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D:\UW\2. Summer 22-23\3. Equity and Fixed Income\EFI_Homework\UK\"/>
    </mc:Choice>
  </mc:AlternateContent>
  <xr:revisionPtr revIDLastSave="0" documentId="13_ncr:1_{E820252A-6B21-458D-B575-C460CE621FCF}" xr6:coauthVersionLast="46" xr6:coauthVersionMax="46" xr10:uidLastSave="{00000000-0000-0000-0000-000000000000}"/>
  <bookViews>
    <workbookView xWindow="-98" yWindow="-98" windowWidth="23236" windowHeight="13875" activeTab="3" xr2:uid="{00000000-000D-0000-FFFF-FFFF00000000}"/>
  </bookViews>
  <sheets>
    <sheet name="Evaluation" sheetId="1" r:id="rId1"/>
    <sheet name="Market Timing_Daily" sheetId="2" r:id="rId2"/>
    <sheet name="Pivot_Avg" sheetId="3" r:id="rId3"/>
    <sheet name="MT_Monthly" sheetId="4" r:id="rId4"/>
  </sheets>
  <definedNames>
    <definedName name="_xlnm._FilterDatabase" localSheetId="1" hidden="1">'Market Timing_Daily'!$A$2:$C$6357</definedName>
    <definedName name="_xlnm._FilterDatabase" localSheetId="3" hidden="1">MT_Monthly!$A$318:$D$922</definedName>
  </definedNames>
  <calcPr calcId="191029"/>
  <pivotCaches>
    <pivotCache cacheId="1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307" i="4" l="1"/>
  <c r="Q306" i="4"/>
  <c r="Q305" i="4"/>
  <c r="Q304" i="4"/>
  <c r="Q303" i="4"/>
  <c r="Q302" i="4"/>
  <c r="Q301" i="4"/>
  <c r="Q300" i="4"/>
  <c r="Q299" i="4"/>
  <c r="Q298" i="4"/>
  <c r="Q297" i="4"/>
  <c r="Q296" i="4"/>
  <c r="Q295" i="4"/>
  <c r="Q294" i="4"/>
  <c r="Q293" i="4"/>
  <c r="Q292" i="4"/>
  <c r="Q291" i="4"/>
  <c r="Q290" i="4"/>
  <c r="Q289" i="4"/>
  <c r="Q288" i="4"/>
  <c r="Q287" i="4"/>
  <c r="Q286" i="4"/>
  <c r="Q285" i="4"/>
  <c r="Q284" i="4"/>
  <c r="Q283" i="4"/>
  <c r="Q282" i="4"/>
  <c r="Q281" i="4"/>
  <c r="Q280" i="4"/>
  <c r="Q279" i="4"/>
  <c r="Q278" i="4"/>
  <c r="Q277" i="4"/>
  <c r="Q276" i="4"/>
  <c r="Q275" i="4"/>
  <c r="Q274" i="4"/>
  <c r="Q273" i="4"/>
  <c r="Q272" i="4"/>
  <c r="Q271" i="4"/>
  <c r="Q270" i="4"/>
  <c r="Q269" i="4"/>
  <c r="Q268" i="4"/>
  <c r="Q267" i="4"/>
  <c r="Q266" i="4"/>
  <c r="Q265" i="4"/>
  <c r="Q264" i="4"/>
  <c r="Q263" i="4"/>
  <c r="Q262" i="4"/>
  <c r="Q261" i="4"/>
  <c r="Q260" i="4"/>
  <c r="Q259" i="4"/>
  <c r="Q258" i="4"/>
  <c r="Q257" i="4"/>
  <c r="Q256" i="4"/>
  <c r="Q255" i="4"/>
  <c r="Q254" i="4"/>
  <c r="Q253" i="4"/>
  <c r="Q252" i="4"/>
  <c r="Q251" i="4"/>
  <c r="Q250" i="4"/>
  <c r="Q249" i="4"/>
  <c r="Q248" i="4"/>
  <c r="Q247" i="4"/>
  <c r="Q246" i="4"/>
  <c r="Q245" i="4"/>
  <c r="Q244" i="4"/>
  <c r="Q243" i="4"/>
  <c r="Q242" i="4"/>
  <c r="Q241" i="4"/>
  <c r="Q240" i="4"/>
  <c r="Q239" i="4"/>
  <c r="Q238" i="4"/>
  <c r="Q237" i="4"/>
  <c r="Q236" i="4"/>
  <c r="Q235" i="4"/>
  <c r="Q234" i="4"/>
  <c r="Q233" i="4"/>
  <c r="Q232" i="4"/>
  <c r="Q231" i="4"/>
  <c r="Q230" i="4"/>
  <c r="Q229" i="4"/>
  <c r="Q228" i="4"/>
  <c r="Q227" i="4"/>
  <c r="Q226" i="4"/>
  <c r="Q225" i="4"/>
  <c r="Q224" i="4"/>
  <c r="Q223" i="4"/>
  <c r="Q222" i="4"/>
  <c r="Q221" i="4"/>
  <c r="Q220" i="4"/>
  <c r="Q219" i="4"/>
  <c r="Q218" i="4"/>
  <c r="Q217" i="4"/>
  <c r="Q216" i="4"/>
  <c r="Q215" i="4"/>
  <c r="Q214" i="4"/>
  <c r="Q213" i="4"/>
  <c r="Q212" i="4"/>
  <c r="Q211" i="4"/>
  <c r="Q210" i="4"/>
  <c r="Q209" i="4"/>
  <c r="Q208" i="4"/>
  <c r="Q207" i="4"/>
  <c r="Q206" i="4"/>
  <c r="Q205" i="4"/>
  <c r="Q204" i="4"/>
  <c r="Q203" i="4"/>
  <c r="Q202" i="4"/>
  <c r="Q201" i="4"/>
  <c r="Q200" i="4"/>
  <c r="Q199" i="4"/>
  <c r="Q198" i="4"/>
  <c r="Q197" i="4"/>
  <c r="Q196" i="4"/>
  <c r="Q195" i="4"/>
  <c r="Q194" i="4"/>
  <c r="Q193" i="4"/>
  <c r="Q192" i="4"/>
  <c r="Q191" i="4"/>
  <c r="Q190" i="4"/>
  <c r="Q189" i="4"/>
  <c r="Q188" i="4"/>
  <c r="Q187" i="4"/>
  <c r="Q186" i="4"/>
  <c r="Q185" i="4"/>
  <c r="Q184" i="4"/>
  <c r="Q183" i="4"/>
  <c r="Q182" i="4"/>
  <c r="Q181" i="4"/>
  <c r="Q180" i="4"/>
  <c r="Q179" i="4"/>
  <c r="Q178" i="4"/>
  <c r="Q177" i="4"/>
  <c r="Q176" i="4"/>
  <c r="Q175" i="4"/>
  <c r="Q174" i="4"/>
  <c r="Q173" i="4"/>
  <c r="Q172" i="4"/>
  <c r="Q171" i="4"/>
  <c r="Q170" i="4"/>
  <c r="Q169" i="4"/>
  <c r="Q168" i="4"/>
  <c r="Q167" i="4"/>
  <c r="Q166" i="4"/>
  <c r="Q165" i="4"/>
  <c r="Q164" i="4"/>
  <c r="Q163" i="4"/>
  <c r="Q162" i="4"/>
  <c r="Q161" i="4"/>
  <c r="Q160" i="4"/>
  <c r="Q159" i="4"/>
  <c r="Q158" i="4"/>
  <c r="Q157" i="4"/>
  <c r="Q156" i="4"/>
  <c r="Q155" i="4"/>
  <c r="Q154" i="4"/>
  <c r="Q153" i="4"/>
  <c r="Q152" i="4"/>
  <c r="Q151" i="4"/>
  <c r="Q150" i="4"/>
  <c r="Q149" i="4"/>
  <c r="Q148" i="4"/>
  <c r="Q147" i="4"/>
  <c r="Q146" i="4"/>
  <c r="Q145" i="4"/>
  <c r="Q144" i="4"/>
  <c r="Q143" i="4"/>
  <c r="Q142" i="4"/>
  <c r="Q141" i="4"/>
  <c r="Q140" i="4"/>
  <c r="Q139" i="4"/>
  <c r="Q138" i="4"/>
  <c r="Q137" i="4"/>
  <c r="Q136" i="4"/>
  <c r="Q135" i="4"/>
  <c r="Q134" i="4"/>
  <c r="Q133" i="4"/>
  <c r="Q132" i="4"/>
  <c r="Q131" i="4"/>
  <c r="Q130" i="4"/>
  <c r="Q129" i="4"/>
  <c r="Q128" i="4"/>
  <c r="Q127" i="4"/>
  <c r="Q126" i="4"/>
  <c r="Q125" i="4"/>
  <c r="Q124" i="4"/>
  <c r="Q123" i="4"/>
  <c r="Q122" i="4"/>
  <c r="Q121" i="4"/>
  <c r="Q120" i="4"/>
  <c r="Q119" i="4"/>
  <c r="Q118" i="4"/>
  <c r="Q117" i="4"/>
  <c r="Q116" i="4"/>
  <c r="Q115" i="4"/>
  <c r="Q114" i="4"/>
  <c r="Q113" i="4"/>
  <c r="Q112" i="4"/>
  <c r="Q111" i="4"/>
  <c r="Q110" i="4"/>
  <c r="Q109" i="4"/>
  <c r="Q108" i="4"/>
  <c r="Q107" i="4"/>
  <c r="Q106" i="4"/>
  <c r="Q105" i="4"/>
  <c r="Q104" i="4"/>
  <c r="Q103" i="4"/>
  <c r="Q102" i="4"/>
  <c r="Q101" i="4"/>
  <c r="Q100" i="4"/>
  <c r="Q99" i="4"/>
  <c r="Q98" i="4"/>
  <c r="Q97" i="4"/>
  <c r="Q96" i="4"/>
  <c r="Q95" i="4"/>
  <c r="Q94" i="4"/>
  <c r="Q93" i="4"/>
  <c r="Q92" i="4"/>
  <c r="Q91" i="4"/>
  <c r="Q90" i="4"/>
  <c r="Q89" i="4"/>
  <c r="Q88" i="4"/>
  <c r="Q87" i="4"/>
  <c r="Q86" i="4"/>
  <c r="Q85" i="4"/>
  <c r="Q84" i="4"/>
  <c r="Q83" i="4"/>
  <c r="Q82" i="4"/>
  <c r="Q81" i="4"/>
  <c r="Q80" i="4"/>
  <c r="Q79" i="4"/>
  <c r="Q78" i="4"/>
  <c r="Q77" i="4"/>
  <c r="Q76" i="4"/>
  <c r="Q75" i="4"/>
  <c r="Q74" i="4"/>
  <c r="Q73" i="4"/>
  <c r="Q72" i="4"/>
  <c r="Q71" i="4"/>
  <c r="Q70" i="4"/>
  <c r="Q69" i="4"/>
  <c r="Q68" i="4"/>
  <c r="Q67" i="4"/>
  <c r="Q66" i="4"/>
  <c r="Q65" i="4"/>
  <c r="Q64" i="4"/>
  <c r="Q63" i="4"/>
  <c r="Q62" i="4"/>
  <c r="Q61" i="4"/>
  <c r="Q60" i="4"/>
  <c r="Q59" i="4"/>
  <c r="Q58" i="4"/>
  <c r="Q57" i="4"/>
  <c r="Q56" i="4"/>
  <c r="Q55" i="4"/>
  <c r="Q54" i="4"/>
  <c r="Q53" i="4"/>
  <c r="Q52" i="4"/>
  <c r="Q51" i="4"/>
  <c r="Q50" i="4"/>
  <c r="Q49" i="4"/>
  <c r="Q48" i="4"/>
  <c r="Q47" i="4"/>
  <c r="Q46" i="4"/>
  <c r="Q45" i="4"/>
  <c r="Q44" i="4"/>
  <c r="Q43" i="4"/>
  <c r="Q42" i="4"/>
  <c r="Q41" i="4"/>
  <c r="Q40" i="4"/>
  <c r="Q39" i="4"/>
  <c r="Q38" i="4"/>
  <c r="Q37" i="4"/>
  <c r="Q36" i="4"/>
  <c r="Q35" i="4"/>
  <c r="Q34" i="4"/>
  <c r="Q33" i="4"/>
  <c r="Q32" i="4"/>
  <c r="Q31" i="4"/>
  <c r="Q30" i="4"/>
  <c r="Q29" i="4"/>
  <c r="Q28" i="4"/>
  <c r="Q27" i="4"/>
  <c r="Q26" i="4"/>
  <c r="Q25" i="4"/>
  <c r="Q24" i="4"/>
  <c r="Q23" i="4"/>
  <c r="Q22" i="4"/>
  <c r="Q21" i="4"/>
  <c r="Q20" i="4"/>
  <c r="Q19" i="4"/>
  <c r="Q18" i="4"/>
  <c r="Q17" i="4"/>
  <c r="Q16" i="4"/>
  <c r="Q15" i="4"/>
  <c r="Q14" i="4"/>
  <c r="Q13" i="4"/>
  <c r="Q12" i="4"/>
  <c r="Q11" i="4"/>
  <c r="Q10" i="4"/>
  <c r="Q9" i="4"/>
  <c r="Q8" i="4"/>
  <c r="Q7" i="4"/>
  <c r="U8" i="4"/>
  <c r="U9" i="4" s="1"/>
  <c r="U10" i="4" s="1"/>
  <c r="U11" i="4" s="1"/>
  <c r="U12" i="4" s="1"/>
  <c r="U13" i="4" s="1"/>
  <c r="U14" i="4" s="1"/>
  <c r="U15" i="4" s="1"/>
  <c r="U16" i="4" s="1"/>
  <c r="U17" i="4" s="1"/>
  <c r="U18" i="4" s="1"/>
  <c r="U19" i="4" s="1"/>
  <c r="U20" i="4" s="1"/>
  <c r="U21" i="4" s="1"/>
  <c r="U22" i="4" s="1"/>
  <c r="U23" i="4" s="1"/>
  <c r="U24" i="4" s="1"/>
  <c r="U25" i="4" s="1"/>
  <c r="U26" i="4" s="1"/>
  <c r="U27" i="4" s="1"/>
  <c r="U28" i="4" s="1"/>
  <c r="U29" i="4" s="1"/>
  <c r="U30" i="4" s="1"/>
  <c r="U31" i="4" s="1"/>
  <c r="U32" i="4" s="1"/>
  <c r="U33" i="4" s="1"/>
  <c r="U34" i="4" s="1"/>
  <c r="U35" i="4" s="1"/>
  <c r="U36" i="4" s="1"/>
  <c r="U37" i="4" s="1"/>
  <c r="U38" i="4" s="1"/>
  <c r="U39" i="4" s="1"/>
  <c r="U40" i="4" s="1"/>
  <c r="U41" i="4" s="1"/>
  <c r="U42" i="4" s="1"/>
  <c r="U43" i="4" s="1"/>
  <c r="U44" i="4" s="1"/>
  <c r="U45" i="4" s="1"/>
  <c r="U46" i="4" s="1"/>
  <c r="U47" i="4" s="1"/>
  <c r="U48" i="4" s="1"/>
  <c r="U49" i="4" s="1"/>
  <c r="U50" i="4" s="1"/>
  <c r="U51" i="4" s="1"/>
  <c r="U52" i="4" s="1"/>
  <c r="U53" i="4" s="1"/>
  <c r="U54" i="4" s="1"/>
  <c r="U55" i="4" s="1"/>
  <c r="U56" i="4" s="1"/>
  <c r="U57" i="4" s="1"/>
  <c r="U58" i="4" s="1"/>
  <c r="U59" i="4" s="1"/>
  <c r="U60" i="4" s="1"/>
  <c r="U61" i="4" s="1"/>
  <c r="U62" i="4" s="1"/>
  <c r="U63" i="4" s="1"/>
  <c r="U64" i="4" s="1"/>
  <c r="U65" i="4" s="1"/>
  <c r="U66" i="4" s="1"/>
  <c r="U67" i="4" s="1"/>
  <c r="U68" i="4" s="1"/>
  <c r="U69" i="4" s="1"/>
  <c r="U70" i="4" s="1"/>
  <c r="U71" i="4" s="1"/>
  <c r="U72" i="4" s="1"/>
  <c r="U73" i="4" s="1"/>
  <c r="U74" i="4" s="1"/>
  <c r="U75" i="4" s="1"/>
  <c r="U76" i="4" s="1"/>
  <c r="U77" i="4" s="1"/>
  <c r="U78" i="4" s="1"/>
  <c r="U79" i="4" s="1"/>
  <c r="U80" i="4" s="1"/>
  <c r="U81" i="4" s="1"/>
  <c r="U82" i="4" s="1"/>
  <c r="U83" i="4" s="1"/>
  <c r="U84" i="4" s="1"/>
  <c r="U85" i="4" s="1"/>
  <c r="U86" i="4" s="1"/>
  <c r="U87" i="4" s="1"/>
  <c r="U88" i="4" s="1"/>
  <c r="U89" i="4" s="1"/>
  <c r="U90" i="4" s="1"/>
  <c r="U91" i="4" s="1"/>
  <c r="U92" i="4" s="1"/>
  <c r="U93" i="4" s="1"/>
  <c r="U94" i="4" s="1"/>
  <c r="U95" i="4" s="1"/>
  <c r="U96" i="4" s="1"/>
  <c r="U97" i="4" s="1"/>
  <c r="U98" i="4" s="1"/>
  <c r="U99" i="4" s="1"/>
  <c r="U100" i="4" s="1"/>
  <c r="U101" i="4" s="1"/>
  <c r="U102" i="4" s="1"/>
  <c r="U103" i="4" s="1"/>
  <c r="U104" i="4" s="1"/>
  <c r="U105" i="4" s="1"/>
  <c r="U106" i="4" s="1"/>
  <c r="U107" i="4" s="1"/>
  <c r="U108" i="4" s="1"/>
  <c r="U109" i="4" s="1"/>
  <c r="U110" i="4" s="1"/>
  <c r="U111" i="4" s="1"/>
  <c r="U112" i="4" s="1"/>
  <c r="U113" i="4" s="1"/>
  <c r="U114" i="4" s="1"/>
  <c r="U115" i="4" s="1"/>
  <c r="U116" i="4" s="1"/>
  <c r="U117" i="4" s="1"/>
  <c r="U118" i="4" s="1"/>
  <c r="U119" i="4" s="1"/>
  <c r="U120" i="4" s="1"/>
  <c r="U121" i="4" s="1"/>
  <c r="U122" i="4" s="1"/>
  <c r="U123" i="4" s="1"/>
  <c r="U124" i="4" s="1"/>
  <c r="U125" i="4" s="1"/>
  <c r="U126" i="4" s="1"/>
  <c r="U127" i="4" s="1"/>
  <c r="U128" i="4" s="1"/>
  <c r="U129" i="4" s="1"/>
  <c r="U130" i="4" s="1"/>
  <c r="U131" i="4" s="1"/>
  <c r="U132" i="4" s="1"/>
  <c r="U133" i="4" s="1"/>
  <c r="U134" i="4" s="1"/>
  <c r="U135" i="4" s="1"/>
  <c r="U136" i="4" s="1"/>
  <c r="U137" i="4" s="1"/>
  <c r="U138" i="4" s="1"/>
  <c r="U139" i="4" s="1"/>
  <c r="U140" i="4" s="1"/>
  <c r="U141" i="4" s="1"/>
  <c r="U142" i="4" s="1"/>
  <c r="U143" i="4" s="1"/>
  <c r="U144" i="4" s="1"/>
  <c r="U145" i="4" s="1"/>
  <c r="U146" i="4" s="1"/>
  <c r="U147" i="4" s="1"/>
  <c r="U148" i="4" s="1"/>
  <c r="U149" i="4" s="1"/>
  <c r="U150" i="4" s="1"/>
  <c r="U151" i="4" s="1"/>
  <c r="U152" i="4" s="1"/>
  <c r="U153" i="4" s="1"/>
  <c r="U154" i="4" s="1"/>
  <c r="U155" i="4" s="1"/>
  <c r="U156" i="4" s="1"/>
  <c r="U157" i="4" s="1"/>
  <c r="U158" i="4" s="1"/>
  <c r="U159" i="4" s="1"/>
  <c r="U160" i="4" s="1"/>
  <c r="U161" i="4" s="1"/>
  <c r="U162" i="4" s="1"/>
  <c r="U163" i="4" s="1"/>
  <c r="U164" i="4" s="1"/>
  <c r="U165" i="4" s="1"/>
  <c r="U166" i="4" s="1"/>
  <c r="U167" i="4" s="1"/>
  <c r="U168" i="4" s="1"/>
  <c r="U169" i="4" s="1"/>
  <c r="U170" i="4" s="1"/>
  <c r="U171" i="4" s="1"/>
  <c r="U172" i="4" s="1"/>
  <c r="U173" i="4" s="1"/>
  <c r="U174" i="4" s="1"/>
  <c r="U175" i="4" s="1"/>
  <c r="U176" i="4" s="1"/>
  <c r="U177" i="4" s="1"/>
  <c r="U178" i="4" s="1"/>
  <c r="U179" i="4" s="1"/>
  <c r="U180" i="4" s="1"/>
  <c r="U181" i="4" s="1"/>
  <c r="U182" i="4" s="1"/>
  <c r="U183" i="4" s="1"/>
  <c r="U184" i="4" s="1"/>
  <c r="U185" i="4" s="1"/>
  <c r="U186" i="4" s="1"/>
  <c r="U187" i="4" s="1"/>
  <c r="U188" i="4" s="1"/>
  <c r="U189" i="4" s="1"/>
  <c r="U190" i="4" s="1"/>
  <c r="U191" i="4" s="1"/>
  <c r="U192" i="4" s="1"/>
  <c r="U193" i="4" s="1"/>
  <c r="U194" i="4" s="1"/>
  <c r="U195" i="4" s="1"/>
  <c r="U196" i="4" s="1"/>
  <c r="U197" i="4" s="1"/>
  <c r="U198" i="4" s="1"/>
  <c r="U199" i="4" s="1"/>
  <c r="U200" i="4" s="1"/>
  <c r="U201" i="4" s="1"/>
  <c r="U202" i="4" s="1"/>
  <c r="U203" i="4" s="1"/>
  <c r="U204" i="4" s="1"/>
  <c r="U205" i="4" s="1"/>
  <c r="U206" i="4" s="1"/>
  <c r="U207" i="4" s="1"/>
  <c r="U208" i="4" s="1"/>
  <c r="U209" i="4" s="1"/>
  <c r="U210" i="4" s="1"/>
  <c r="U211" i="4" s="1"/>
  <c r="U212" i="4" s="1"/>
  <c r="U213" i="4" s="1"/>
  <c r="U214" i="4" s="1"/>
  <c r="U215" i="4" s="1"/>
  <c r="U216" i="4" s="1"/>
  <c r="U217" i="4" s="1"/>
  <c r="U218" i="4" s="1"/>
  <c r="U219" i="4" s="1"/>
  <c r="U220" i="4" s="1"/>
  <c r="U221" i="4" s="1"/>
  <c r="U222" i="4" s="1"/>
  <c r="U223" i="4" s="1"/>
  <c r="U224" i="4" s="1"/>
  <c r="U225" i="4" s="1"/>
  <c r="U226" i="4" s="1"/>
  <c r="U227" i="4" s="1"/>
  <c r="U228" i="4" s="1"/>
  <c r="U229" i="4" s="1"/>
  <c r="U230" i="4" s="1"/>
  <c r="U231" i="4" s="1"/>
  <c r="U232" i="4" s="1"/>
  <c r="U233" i="4" s="1"/>
  <c r="U234" i="4" s="1"/>
  <c r="U235" i="4" s="1"/>
  <c r="U236" i="4" s="1"/>
  <c r="U237" i="4" s="1"/>
  <c r="U238" i="4" s="1"/>
  <c r="U239" i="4" s="1"/>
  <c r="U240" i="4" s="1"/>
  <c r="U241" i="4" s="1"/>
  <c r="U242" i="4" s="1"/>
  <c r="U243" i="4" s="1"/>
  <c r="U244" i="4" s="1"/>
  <c r="U245" i="4" s="1"/>
  <c r="U246" i="4" s="1"/>
  <c r="U247" i="4" s="1"/>
  <c r="U248" i="4" s="1"/>
  <c r="U249" i="4" s="1"/>
  <c r="U250" i="4" s="1"/>
  <c r="U251" i="4" s="1"/>
  <c r="U252" i="4" s="1"/>
  <c r="U253" i="4" s="1"/>
  <c r="U254" i="4" s="1"/>
  <c r="U255" i="4" s="1"/>
  <c r="U256" i="4" s="1"/>
  <c r="U257" i="4" s="1"/>
  <c r="U258" i="4" s="1"/>
  <c r="U259" i="4" s="1"/>
  <c r="U260" i="4" s="1"/>
  <c r="U261" i="4" s="1"/>
  <c r="U262" i="4" s="1"/>
  <c r="U263" i="4" s="1"/>
  <c r="U264" i="4" s="1"/>
  <c r="U265" i="4" s="1"/>
  <c r="U266" i="4" s="1"/>
  <c r="U267" i="4" s="1"/>
  <c r="U268" i="4" s="1"/>
  <c r="U269" i="4" s="1"/>
  <c r="U270" i="4" s="1"/>
  <c r="U271" i="4" s="1"/>
  <c r="U272" i="4" s="1"/>
  <c r="U273" i="4" s="1"/>
  <c r="U274" i="4" s="1"/>
  <c r="U275" i="4" s="1"/>
  <c r="U276" i="4" s="1"/>
  <c r="U277" i="4" s="1"/>
  <c r="U278" i="4" s="1"/>
  <c r="U279" i="4" s="1"/>
  <c r="U280" i="4" s="1"/>
  <c r="U281" i="4" s="1"/>
  <c r="U282" i="4" s="1"/>
  <c r="U283" i="4" s="1"/>
  <c r="U284" i="4" s="1"/>
  <c r="U285" i="4" s="1"/>
  <c r="U286" i="4" s="1"/>
  <c r="U287" i="4" s="1"/>
  <c r="U288" i="4" s="1"/>
  <c r="U289" i="4" s="1"/>
  <c r="U290" i="4" s="1"/>
  <c r="U291" i="4" s="1"/>
  <c r="U292" i="4" s="1"/>
  <c r="U293" i="4" s="1"/>
  <c r="U294" i="4" s="1"/>
  <c r="U295" i="4" s="1"/>
  <c r="U296" i="4" s="1"/>
  <c r="U297" i="4" s="1"/>
  <c r="U298" i="4" s="1"/>
  <c r="U299" i="4" s="1"/>
  <c r="U300" i="4" s="1"/>
  <c r="U301" i="4" s="1"/>
  <c r="U302" i="4" s="1"/>
  <c r="U303" i="4" s="1"/>
  <c r="U304" i="4" s="1"/>
  <c r="U305" i="4" s="1"/>
  <c r="U306" i="4" s="1"/>
  <c r="U307" i="4" s="1"/>
  <c r="U7" i="4"/>
  <c r="E320" i="4" l="1"/>
  <c r="S312" i="4"/>
  <c r="S309" i="4"/>
  <c r="U309" i="4"/>
  <c r="R7" i="4"/>
  <c r="S9" i="4"/>
  <c r="S10" i="4" s="1"/>
  <c r="S11" i="4" s="1"/>
  <c r="S12" i="4" s="1"/>
  <c r="S13" i="4" s="1"/>
  <c r="S14" i="4" s="1"/>
  <c r="S15" i="4" s="1"/>
  <c r="S16" i="4" s="1"/>
  <c r="S17" i="4" s="1"/>
  <c r="S18" i="4" s="1"/>
  <c r="S19" i="4" s="1"/>
  <c r="S20" i="4" s="1"/>
  <c r="S21" i="4" s="1"/>
  <c r="S22" i="4" s="1"/>
  <c r="S23" i="4" s="1"/>
  <c r="S24" i="4" s="1"/>
  <c r="S25" i="4" s="1"/>
  <c r="S26" i="4" s="1"/>
  <c r="S27" i="4" s="1"/>
  <c r="S28" i="4" s="1"/>
  <c r="S29" i="4" s="1"/>
  <c r="S30" i="4" s="1"/>
  <c r="S31" i="4" s="1"/>
  <c r="S32" i="4" s="1"/>
  <c r="S33" i="4" s="1"/>
  <c r="S34" i="4" s="1"/>
  <c r="S35" i="4" s="1"/>
  <c r="S36" i="4" s="1"/>
  <c r="S37" i="4" s="1"/>
  <c r="S38" i="4" s="1"/>
  <c r="S39" i="4" s="1"/>
  <c r="S40" i="4" s="1"/>
  <c r="S41" i="4" s="1"/>
  <c r="S42" i="4" s="1"/>
  <c r="S43" i="4" s="1"/>
  <c r="S44" i="4" s="1"/>
  <c r="S45" i="4" s="1"/>
  <c r="S46" i="4" s="1"/>
  <c r="S47" i="4" s="1"/>
  <c r="S48" i="4" s="1"/>
  <c r="S49" i="4" s="1"/>
  <c r="S50" i="4" s="1"/>
  <c r="S51" i="4" s="1"/>
  <c r="S52" i="4" s="1"/>
  <c r="S53" i="4" s="1"/>
  <c r="S54" i="4" s="1"/>
  <c r="S55" i="4" s="1"/>
  <c r="S56" i="4" s="1"/>
  <c r="S57" i="4" s="1"/>
  <c r="S58" i="4" s="1"/>
  <c r="S59" i="4" s="1"/>
  <c r="S60" i="4" s="1"/>
  <c r="S61" i="4" s="1"/>
  <c r="S62" i="4" s="1"/>
  <c r="S63" i="4" s="1"/>
  <c r="S64" i="4" s="1"/>
  <c r="S65" i="4" s="1"/>
  <c r="S66" i="4" s="1"/>
  <c r="S67" i="4" s="1"/>
  <c r="S68" i="4" s="1"/>
  <c r="S69" i="4" s="1"/>
  <c r="S70" i="4" s="1"/>
  <c r="S71" i="4" s="1"/>
  <c r="S72" i="4" s="1"/>
  <c r="S73" i="4" s="1"/>
  <c r="S74" i="4" s="1"/>
  <c r="S75" i="4" s="1"/>
  <c r="S76" i="4" s="1"/>
  <c r="S77" i="4" s="1"/>
  <c r="S78" i="4" s="1"/>
  <c r="S79" i="4" s="1"/>
  <c r="S80" i="4" s="1"/>
  <c r="S81" i="4" s="1"/>
  <c r="S82" i="4" s="1"/>
  <c r="S83" i="4" s="1"/>
  <c r="S84" i="4" s="1"/>
  <c r="S85" i="4" s="1"/>
  <c r="S86" i="4" s="1"/>
  <c r="S87" i="4" s="1"/>
  <c r="S88" i="4" s="1"/>
  <c r="S89" i="4" s="1"/>
  <c r="S90" i="4" s="1"/>
  <c r="S91" i="4" s="1"/>
  <c r="S92" i="4" s="1"/>
  <c r="S93" i="4" s="1"/>
  <c r="S94" i="4" s="1"/>
  <c r="S95" i="4" s="1"/>
  <c r="S96" i="4" s="1"/>
  <c r="S97" i="4" s="1"/>
  <c r="S98" i="4" s="1"/>
  <c r="S99" i="4" s="1"/>
  <c r="S100" i="4" s="1"/>
  <c r="S101" i="4" s="1"/>
  <c r="S102" i="4" s="1"/>
  <c r="S103" i="4" s="1"/>
  <c r="S104" i="4" s="1"/>
  <c r="S105" i="4" s="1"/>
  <c r="S106" i="4" s="1"/>
  <c r="S107" i="4" s="1"/>
  <c r="S108" i="4" s="1"/>
  <c r="S109" i="4" s="1"/>
  <c r="S110" i="4" s="1"/>
  <c r="S111" i="4" s="1"/>
  <c r="S112" i="4" s="1"/>
  <c r="S113" i="4" s="1"/>
  <c r="S114" i="4" s="1"/>
  <c r="S115" i="4" s="1"/>
  <c r="S116" i="4" s="1"/>
  <c r="S117" i="4" s="1"/>
  <c r="S118" i="4" s="1"/>
  <c r="S119" i="4" s="1"/>
  <c r="S120" i="4" s="1"/>
  <c r="S121" i="4" s="1"/>
  <c r="S122" i="4" s="1"/>
  <c r="S123" i="4" s="1"/>
  <c r="S124" i="4" s="1"/>
  <c r="S125" i="4" s="1"/>
  <c r="S126" i="4" s="1"/>
  <c r="S127" i="4" s="1"/>
  <c r="S128" i="4" s="1"/>
  <c r="S129" i="4" s="1"/>
  <c r="S130" i="4" s="1"/>
  <c r="S131" i="4" s="1"/>
  <c r="S132" i="4" s="1"/>
  <c r="S133" i="4" s="1"/>
  <c r="S134" i="4" s="1"/>
  <c r="S135" i="4" s="1"/>
  <c r="S136" i="4" s="1"/>
  <c r="S137" i="4" s="1"/>
  <c r="S138" i="4" s="1"/>
  <c r="S139" i="4" s="1"/>
  <c r="S140" i="4" s="1"/>
  <c r="S141" i="4" s="1"/>
  <c r="S142" i="4" s="1"/>
  <c r="S143" i="4" s="1"/>
  <c r="S144" i="4" s="1"/>
  <c r="S145" i="4" s="1"/>
  <c r="S146" i="4" s="1"/>
  <c r="S147" i="4" s="1"/>
  <c r="S148" i="4" s="1"/>
  <c r="S149" i="4" s="1"/>
  <c r="S150" i="4" s="1"/>
  <c r="S151" i="4" s="1"/>
  <c r="S152" i="4" s="1"/>
  <c r="S153" i="4" s="1"/>
  <c r="S154" i="4" s="1"/>
  <c r="S155" i="4" s="1"/>
  <c r="S156" i="4" s="1"/>
  <c r="S157" i="4" s="1"/>
  <c r="S158" i="4" s="1"/>
  <c r="S159" i="4" s="1"/>
  <c r="S160" i="4" s="1"/>
  <c r="S161" i="4" s="1"/>
  <c r="S162" i="4" s="1"/>
  <c r="S163" i="4" s="1"/>
  <c r="S164" i="4" s="1"/>
  <c r="S165" i="4" s="1"/>
  <c r="S166" i="4" s="1"/>
  <c r="S167" i="4" s="1"/>
  <c r="S168" i="4" s="1"/>
  <c r="S169" i="4" s="1"/>
  <c r="S170" i="4" s="1"/>
  <c r="S171" i="4" s="1"/>
  <c r="S172" i="4" s="1"/>
  <c r="S173" i="4" s="1"/>
  <c r="S174" i="4" s="1"/>
  <c r="S175" i="4" s="1"/>
  <c r="S176" i="4" s="1"/>
  <c r="S177" i="4" s="1"/>
  <c r="S178" i="4" s="1"/>
  <c r="S179" i="4" s="1"/>
  <c r="S180" i="4" s="1"/>
  <c r="S181" i="4" s="1"/>
  <c r="S182" i="4" s="1"/>
  <c r="S183" i="4" s="1"/>
  <c r="S184" i="4" s="1"/>
  <c r="S185" i="4" s="1"/>
  <c r="S186" i="4" s="1"/>
  <c r="S187" i="4" s="1"/>
  <c r="S188" i="4" s="1"/>
  <c r="S189" i="4" s="1"/>
  <c r="S190" i="4" s="1"/>
  <c r="S191" i="4" s="1"/>
  <c r="S192" i="4" s="1"/>
  <c r="S193" i="4" s="1"/>
  <c r="S194" i="4" s="1"/>
  <c r="S195" i="4" s="1"/>
  <c r="S196" i="4" s="1"/>
  <c r="S197" i="4" s="1"/>
  <c r="S198" i="4" s="1"/>
  <c r="S199" i="4" s="1"/>
  <c r="S200" i="4" s="1"/>
  <c r="S201" i="4" s="1"/>
  <c r="S202" i="4" s="1"/>
  <c r="S203" i="4" s="1"/>
  <c r="S204" i="4" s="1"/>
  <c r="S205" i="4" s="1"/>
  <c r="S206" i="4" s="1"/>
  <c r="S207" i="4" s="1"/>
  <c r="S208" i="4" s="1"/>
  <c r="S209" i="4" s="1"/>
  <c r="S210" i="4" s="1"/>
  <c r="S211" i="4" s="1"/>
  <c r="S212" i="4" s="1"/>
  <c r="S213" i="4" s="1"/>
  <c r="S214" i="4" s="1"/>
  <c r="S215" i="4" s="1"/>
  <c r="S216" i="4" s="1"/>
  <c r="S217" i="4" s="1"/>
  <c r="S218" i="4" s="1"/>
  <c r="S219" i="4" s="1"/>
  <c r="S220" i="4" s="1"/>
  <c r="S221" i="4" s="1"/>
  <c r="S222" i="4" s="1"/>
  <c r="S223" i="4" s="1"/>
  <c r="S224" i="4" s="1"/>
  <c r="S225" i="4" s="1"/>
  <c r="S226" i="4" s="1"/>
  <c r="S227" i="4" s="1"/>
  <c r="S228" i="4" s="1"/>
  <c r="S229" i="4" s="1"/>
  <c r="S230" i="4" s="1"/>
  <c r="S231" i="4" s="1"/>
  <c r="S232" i="4" s="1"/>
  <c r="S233" i="4" s="1"/>
  <c r="S234" i="4" s="1"/>
  <c r="S235" i="4" s="1"/>
  <c r="S236" i="4" s="1"/>
  <c r="S237" i="4" s="1"/>
  <c r="S238" i="4" s="1"/>
  <c r="S239" i="4" s="1"/>
  <c r="S240" i="4" s="1"/>
  <c r="S241" i="4" s="1"/>
  <c r="S242" i="4" s="1"/>
  <c r="S243" i="4" s="1"/>
  <c r="S244" i="4" s="1"/>
  <c r="S245" i="4" s="1"/>
  <c r="S246" i="4" s="1"/>
  <c r="S247" i="4" s="1"/>
  <c r="S248" i="4" s="1"/>
  <c r="S249" i="4" s="1"/>
  <c r="S250" i="4" s="1"/>
  <c r="S251" i="4" s="1"/>
  <c r="S252" i="4" s="1"/>
  <c r="S253" i="4" s="1"/>
  <c r="S254" i="4" s="1"/>
  <c r="S255" i="4" s="1"/>
  <c r="S256" i="4" s="1"/>
  <c r="S257" i="4" s="1"/>
  <c r="S258" i="4" s="1"/>
  <c r="S259" i="4" s="1"/>
  <c r="S260" i="4" s="1"/>
  <c r="S261" i="4" s="1"/>
  <c r="S262" i="4" s="1"/>
  <c r="S263" i="4" s="1"/>
  <c r="S264" i="4" s="1"/>
  <c r="S265" i="4" s="1"/>
  <c r="S266" i="4" s="1"/>
  <c r="S267" i="4" s="1"/>
  <c r="S268" i="4" s="1"/>
  <c r="S269" i="4" s="1"/>
  <c r="S270" i="4" s="1"/>
  <c r="S271" i="4" s="1"/>
  <c r="S272" i="4" s="1"/>
  <c r="S273" i="4" s="1"/>
  <c r="S274" i="4" s="1"/>
  <c r="S275" i="4" s="1"/>
  <c r="S276" i="4" s="1"/>
  <c r="S277" i="4" s="1"/>
  <c r="S278" i="4" s="1"/>
  <c r="S279" i="4" s="1"/>
  <c r="S280" i="4" s="1"/>
  <c r="S281" i="4" s="1"/>
  <c r="S282" i="4" s="1"/>
  <c r="S283" i="4" s="1"/>
  <c r="S284" i="4" s="1"/>
  <c r="S285" i="4" s="1"/>
  <c r="S286" i="4" s="1"/>
  <c r="S287" i="4" s="1"/>
  <c r="S288" i="4" s="1"/>
  <c r="S289" i="4" s="1"/>
  <c r="S290" i="4" s="1"/>
  <c r="S291" i="4" s="1"/>
  <c r="S292" i="4" s="1"/>
  <c r="S293" i="4" s="1"/>
  <c r="S294" i="4" s="1"/>
  <c r="S295" i="4" s="1"/>
  <c r="S296" i="4" s="1"/>
  <c r="S297" i="4" s="1"/>
  <c r="S298" i="4" s="1"/>
  <c r="S299" i="4" s="1"/>
  <c r="S300" i="4" s="1"/>
  <c r="S301" i="4" s="1"/>
  <c r="S302" i="4" s="1"/>
  <c r="S303" i="4" s="1"/>
  <c r="S304" i="4" s="1"/>
  <c r="S305" i="4" s="1"/>
  <c r="S306" i="4" s="1"/>
  <c r="S307" i="4" s="1"/>
  <c r="S8" i="4"/>
  <c r="S7" i="4"/>
  <c r="S6" i="4"/>
  <c r="T307" i="4"/>
  <c r="T306" i="4"/>
  <c r="T305" i="4"/>
  <c r="T304" i="4"/>
  <c r="T303" i="4"/>
  <c r="T302" i="4"/>
  <c r="T301" i="4"/>
  <c r="T300" i="4"/>
  <c r="T299" i="4"/>
  <c r="T298" i="4"/>
  <c r="T297" i="4"/>
  <c r="T296" i="4"/>
  <c r="T295" i="4"/>
  <c r="T294" i="4"/>
  <c r="T293" i="4"/>
  <c r="T292" i="4"/>
  <c r="T291" i="4"/>
  <c r="T290" i="4"/>
  <c r="T289" i="4"/>
  <c r="T288" i="4"/>
  <c r="T287" i="4"/>
  <c r="T286" i="4"/>
  <c r="T285" i="4"/>
  <c r="T284" i="4"/>
  <c r="T283" i="4"/>
  <c r="T282" i="4"/>
  <c r="T281" i="4"/>
  <c r="T280" i="4"/>
  <c r="T279" i="4"/>
  <c r="T278" i="4"/>
  <c r="T277" i="4"/>
  <c r="T276" i="4"/>
  <c r="T275" i="4"/>
  <c r="T274" i="4"/>
  <c r="T273" i="4"/>
  <c r="T272" i="4"/>
  <c r="T271" i="4"/>
  <c r="T270" i="4"/>
  <c r="T269" i="4"/>
  <c r="T268" i="4"/>
  <c r="T267" i="4"/>
  <c r="T266" i="4"/>
  <c r="T265" i="4"/>
  <c r="T264" i="4"/>
  <c r="T263" i="4"/>
  <c r="T262" i="4"/>
  <c r="T261" i="4"/>
  <c r="T260" i="4"/>
  <c r="T259" i="4"/>
  <c r="T258" i="4"/>
  <c r="T257" i="4"/>
  <c r="T256" i="4"/>
  <c r="T255" i="4"/>
  <c r="T254" i="4"/>
  <c r="T253" i="4"/>
  <c r="T252" i="4"/>
  <c r="T251" i="4"/>
  <c r="T250" i="4"/>
  <c r="T249" i="4"/>
  <c r="T248" i="4"/>
  <c r="T247" i="4"/>
  <c r="T246" i="4"/>
  <c r="T245" i="4"/>
  <c r="T244" i="4"/>
  <c r="T243" i="4"/>
  <c r="T242" i="4"/>
  <c r="T241" i="4"/>
  <c r="T240" i="4"/>
  <c r="T239" i="4"/>
  <c r="T238" i="4"/>
  <c r="T237" i="4"/>
  <c r="T236" i="4"/>
  <c r="T235" i="4"/>
  <c r="T234" i="4"/>
  <c r="T233" i="4"/>
  <c r="T232" i="4"/>
  <c r="T231" i="4"/>
  <c r="T230" i="4"/>
  <c r="T229" i="4"/>
  <c r="T228" i="4"/>
  <c r="T227" i="4"/>
  <c r="T226" i="4"/>
  <c r="T225" i="4"/>
  <c r="T224" i="4"/>
  <c r="T223" i="4"/>
  <c r="T222" i="4"/>
  <c r="T221" i="4"/>
  <c r="T220" i="4"/>
  <c r="T219" i="4"/>
  <c r="T218" i="4"/>
  <c r="T217" i="4"/>
  <c r="T216" i="4"/>
  <c r="T215" i="4"/>
  <c r="T214" i="4"/>
  <c r="T213" i="4"/>
  <c r="T212" i="4"/>
  <c r="T211" i="4"/>
  <c r="T210" i="4"/>
  <c r="T209" i="4"/>
  <c r="T208" i="4"/>
  <c r="T207" i="4"/>
  <c r="T206" i="4"/>
  <c r="T205" i="4"/>
  <c r="T204" i="4"/>
  <c r="T203" i="4"/>
  <c r="T202" i="4"/>
  <c r="T201" i="4"/>
  <c r="T200" i="4"/>
  <c r="T199" i="4"/>
  <c r="T198" i="4"/>
  <c r="T197" i="4"/>
  <c r="T196" i="4"/>
  <c r="T195" i="4"/>
  <c r="T194" i="4"/>
  <c r="T193" i="4"/>
  <c r="T192" i="4"/>
  <c r="T191" i="4"/>
  <c r="T190" i="4"/>
  <c r="T189" i="4"/>
  <c r="T188" i="4"/>
  <c r="T187" i="4"/>
  <c r="T186" i="4"/>
  <c r="T185" i="4"/>
  <c r="T184" i="4"/>
  <c r="T183" i="4"/>
  <c r="T182" i="4"/>
  <c r="T181" i="4"/>
  <c r="T180" i="4"/>
  <c r="T179" i="4"/>
  <c r="T178" i="4"/>
  <c r="T177" i="4"/>
  <c r="T176" i="4"/>
  <c r="T175" i="4"/>
  <c r="T174" i="4"/>
  <c r="T173" i="4"/>
  <c r="T172" i="4"/>
  <c r="T171" i="4"/>
  <c r="T170" i="4"/>
  <c r="T169" i="4"/>
  <c r="T168" i="4"/>
  <c r="T167" i="4"/>
  <c r="T166" i="4"/>
  <c r="T165" i="4"/>
  <c r="T164" i="4"/>
  <c r="T163" i="4"/>
  <c r="T162" i="4"/>
  <c r="T161" i="4"/>
  <c r="T160" i="4"/>
  <c r="T159" i="4"/>
  <c r="T158" i="4"/>
  <c r="T157" i="4"/>
  <c r="T156" i="4"/>
  <c r="T155" i="4"/>
  <c r="T154" i="4"/>
  <c r="T153" i="4"/>
  <c r="T152" i="4"/>
  <c r="T151" i="4"/>
  <c r="T150" i="4"/>
  <c r="T149" i="4"/>
  <c r="T148" i="4"/>
  <c r="T147" i="4"/>
  <c r="T146" i="4"/>
  <c r="T145" i="4"/>
  <c r="T144" i="4"/>
  <c r="T143" i="4"/>
  <c r="T142" i="4"/>
  <c r="T141" i="4"/>
  <c r="T140" i="4"/>
  <c r="T139" i="4"/>
  <c r="T138" i="4"/>
  <c r="T137" i="4"/>
  <c r="T136" i="4"/>
  <c r="T135" i="4"/>
  <c r="T134" i="4"/>
  <c r="T133" i="4"/>
  <c r="T132" i="4"/>
  <c r="T131" i="4"/>
  <c r="T130" i="4"/>
  <c r="T129" i="4"/>
  <c r="T128" i="4"/>
  <c r="T127" i="4"/>
  <c r="T126" i="4"/>
  <c r="T125" i="4"/>
  <c r="T124" i="4"/>
  <c r="T123" i="4"/>
  <c r="T122" i="4"/>
  <c r="T121" i="4"/>
  <c r="T120" i="4"/>
  <c r="T119" i="4"/>
  <c r="T118" i="4"/>
  <c r="T117" i="4"/>
  <c r="T116" i="4"/>
  <c r="T115" i="4"/>
  <c r="T114" i="4"/>
  <c r="T113" i="4"/>
  <c r="T112" i="4"/>
  <c r="T111" i="4"/>
  <c r="T110" i="4"/>
  <c r="T109" i="4"/>
  <c r="T108" i="4"/>
  <c r="T107" i="4"/>
  <c r="T106" i="4"/>
  <c r="T105" i="4"/>
  <c r="T104" i="4"/>
  <c r="T103" i="4"/>
  <c r="T102" i="4"/>
  <c r="T101" i="4"/>
  <c r="T100" i="4"/>
  <c r="T99" i="4"/>
  <c r="T98" i="4"/>
  <c r="T97" i="4"/>
  <c r="T96" i="4"/>
  <c r="T95" i="4"/>
  <c r="T94" i="4"/>
  <c r="T93" i="4"/>
  <c r="T92" i="4"/>
  <c r="T91" i="4"/>
  <c r="T90" i="4"/>
  <c r="T89" i="4"/>
  <c r="T88" i="4"/>
  <c r="T87" i="4"/>
  <c r="T86" i="4"/>
  <c r="T85" i="4"/>
  <c r="T84" i="4"/>
  <c r="T83" i="4"/>
  <c r="T82" i="4"/>
  <c r="T81" i="4"/>
  <c r="T80" i="4"/>
  <c r="T79" i="4"/>
  <c r="T78" i="4"/>
  <c r="T77" i="4"/>
  <c r="T76" i="4"/>
  <c r="T75" i="4"/>
  <c r="T74" i="4"/>
  <c r="T73" i="4"/>
  <c r="T72" i="4"/>
  <c r="T71" i="4"/>
  <c r="T70" i="4"/>
  <c r="T69" i="4"/>
  <c r="T68" i="4"/>
  <c r="T67" i="4"/>
  <c r="T66" i="4"/>
  <c r="T65" i="4"/>
  <c r="T64" i="4"/>
  <c r="T63" i="4"/>
  <c r="T62" i="4"/>
  <c r="T61" i="4"/>
  <c r="T60" i="4"/>
  <c r="T59" i="4"/>
  <c r="T58" i="4"/>
  <c r="T57" i="4"/>
  <c r="T56" i="4"/>
  <c r="T55" i="4"/>
  <c r="T54" i="4"/>
  <c r="T53" i="4"/>
  <c r="T52" i="4"/>
  <c r="T51" i="4"/>
  <c r="T50" i="4"/>
  <c r="T49" i="4"/>
  <c r="T48" i="4"/>
  <c r="T47" i="4"/>
  <c r="T46" i="4"/>
  <c r="T45" i="4"/>
  <c r="T44" i="4"/>
  <c r="T43" i="4"/>
  <c r="T42" i="4"/>
  <c r="T41" i="4"/>
  <c r="T40" i="4"/>
  <c r="T39" i="4"/>
  <c r="T38" i="4"/>
  <c r="T37" i="4"/>
  <c r="T36" i="4"/>
  <c r="T35" i="4"/>
  <c r="T34" i="4"/>
  <c r="T33" i="4"/>
  <c r="T32" i="4"/>
  <c r="T31" i="4"/>
  <c r="T30" i="4"/>
  <c r="T29" i="4"/>
  <c r="T28" i="4"/>
  <c r="T27" i="4"/>
  <c r="T26" i="4"/>
  <c r="T25" i="4"/>
  <c r="T24" i="4"/>
  <c r="T23" i="4"/>
  <c r="T22" i="4"/>
  <c r="T21" i="4"/>
  <c r="T20" i="4"/>
  <c r="T19" i="4"/>
  <c r="T18" i="4"/>
  <c r="T17" i="4"/>
  <c r="T16" i="4"/>
  <c r="T15" i="4"/>
  <c r="T14" i="4"/>
  <c r="T13" i="4"/>
  <c r="T12" i="4"/>
  <c r="T11" i="4"/>
  <c r="T10" i="4"/>
  <c r="T9" i="4"/>
  <c r="T8" i="4"/>
  <c r="T7" i="4"/>
  <c r="P23" i="4"/>
  <c r="P25" i="4"/>
  <c r="P100" i="4"/>
  <c r="P106" i="4"/>
  <c r="P116" i="4"/>
  <c r="P115" i="4"/>
  <c r="P114" i="4"/>
  <c r="P113" i="4"/>
  <c r="N308" i="4"/>
  <c r="N307" i="4"/>
  <c r="N306" i="4"/>
  <c r="N305" i="4"/>
  <c r="N304" i="4"/>
  <c r="N303" i="4"/>
  <c r="N302" i="4"/>
  <c r="N301" i="4"/>
  <c r="N300" i="4"/>
  <c r="N299" i="4"/>
  <c r="N298" i="4"/>
  <c r="N297" i="4"/>
  <c r="N296" i="4"/>
  <c r="N295" i="4"/>
  <c r="N294" i="4"/>
  <c r="N293" i="4"/>
  <c r="N292" i="4"/>
  <c r="N291" i="4"/>
  <c r="N290" i="4"/>
  <c r="N289" i="4"/>
  <c r="N288" i="4"/>
  <c r="N287" i="4"/>
  <c r="N286" i="4"/>
  <c r="N285" i="4"/>
  <c r="N284" i="4"/>
  <c r="N283" i="4"/>
  <c r="N282" i="4"/>
  <c r="N281" i="4"/>
  <c r="N280" i="4"/>
  <c r="N279" i="4"/>
  <c r="N278" i="4"/>
  <c r="N277" i="4"/>
  <c r="N276" i="4"/>
  <c r="N275" i="4"/>
  <c r="N274" i="4"/>
  <c r="N273" i="4"/>
  <c r="N272" i="4"/>
  <c r="N271" i="4"/>
  <c r="N270" i="4"/>
  <c r="N269" i="4"/>
  <c r="N268" i="4"/>
  <c r="N267" i="4"/>
  <c r="N266" i="4"/>
  <c r="N265" i="4"/>
  <c r="N264" i="4"/>
  <c r="N263" i="4"/>
  <c r="N262" i="4"/>
  <c r="N261" i="4"/>
  <c r="N260" i="4"/>
  <c r="N259" i="4"/>
  <c r="N258" i="4"/>
  <c r="N257" i="4"/>
  <c r="N256" i="4"/>
  <c r="N255" i="4"/>
  <c r="N254" i="4"/>
  <c r="N253" i="4"/>
  <c r="N252" i="4"/>
  <c r="N251" i="4"/>
  <c r="N250" i="4"/>
  <c r="N249" i="4"/>
  <c r="N248" i="4"/>
  <c r="N247" i="4"/>
  <c r="N246" i="4"/>
  <c r="N245" i="4"/>
  <c r="N244" i="4"/>
  <c r="N243" i="4"/>
  <c r="N242" i="4"/>
  <c r="N241" i="4"/>
  <c r="N240" i="4"/>
  <c r="N239" i="4"/>
  <c r="N238" i="4"/>
  <c r="N237" i="4"/>
  <c r="N236" i="4"/>
  <c r="N235" i="4"/>
  <c r="N234" i="4"/>
  <c r="N233" i="4"/>
  <c r="N232" i="4"/>
  <c r="N231" i="4"/>
  <c r="N230" i="4"/>
  <c r="N229" i="4"/>
  <c r="N228" i="4"/>
  <c r="N227" i="4"/>
  <c r="N226" i="4"/>
  <c r="N225" i="4"/>
  <c r="N224" i="4"/>
  <c r="N223" i="4"/>
  <c r="N222" i="4"/>
  <c r="N221" i="4"/>
  <c r="N220" i="4"/>
  <c r="N219" i="4"/>
  <c r="N218" i="4"/>
  <c r="N217" i="4"/>
  <c r="N216" i="4"/>
  <c r="N215" i="4"/>
  <c r="N214" i="4"/>
  <c r="N213" i="4"/>
  <c r="N212" i="4"/>
  <c r="N211" i="4"/>
  <c r="N210" i="4"/>
  <c r="N209" i="4"/>
  <c r="N208" i="4"/>
  <c r="N207" i="4"/>
  <c r="N206" i="4"/>
  <c r="N205" i="4"/>
  <c r="N204" i="4"/>
  <c r="N203" i="4"/>
  <c r="N202" i="4"/>
  <c r="N201" i="4"/>
  <c r="N200" i="4"/>
  <c r="N199" i="4"/>
  <c r="N198" i="4"/>
  <c r="N197" i="4"/>
  <c r="N196" i="4"/>
  <c r="N195" i="4"/>
  <c r="N194" i="4"/>
  <c r="N193" i="4"/>
  <c r="N192" i="4"/>
  <c r="N191" i="4"/>
  <c r="N190" i="4"/>
  <c r="N189" i="4"/>
  <c r="N188" i="4"/>
  <c r="N187" i="4"/>
  <c r="N186" i="4"/>
  <c r="N185" i="4"/>
  <c r="N184" i="4"/>
  <c r="N183" i="4"/>
  <c r="N182" i="4"/>
  <c r="N181" i="4"/>
  <c r="N180" i="4"/>
  <c r="N179" i="4"/>
  <c r="N178" i="4"/>
  <c r="N177" i="4"/>
  <c r="N176" i="4"/>
  <c r="N175" i="4"/>
  <c r="N174" i="4"/>
  <c r="N173" i="4"/>
  <c r="N172" i="4"/>
  <c r="N171" i="4"/>
  <c r="N170" i="4"/>
  <c r="N169" i="4"/>
  <c r="N168" i="4"/>
  <c r="N167" i="4"/>
  <c r="N166" i="4"/>
  <c r="N165" i="4"/>
  <c r="N164" i="4"/>
  <c r="N163" i="4"/>
  <c r="N162" i="4"/>
  <c r="N161" i="4"/>
  <c r="N160" i="4"/>
  <c r="N159" i="4"/>
  <c r="N158" i="4"/>
  <c r="N157" i="4"/>
  <c r="N156" i="4"/>
  <c r="N155" i="4"/>
  <c r="N154" i="4"/>
  <c r="N153" i="4"/>
  <c r="N152" i="4"/>
  <c r="N151" i="4"/>
  <c r="N150" i="4"/>
  <c r="N149" i="4"/>
  <c r="N148" i="4"/>
  <c r="N147" i="4"/>
  <c r="N146" i="4"/>
  <c r="N145" i="4"/>
  <c r="N144" i="4"/>
  <c r="N143" i="4"/>
  <c r="N142" i="4"/>
  <c r="N141" i="4"/>
  <c r="N140" i="4"/>
  <c r="N139" i="4"/>
  <c r="N138" i="4"/>
  <c r="N137" i="4"/>
  <c r="N136" i="4"/>
  <c r="N135" i="4"/>
  <c r="N134" i="4"/>
  <c r="N133" i="4"/>
  <c r="N132" i="4"/>
  <c r="N131" i="4"/>
  <c r="N130" i="4"/>
  <c r="N129" i="4"/>
  <c r="N128" i="4"/>
  <c r="N127" i="4"/>
  <c r="N126" i="4"/>
  <c r="N125" i="4"/>
  <c r="N124" i="4"/>
  <c r="N123" i="4"/>
  <c r="N122" i="4"/>
  <c r="N121" i="4"/>
  <c r="N120" i="4"/>
  <c r="N119" i="4"/>
  <c r="N118" i="4"/>
  <c r="N117" i="4"/>
  <c r="N116" i="4"/>
  <c r="N115" i="4"/>
  <c r="N114" i="4"/>
  <c r="N113" i="4"/>
  <c r="N112" i="4"/>
  <c r="N111" i="4"/>
  <c r="N110" i="4"/>
  <c r="N109" i="4"/>
  <c r="N108" i="4"/>
  <c r="N107" i="4"/>
  <c r="N106" i="4"/>
  <c r="N105" i="4"/>
  <c r="N104" i="4"/>
  <c r="N103" i="4"/>
  <c r="N102" i="4"/>
  <c r="N101" i="4"/>
  <c r="N100" i="4"/>
  <c r="N99" i="4"/>
  <c r="N98" i="4"/>
  <c r="N97" i="4"/>
  <c r="N96" i="4"/>
  <c r="N95" i="4"/>
  <c r="N94" i="4"/>
  <c r="N93" i="4"/>
  <c r="N92" i="4"/>
  <c r="N91" i="4"/>
  <c r="N90" i="4"/>
  <c r="N89" i="4"/>
  <c r="N88" i="4"/>
  <c r="N87" i="4"/>
  <c r="N86" i="4"/>
  <c r="N85" i="4"/>
  <c r="N84" i="4"/>
  <c r="N83" i="4"/>
  <c r="N82" i="4"/>
  <c r="N81" i="4"/>
  <c r="N80" i="4"/>
  <c r="N79" i="4"/>
  <c r="N78" i="4"/>
  <c r="N77" i="4"/>
  <c r="N76" i="4"/>
  <c r="N75" i="4"/>
  <c r="N74" i="4"/>
  <c r="N73" i="4"/>
  <c r="N72" i="4"/>
  <c r="N71" i="4"/>
  <c r="N70" i="4"/>
  <c r="N69" i="4"/>
  <c r="N68" i="4"/>
  <c r="N67" i="4"/>
  <c r="N66" i="4"/>
  <c r="N65" i="4"/>
  <c r="N64" i="4"/>
  <c r="N63" i="4"/>
  <c r="N62" i="4"/>
  <c r="N61" i="4"/>
  <c r="N60" i="4"/>
  <c r="N59" i="4"/>
  <c r="N58" i="4"/>
  <c r="N57" i="4"/>
  <c r="N56" i="4"/>
  <c r="N55" i="4"/>
  <c r="N54" i="4"/>
  <c r="N53" i="4"/>
  <c r="N52" i="4"/>
  <c r="N51" i="4"/>
  <c r="N50" i="4"/>
  <c r="N49" i="4"/>
  <c r="N48" i="4"/>
  <c r="N47" i="4"/>
  <c r="N46" i="4"/>
  <c r="N45" i="4"/>
  <c r="N44" i="4"/>
  <c r="N43" i="4"/>
  <c r="N42" i="4"/>
  <c r="N41" i="4"/>
  <c r="N40" i="4"/>
  <c r="N39" i="4"/>
  <c r="N38" i="4"/>
  <c r="N37" i="4"/>
  <c r="N36" i="4"/>
  <c r="N35" i="4"/>
  <c r="N34" i="4"/>
  <c r="N33" i="4"/>
  <c r="N32" i="4"/>
  <c r="N31" i="4"/>
  <c r="N30" i="4"/>
  <c r="N29" i="4"/>
  <c r="N28" i="4"/>
  <c r="N27" i="4"/>
  <c r="N26" i="4"/>
  <c r="N25" i="4"/>
  <c r="N24" i="4"/>
  <c r="N23" i="4"/>
  <c r="N22" i="4"/>
  <c r="N21" i="4"/>
  <c r="N20" i="4"/>
  <c r="N19" i="4"/>
  <c r="N18" i="4"/>
  <c r="N17" i="4"/>
  <c r="N16" i="4"/>
  <c r="N15" i="4"/>
  <c r="N14" i="4"/>
  <c r="N13" i="4"/>
  <c r="N12" i="4"/>
  <c r="N11" i="4"/>
  <c r="N10" i="4"/>
  <c r="N9" i="4"/>
  <c r="N8" i="4"/>
  <c r="N7" i="4"/>
  <c r="O308" i="4"/>
  <c r="O307" i="4"/>
  <c r="O306" i="4"/>
  <c r="O305" i="4"/>
  <c r="O304" i="4"/>
  <c r="O303" i="4"/>
  <c r="O302" i="4"/>
  <c r="O301" i="4"/>
  <c r="O300" i="4"/>
  <c r="O299" i="4"/>
  <c r="O298" i="4"/>
  <c r="O297" i="4"/>
  <c r="O296" i="4"/>
  <c r="O295" i="4"/>
  <c r="O294" i="4"/>
  <c r="O293" i="4"/>
  <c r="O292" i="4"/>
  <c r="O291" i="4"/>
  <c r="O290" i="4"/>
  <c r="O289" i="4"/>
  <c r="O288" i="4"/>
  <c r="O287" i="4"/>
  <c r="O286" i="4"/>
  <c r="O285" i="4"/>
  <c r="O284" i="4"/>
  <c r="O283" i="4"/>
  <c r="O282" i="4"/>
  <c r="O281" i="4"/>
  <c r="O280" i="4"/>
  <c r="O279" i="4"/>
  <c r="O278" i="4"/>
  <c r="O277" i="4"/>
  <c r="O276" i="4"/>
  <c r="O275" i="4"/>
  <c r="O274" i="4"/>
  <c r="O273" i="4"/>
  <c r="O272" i="4"/>
  <c r="O271" i="4"/>
  <c r="O270" i="4"/>
  <c r="O269" i="4"/>
  <c r="O268" i="4"/>
  <c r="O267" i="4"/>
  <c r="O266" i="4"/>
  <c r="O265" i="4"/>
  <c r="O264" i="4"/>
  <c r="O263" i="4"/>
  <c r="O262" i="4"/>
  <c r="O261" i="4"/>
  <c r="O260" i="4"/>
  <c r="O259" i="4"/>
  <c r="O258" i="4"/>
  <c r="O257" i="4"/>
  <c r="O256" i="4"/>
  <c r="O255" i="4"/>
  <c r="O254" i="4"/>
  <c r="O253" i="4"/>
  <c r="O252" i="4"/>
  <c r="O251" i="4"/>
  <c r="O250" i="4"/>
  <c r="O249" i="4"/>
  <c r="O248" i="4"/>
  <c r="O247" i="4"/>
  <c r="O246" i="4"/>
  <c r="O245" i="4"/>
  <c r="O244" i="4"/>
  <c r="O243" i="4"/>
  <c r="O242" i="4"/>
  <c r="O241" i="4"/>
  <c r="O240" i="4"/>
  <c r="O239" i="4"/>
  <c r="O238" i="4"/>
  <c r="O237" i="4"/>
  <c r="O236" i="4"/>
  <c r="O235" i="4"/>
  <c r="O234" i="4"/>
  <c r="O233" i="4"/>
  <c r="O232" i="4"/>
  <c r="O231" i="4"/>
  <c r="O230" i="4"/>
  <c r="O229" i="4"/>
  <c r="O228" i="4"/>
  <c r="O227" i="4"/>
  <c r="O226" i="4"/>
  <c r="O225" i="4"/>
  <c r="O224" i="4"/>
  <c r="O223" i="4"/>
  <c r="O222" i="4"/>
  <c r="O221" i="4"/>
  <c r="O220" i="4"/>
  <c r="O219" i="4"/>
  <c r="O218" i="4"/>
  <c r="O217" i="4"/>
  <c r="O216" i="4"/>
  <c r="O215" i="4"/>
  <c r="O214" i="4"/>
  <c r="O213" i="4"/>
  <c r="O212" i="4"/>
  <c r="O211" i="4"/>
  <c r="O210" i="4"/>
  <c r="O209" i="4"/>
  <c r="O208" i="4"/>
  <c r="O207" i="4"/>
  <c r="O206" i="4"/>
  <c r="O205" i="4"/>
  <c r="O204" i="4"/>
  <c r="O203" i="4"/>
  <c r="O202" i="4"/>
  <c r="O201" i="4"/>
  <c r="O200" i="4"/>
  <c r="O199" i="4"/>
  <c r="O198" i="4"/>
  <c r="O197" i="4"/>
  <c r="O196" i="4"/>
  <c r="O195" i="4"/>
  <c r="O194" i="4"/>
  <c r="O193" i="4"/>
  <c r="O192" i="4"/>
  <c r="O191" i="4"/>
  <c r="O190" i="4"/>
  <c r="O189" i="4"/>
  <c r="O188" i="4"/>
  <c r="O187" i="4"/>
  <c r="O186" i="4"/>
  <c r="O185" i="4"/>
  <c r="O184" i="4"/>
  <c r="O183" i="4"/>
  <c r="O182" i="4"/>
  <c r="O181" i="4"/>
  <c r="O180" i="4"/>
  <c r="O179" i="4"/>
  <c r="O178" i="4"/>
  <c r="O177" i="4"/>
  <c r="O176" i="4"/>
  <c r="O175" i="4"/>
  <c r="O174" i="4"/>
  <c r="O173" i="4"/>
  <c r="O172" i="4"/>
  <c r="O171" i="4"/>
  <c r="O170" i="4"/>
  <c r="O169" i="4"/>
  <c r="O168" i="4"/>
  <c r="O167" i="4"/>
  <c r="O166" i="4"/>
  <c r="O165" i="4"/>
  <c r="O164" i="4"/>
  <c r="O163" i="4"/>
  <c r="O162" i="4"/>
  <c r="O161" i="4"/>
  <c r="O160" i="4"/>
  <c r="O159" i="4"/>
  <c r="O158" i="4"/>
  <c r="O157" i="4"/>
  <c r="O156" i="4"/>
  <c r="O155" i="4"/>
  <c r="O154" i="4"/>
  <c r="O153" i="4"/>
  <c r="O152" i="4"/>
  <c r="O151" i="4"/>
  <c r="O150" i="4"/>
  <c r="O149" i="4"/>
  <c r="O148" i="4"/>
  <c r="O147" i="4"/>
  <c r="O146" i="4"/>
  <c r="O145" i="4"/>
  <c r="O144" i="4"/>
  <c r="O143" i="4"/>
  <c r="O142" i="4"/>
  <c r="O141" i="4"/>
  <c r="O140" i="4"/>
  <c r="O139" i="4"/>
  <c r="O138" i="4"/>
  <c r="O137" i="4"/>
  <c r="O136" i="4"/>
  <c r="O135" i="4"/>
  <c r="O134" i="4"/>
  <c r="O133" i="4"/>
  <c r="O132" i="4"/>
  <c r="O131" i="4"/>
  <c r="O130" i="4"/>
  <c r="O129" i="4"/>
  <c r="O128" i="4"/>
  <c r="O127" i="4"/>
  <c r="O126" i="4"/>
  <c r="O125" i="4"/>
  <c r="O124" i="4"/>
  <c r="O123" i="4"/>
  <c r="O122" i="4"/>
  <c r="O121" i="4"/>
  <c r="O120" i="4"/>
  <c r="O119" i="4"/>
  <c r="O118" i="4"/>
  <c r="O117" i="4"/>
  <c r="O116" i="4"/>
  <c r="O115" i="4"/>
  <c r="O114" i="4"/>
  <c r="O113" i="4"/>
  <c r="O112" i="4"/>
  <c r="O111" i="4"/>
  <c r="O110" i="4"/>
  <c r="O109" i="4"/>
  <c r="O108" i="4"/>
  <c r="O107" i="4"/>
  <c r="O106" i="4"/>
  <c r="O105" i="4"/>
  <c r="O104" i="4"/>
  <c r="O103" i="4"/>
  <c r="O102" i="4"/>
  <c r="O101" i="4"/>
  <c r="O100" i="4"/>
  <c r="O99" i="4"/>
  <c r="O98" i="4"/>
  <c r="O97" i="4"/>
  <c r="O96" i="4"/>
  <c r="O95" i="4"/>
  <c r="O94" i="4"/>
  <c r="O93" i="4"/>
  <c r="O92" i="4"/>
  <c r="O91" i="4"/>
  <c r="O90" i="4"/>
  <c r="O89" i="4"/>
  <c r="O88" i="4"/>
  <c r="O87" i="4"/>
  <c r="O86" i="4"/>
  <c r="O85" i="4"/>
  <c r="O84" i="4"/>
  <c r="O83" i="4"/>
  <c r="O82" i="4"/>
  <c r="O81" i="4"/>
  <c r="O80" i="4"/>
  <c r="O79" i="4"/>
  <c r="O78" i="4"/>
  <c r="O77" i="4"/>
  <c r="O76" i="4"/>
  <c r="O75" i="4"/>
  <c r="O74" i="4"/>
  <c r="O73" i="4"/>
  <c r="O72" i="4"/>
  <c r="O71" i="4"/>
  <c r="O70" i="4"/>
  <c r="O69" i="4"/>
  <c r="O68" i="4"/>
  <c r="O67" i="4"/>
  <c r="O66" i="4"/>
  <c r="O65" i="4"/>
  <c r="O64" i="4"/>
  <c r="O63" i="4"/>
  <c r="O62" i="4"/>
  <c r="O61" i="4"/>
  <c r="O60" i="4"/>
  <c r="O59" i="4"/>
  <c r="O58" i="4"/>
  <c r="O57" i="4"/>
  <c r="O56" i="4"/>
  <c r="O55" i="4"/>
  <c r="O54" i="4"/>
  <c r="O53" i="4"/>
  <c r="O52" i="4"/>
  <c r="O51" i="4"/>
  <c r="O50" i="4"/>
  <c r="O49" i="4"/>
  <c r="O48" i="4"/>
  <c r="O47" i="4"/>
  <c r="O46" i="4"/>
  <c r="O45" i="4"/>
  <c r="O44" i="4"/>
  <c r="O43" i="4"/>
  <c r="O42" i="4"/>
  <c r="O41" i="4"/>
  <c r="O40" i="4"/>
  <c r="O39" i="4"/>
  <c r="O38" i="4"/>
  <c r="O37" i="4"/>
  <c r="O36" i="4"/>
  <c r="O35" i="4"/>
  <c r="O34" i="4"/>
  <c r="O33" i="4"/>
  <c r="O32" i="4"/>
  <c r="O31" i="4"/>
  <c r="O30" i="4"/>
  <c r="O29" i="4"/>
  <c r="O28" i="4"/>
  <c r="O27" i="4"/>
  <c r="O26" i="4"/>
  <c r="O25" i="4"/>
  <c r="O24" i="4"/>
  <c r="O23" i="4"/>
  <c r="O22" i="4"/>
  <c r="O21" i="4"/>
  <c r="O20" i="4"/>
  <c r="O19" i="4"/>
  <c r="O18" i="4"/>
  <c r="O17" i="4"/>
  <c r="O16" i="4"/>
  <c r="O15" i="4"/>
  <c r="O14" i="4"/>
  <c r="O13" i="4"/>
  <c r="O12" i="4"/>
  <c r="O11" i="4"/>
  <c r="O10" i="4"/>
  <c r="O9" i="4"/>
  <c r="O8" i="4"/>
  <c r="O7" i="4"/>
  <c r="D344" i="4"/>
  <c r="D342" i="4"/>
  <c r="A343" i="4"/>
  <c r="A342" i="4"/>
  <c r="D478" i="4"/>
  <c r="D476" i="4"/>
  <c r="A476" i="4"/>
  <c r="D922" i="4"/>
  <c r="A922" i="4"/>
  <c r="D920" i="4"/>
  <c r="D918" i="4"/>
  <c r="D916" i="4"/>
  <c r="D914" i="4"/>
  <c r="D912" i="4"/>
  <c r="D910" i="4"/>
  <c r="D908" i="4"/>
  <c r="D906" i="4"/>
  <c r="D904" i="4"/>
  <c r="D902" i="4"/>
  <c r="D900" i="4"/>
  <c r="D898" i="4"/>
  <c r="D896" i="4"/>
  <c r="D894" i="4"/>
  <c r="D892" i="4"/>
  <c r="D890" i="4"/>
  <c r="D888" i="4"/>
  <c r="D886" i="4"/>
  <c r="D884" i="4"/>
  <c r="D882" i="4"/>
  <c r="D880" i="4"/>
  <c r="D878" i="4"/>
  <c r="D876" i="4"/>
  <c r="D874" i="4"/>
  <c r="D872" i="4"/>
  <c r="D870" i="4"/>
  <c r="D868" i="4"/>
  <c r="D866" i="4"/>
  <c r="D864" i="4"/>
  <c r="D862" i="4"/>
  <c r="D860" i="4"/>
  <c r="D858" i="4"/>
  <c r="D856" i="4"/>
  <c r="D854" i="4"/>
  <c r="D852" i="4"/>
  <c r="D850" i="4"/>
  <c r="D848" i="4"/>
  <c r="D846" i="4"/>
  <c r="D844" i="4"/>
  <c r="D842" i="4"/>
  <c r="D840" i="4"/>
  <c r="D838" i="4"/>
  <c r="D836" i="4"/>
  <c r="D834" i="4"/>
  <c r="D832" i="4"/>
  <c r="D830" i="4"/>
  <c r="D828" i="4"/>
  <c r="D826" i="4"/>
  <c r="D824" i="4"/>
  <c r="D822" i="4"/>
  <c r="D820" i="4"/>
  <c r="D818" i="4"/>
  <c r="D816" i="4"/>
  <c r="D814" i="4"/>
  <c r="D812" i="4"/>
  <c r="D810" i="4"/>
  <c r="D808" i="4"/>
  <c r="D806" i="4"/>
  <c r="D804" i="4"/>
  <c r="D802" i="4"/>
  <c r="D800" i="4"/>
  <c r="D798" i="4"/>
  <c r="D796" i="4"/>
  <c r="D794" i="4"/>
  <c r="D792" i="4"/>
  <c r="D790" i="4"/>
  <c r="D788" i="4"/>
  <c r="D786" i="4"/>
  <c r="D784" i="4"/>
  <c r="D782" i="4"/>
  <c r="D780" i="4"/>
  <c r="D778" i="4"/>
  <c r="D776" i="4"/>
  <c r="D774" i="4"/>
  <c r="D772" i="4"/>
  <c r="D770" i="4"/>
  <c r="D768" i="4"/>
  <c r="D766" i="4"/>
  <c r="D764" i="4"/>
  <c r="D762" i="4"/>
  <c r="D760" i="4"/>
  <c r="D758" i="4"/>
  <c r="D756" i="4"/>
  <c r="D754" i="4"/>
  <c r="D752" i="4"/>
  <c r="D750" i="4"/>
  <c r="D748" i="4"/>
  <c r="D746" i="4"/>
  <c r="D744" i="4"/>
  <c r="D742" i="4"/>
  <c r="D740" i="4"/>
  <c r="D738" i="4"/>
  <c r="D736" i="4"/>
  <c r="D734" i="4"/>
  <c r="D732" i="4"/>
  <c r="D730" i="4"/>
  <c r="D728" i="4"/>
  <c r="D726" i="4"/>
  <c r="D724" i="4"/>
  <c r="D722" i="4"/>
  <c r="D720" i="4"/>
  <c r="D718" i="4"/>
  <c r="D716" i="4"/>
  <c r="D714" i="4"/>
  <c r="D712" i="4"/>
  <c r="D710" i="4"/>
  <c r="D708" i="4"/>
  <c r="D706" i="4"/>
  <c r="D704" i="4"/>
  <c r="D702" i="4"/>
  <c r="D700" i="4"/>
  <c r="D698" i="4"/>
  <c r="D696" i="4"/>
  <c r="D694" i="4"/>
  <c r="D692" i="4"/>
  <c r="D690" i="4"/>
  <c r="D688" i="4"/>
  <c r="D686" i="4"/>
  <c r="D684" i="4"/>
  <c r="D682" i="4"/>
  <c r="D680" i="4"/>
  <c r="D678" i="4"/>
  <c r="D676" i="4"/>
  <c r="D674" i="4"/>
  <c r="D672" i="4"/>
  <c r="D670" i="4"/>
  <c r="D668" i="4"/>
  <c r="D666" i="4"/>
  <c r="D664" i="4"/>
  <c r="D662" i="4"/>
  <c r="D660" i="4"/>
  <c r="D658" i="4"/>
  <c r="D656" i="4"/>
  <c r="D654" i="4"/>
  <c r="D652" i="4"/>
  <c r="D650" i="4"/>
  <c r="D648" i="4"/>
  <c r="D646" i="4"/>
  <c r="D644" i="4"/>
  <c r="D642" i="4"/>
  <c r="D640" i="4"/>
  <c r="D638" i="4"/>
  <c r="D636" i="4"/>
  <c r="D634" i="4"/>
  <c r="D632" i="4"/>
  <c r="D630" i="4"/>
  <c r="D628" i="4"/>
  <c r="D626" i="4"/>
  <c r="D624" i="4"/>
  <c r="D622" i="4"/>
  <c r="D620" i="4"/>
  <c r="D618" i="4"/>
  <c r="D616" i="4"/>
  <c r="D614" i="4"/>
  <c r="D612" i="4"/>
  <c r="D610" i="4"/>
  <c r="D608" i="4"/>
  <c r="D606" i="4"/>
  <c r="D604" i="4"/>
  <c r="D602" i="4"/>
  <c r="D600" i="4"/>
  <c r="D598" i="4"/>
  <c r="D596" i="4"/>
  <c r="D594" i="4"/>
  <c r="D592" i="4"/>
  <c r="D590" i="4"/>
  <c r="D588" i="4"/>
  <c r="D586" i="4"/>
  <c r="D584" i="4"/>
  <c r="D582" i="4"/>
  <c r="D580" i="4"/>
  <c r="D578" i="4"/>
  <c r="D576" i="4"/>
  <c r="D574" i="4"/>
  <c r="D572" i="4"/>
  <c r="D570" i="4"/>
  <c r="D568" i="4"/>
  <c r="D566" i="4"/>
  <c r="D564" i="4"/>
  <c r="D562" i="4"/>
  <c r="D560" i="4"/>
  <c r="D558" i="4"/>
  <c r="D556" i="4"/>
  <c r="D554" i="4"/>
  <c r="D552" i="4"/>
  <c r="D550" i="4"/>
  <c r="D548" i="4"/>
  <c r="D546" i="4"/>
  <c r="D544" i="4"/>
  <c r="D542" i="4"/>
  <c r="D540" i="4"/>
  <c r="D538" i="4"/>
  <c r="D536" i="4"/>
  <c r="D534" i="4"/>
  <c r="D532" i="4"/>
  <c r="D530" i="4"/>
  <c r="D528" i="4"/>
  <c r="D526" i="4"/>
  <c r="D524" i="4"/>
  <c r="D522" i="4"/>
  <c r="D520" i="4"/>
  <c r="D518" i="4"/>
  <c r="D516" i="4"/>
  <c r="D514" i="4"/>
  <c r="D512" i="4"/>
  <c r="D510" i="4"/>
  <c r="D508" i="4"/>
  <c r="D506" i="4"/>
  <c r="D504" i="4"/>
  <c r="D502" i="4"/>
  <c r="D500" i="4"/>
  <c r="D498" i="4"/>
  <c r="D496" i="4"/>
  <c r="D494" i="4"/>
  <c r="D492" i="4"/>
  <c r="D490" i="4"/>
  <c r="D488" i="4"/>
  <c r="D486" i="4"/>
  <c r="D484" i="4"/>
  <c r="D482" i="4"/>
  <c r="D480" i="4"/>
  <c r="D474" i="4"/>
  <c r="D472" i="4"/>
  <c r="D470" i="4"/>
  <c r="D468" i="4"/>
  <c r="D466" i="4"/>
  <c r="D464" i="4"/>
  <c r="D462" i="4"/>
  <c r="D460" i="4"/>
  <c r="D458" i="4"/>
  <c r="D456" i="4"/>
  <c r="D454" i="4"/>
  <c r="D452" i="4"/>
  <c r="D450" i="4"/>
  <c r="D448" i="4"/>
  <c r="D446" i="4"/>
  <c r="D444" i="4"/>
  <c r="D442" i="4"/>
  <c r="D440" i="4"/>
  <c r="D438" i="4"/>
  <c r="D436" i="4"/>
  <c r="D434" i="4"/>
  <c r="D432" i="4"/>
  <c r="D430" i="4"/>
  <c r="D428" i="4"/>
  <c r="D426" i="4"/>
  <c r="D424" i="4"/>
  <c r="D422" i="4"/>
  <c r="D420" i="4"/>
  <c r="D418" i="4"/>
  <c r="D416" i="4"/>
  <c r="D414" i="4"/>
  <c r="D412" i="4"/>
  <c r="D410" i="4"/>
  <c r="D408" i="4"/>
  <c r="D406" i="4"/>
  <c r="D404" i="4"/>
  <c r="D402" i="4"/>
  <c r="D400" i="4"/>
  <c r="D398" i="4"/>
  <c r="D396" i="4"/>
  <c r="D394" i="4"/>
  <c r="D392" i="4"/>
  <c r="D390" i="4"/>
  <c r="D388" i="4"/>
  <c r="D386" i="4"/>
  <c r="D384" i="4"/>
  <c r="D382" i="4"/>
  <c r="D380" i="4"/>
  <c r="D378" i="4"/>
  <c r="D376" i="4"/>
  <c r="D374" i="4"/>
  <c r="D372" i="4"/>
  <c r="D370" i="4"/>
  <c r="D368" i="4"/>
  <c r="D366" i="4"/>
  <c r="D364" i="4"/>
  <c r="D362" i="4"/>
  <c r="D360" i="4"/>
  <c r="D358" i="4"/>
  <c r="D356" i="4"/>
  <c r="D354" i="4"/>
  <c r="D352" i="4"/>
  <c r="D350" i="4"/>
  <c r="D348" i="4"/>
  <c r="D346" i="4"/>
  <c r="D340" i="4"/>
  <c r="D338" i="4"/>
  <c r="D336" i="4"/>
  <c r="D334" i="4"/>
  <c r="D332" i="4"/>
  <c r="D330" i="4"/>
  <c r="D328" i="4"/>
  <c r="D326" i="4"/>
  <c r="D324" i="4"/>
  <c r="D322" i="4"/>
  <c r="D320" i="4"/>
  <c r="A6357" i="2"/>
  <c r="A6356" i="2"/>
  <c r="A6355" i="2"/>
  <c r="A6354" i="2"/>
  <c r="A6353" i="2"/>
  <c r="A6352" i="2"/>
  <c r="A6351" i="2"/>
  <c r="A6350" i="2"/>
  <c r="A6349" i="2"/>
  <c r="A6348" i="2"/>
  <c r="A6347" i="2"/>
  <c r="A6346" i="2"/>
  <c r="A6345" i="2"/>
  <c r="A6344" i="2"/>
  <c r="A6343" i="2"/>
  <c r="A6342" i="2"/>
  <c r="A6341" i="2"/>
  <c r="A6340" i="2"/>
  <c r="A6339" i="2"/>
  <c r="A6338" i="2"/>
  <c r="A6337" i="2"/>
  <c r="A6336" i="2"/>
  <c r="A6335" i="2"/>
  <c r="A6334" i="2"/>
  <c r="A6333" i="2"/>
  <c r="A6332" i="2"/>
  <c r="A6331" i="2"/>
  <c r="A6330" i="2"/>
  <c r="A6329" i="2"/>
  <c r="A6328" i="2"/>
  <c r="A6327" i="2"/>
  <c r="A6326" i="2"/>
  <c r="A6325" i="2"/>
  <c r="A6324" i="2"/>
  <c r="A6323" i="2"/>
  <c r="A6322" i="2"/>
  <c r="A6321" i="2"/>
  <c r="A6320" i="2"/>
  <c r="A6319" i="2"/>
  <c r="A6318" i="2"/>
  <c r="A6317" i="2"/>
  <c r="A6316" i="2"/>
  <c r="A6315" i="2"/>
  <c r="A6314" i="2"/>
  <c r="A6313" i="2"/>
  <c r="A6312" i="2"/>
  <c r="A6311" i="2"/>
  <c r="A6310" i="2"/>
  <c r="A6309" i="2"/>
  <c r="A6308" i="2"/>
  <c r="A6307" i="2"/>
  <c r="A6306" i="2"/>
  <c r="A6305" i="2"/>
  <c r="A6304" i="2"/>
  <c r="A6303" i="2"/>
  <c r="A6302" i="2"/>
  <c r="A6301" i="2"/>
  <c r="A6300" i="2"/>
  <c r="A6299" i="2"/>
  <c r="A6298" i="2"/>
  <c r="A6297" i="2"/>
  <c r="A6296" i="2"/>
  <c r="A6295" i="2"/>
  <c r="A6294" i="2"/>
  <c r="A6293" i="2"/>
  <c r="A6292" i="2"/>
  <c r="A6291" i="2"/>
  <c r="A6290" i="2"/>
  <c r="A6289" i="2"/>
  <c r="A6288" i="2"/>
  <c r="A6287" i="2"/>
  <c r="A6286" i="2"/>
  <c r="A6285" i="2"/>
  <c r="A6284" i="2"/>
  <c r="A6283" i="2"/>
  <c r="A6282" i="2"/>
  <c r="A6281" i="2"/>
  <c r="A6280" i="2"/>
  <c r="A6279" i="2"/>
  <c r="A6278" i="2"/>
  <c r="A6277" i="2"/>
  <c r="A6276" i="2"/>
  <c r="A6275" i="2"/>
  <c r="A6274" i="2"/>
  <c r="A6273" i="2"/>
  <c r="A6272" i="2"/>
  <c r="A6271" i="2"/>
  <c r="A6270" i="2"/>
  <c r="A6269" i="2"/>
  <c r="A6268" i="2"/>
  <c r="A6267" i="2"/>
  <c r="A6266" i="2"/>
  <c r="A6265" i="2"/>
  <c r="A6264" i="2"/>
  <c r="A6263" i="2"/>
  <c r="A6262" i="2"/>
  <c r="A6261" i="2"/>
  <c r="A6260" i="2"/>
  <c r="A6259" i="2"/>
  <c r="A6258" i="2"/>
  <c r="A6257" i="2"/>
  <c r="A6256" i="2"/>
  <c r="A6255" i="2"/>
  <c r="A6254" i="2"/>
  <c r="A6253" i="2"/>
  <c r="A6252" i="2"/>
  <c r="A6251" i="2"/>
  <c r="A6250" i="2"/>
  <c r="A6249" i="2"/>
  <c r="A6248" i="2"/>
  <c r="A6247" i="2"/>
  <c r="A6246" i="2"/>
  <c r="A6245" i="2"/>
  <c r="A6244" i="2"/>
  <c r="A6243" i="2"/>
  <c r="A6242" i="2"/>
  <c r="A6241" i="2"/>
  <c r="A6240" i="2"/>
  <c r="A6239" i="2"/>
  <c r="A6238" i="2"/>
  <c r="A6237" i="2"/>
  <c r="A6236" i="2"/>
  <c r="A6235" i="2"/>
  <c r="A6234" i="2"/>
  <c r="A6233" i="2"/>
  <c r="A6232" i="2"/>
  <c r="A6231" i="2"/>
  <c r="A6230" i="2"/>
  <c r="A6229" i="2"/>
  <c r="A6228" i="2"/>
  <c r="A6227" i="2"/>
  <c r="A6226" i="2"/>
  <c r="A6225" i="2"/>
  <c r="A6224" i="2"/>
  <c r="A6223" i="2"/>
  <c r="A6222" i="2"/>
  <c r="A6221" i="2"/>
  <c r="A6220" i="2"/>
  <c r="A6219" i="2"/>
  <c r="A6218" i="2"/>
  <c r="A6217" i="2"/>
  <c r="A6216" i="2"/>
  <c r="A6215" i="2"/>
  <c r="A6214" i="2"/>
  <c r="A6213" i="2"/>
  <c r="A6212" i="2"/>
  <c r="A6211" i="2"/>
  <c r="A6210" i="2"/>
  <c r="A6209" i="2"/>
  <c r="A6208" i="2"/>
  <c r="A6207" i="2"/>
  <c r="A6206" i="2"/>
  <c r="A6205" i="2"/>
  <c r="A6204" i="2"/>
  <c r="A6203" i="2"/>
  <c r="A6202" i="2"/>
  <c r="A6201" i="2"/>
  <c r="A6200" i="2"/>
  <c r="A6199" i="2"/>
  <c r="A6198" i="2"/>
  <c r="A6197" i="2"/>
  <c r="A6196" i="2"/>
  <c r="A6195" i="2"/>
  <c r="A6194" i="2"/>
  <c r="A6193" i="2"/>
  <c r="A6192" i="2"/>
  <c r="A6191" i="2"/>
  <c r="A6190" i="2"/>
  <c r="A6189" i="2"/>
  <c r="A6188" i="2"/>
  <c r="A6187" i="2"/>
  <c r="A6186" i="2"/>
  <c r="A6185" i="2"/>
  <c r="A6184" i="2"/>
  <c r="A6183" i="2"/>
  <c r="A6182" i="2"/>
  <c r="A6181" i="2"/>
  <c r="A6180" i="2"/>
  <c r="A6179" i="2"/>
  <c r="A6178" i="2"/>
  <c r="A6177" i="2"/>
  <c r="A6176" i="2"/>
  <c r="A6175" i="2"/>
  <c r="A6174" i="2"/>
  <c r="A6173" i="2"/>
  <c r="A6172" i="2"/>
  <c r="A6171" i="2"/>
  <c r="A6170" i="2"/>
  <c r="A6169" i="2"/>
  <c r="A6168" i="2"/>
  <c r="A6167" i="2"/>
  <c r="A6166" i="2"/>
  <c r="A6165" i="2"/>
  <c r="A6164" i="2"/>
  <c r="A6163" i="2"/>
  <c r="A6162" i="2"/>
  <c r="A6161" i="2"/>
  <c r="A6160" i="2"/>
  <c r="A6159" i="2"/>
  <c r="A6158" i="2"/>
  <c r="A6157" i="2"/>
  <c r="A6156" i="2"/>
  <c r="A6155" i="2"/>
  <c r="A6154" i="2"/>
  <c r="A6153" i="2"/>
  <c r="A6152" i="2"/>
  <c r="A6151" i="2"/>
  <c r="A6150" i="2"/>
  <c r="A6149" i="2"/>
  <c r="A6148" i="2"/>
  <c r="A6147" i="2"/>
  <c r="A6146" i="2"/>
  <c r="A6145" i="2"/>
  <c r="A6144" i="2"/>
  <c r="A6143" i="2"/>
  <c r="A6142" i="2"/>
  <c r="A6141" i="2"/>
  <c r="A6140" i="2"/>
  <c r="A6139" i="2"/>
  <c r="A6138" i="2"/>
  <c r="A6137" i="2"/>
  <c r="A6136" i="2"/>
  <c r="A6135" i="2"/>
  <c r="A6134" i="2"/>
  <c r="A6133" i="2"/>
  <c r="A6132" i="2"/>
  <c r="A6131" i="2"/>
  <c r="A6130" i="2"/>
  <c r="A6129" i="2"/>
  <c r="A6128" i="2"/>
  <c r="A6127" i="2"/>
  <c r="A6126" i="2"/>
  <c r="A6125" i="2"/>
  <c r="A6124" i="2"/>
  <c r="A6123" i="2"/>
  <c r="A6122" i="2"/>
  <c r="A6121" i="2"/>
  <c r="A6120" i="2"/>
  <c r="A6119" i="2"/>
  <c r="A6118" i="2"/>
  <c r="A6117" i="2"/>
  <c r="A6116" i="2"/>
  <c r="A6115" i="2"/>
  <c r="A6114" i="2"/>
  <c r="A6113" i="2"/>
  <c r="A6112" i="2"/>
  <c r="A6111" i="2"/>
  <c r="A6110" i="2"/>
  <c r="A6109" i="2"/>
  <c r="A6108" i="2"/>
  <c r="A6107" i="2"/>
  <c r="A6106" i="2"/>
  <c r="A6105" i="2"/>
  <c r="A6104" i="2"/>
  <c r="A6103" i="2"/>
  <c r="A6102" i="2"/>
  <c r="A6101" i="2"/>
  <c r="A6100" i="2"/>
  <c r="A6099" i="2"/>
  <c r="A6098" i="2"/>
  <c r="A6097" i="2"/>
  <c r="A6096" i="2"/>
  <c r="A6095" i="2"/>
  <c r="A6094" i="2"/>
  <c r="A6093" i="2"/>
  <c r="A6092" i="2"/>
  <c r="A6091" i="2"/>
  <c r="A6090" i="2"/>
  <c r="A6089" i="2"/>
  <c r="A6088" i="2"/>
  <c r="A6087" i="2"/>
  <c r="A6086" i="2"/>
  <c r="A6085" i="2"/>
  <c r="A6084" i="2"/>
  <c r="A6083" i="2"/>
  <c r="A6082" i="2"/>
  <c r="A6081" i="2"/>
  <c r="A6080" i="2"/>
  <c r="A6079" i="2"/>
  <c r="A6078" i="2"/>
  <c r="A6077" i="2"/>
  <c r="A6076" i="2"/>
  <c r="A6075" i="2"/>
  <c r="A6074" i="2"/>
  <c r="A6073" i="2"/>
  <c r="A6072" i="2"/>
  <c r="A6071" i="2"/>
  <c r="A6070" i="2"/>
  <c r="A6069" i="2"/>
  <c r="A6068" i="2"/>
  <c r="A6067" i="2"/>
  <c r="A6066" i="2"/>
  <c r="A6065" i="2"/>
  <c r="A6064" i="2"/>
  <c r="A6063" i="2"/>
  <c r="A6062" i="2"/>
  <c r="A6061" i="2"/>
  <c r="A6060" i="2"/>
  <c r="A6059" i="2"/>
  <c r="A6058" i="2"/>
  <c r="A6057" i="2"/>
  <c r="A6056" i="2"/>
  <c r="A6055" i="2"/>
  <c r="A6054" i="2"/>
  <c r="A6053" i="2"/>
  <c r="A6052" i="2"/>
  <c r="A6051" i="2"/>
  <c r="A6050" i="2"/>
  <c r="A6049" i="2"/>
  <c r="A6048" i="2"/>
  <c r="A6047" i="2"/>
  <c r="A6046" i="2"/>
  <c r="A6045" i="2"/>
  <c r="A6044" i="2"/>
  <c r="A6043" i="2"/>
  <c r="A6042" i="2"/>
  <c r="A6041" i="2"/>
  <c r="A6040" i="2"/>
  <c r="A6039" i="2"/>
  <c r="A6038" i="2"/>
  <c r="A6037" i="2"/>
  <c r="A6036" i="2"/>
  <c r="A6035" i="2"/>
  <c r="A6034" i="2"/>
  <c r="A6033" i="2"/>
  <c r="A6032" i="2"/>
  <c r="A6031" i="2"/>
  <c r="A6030" i="2"/>
  <c r="A6029" i="2"/>
  <c r="A6028" i="2"/>
  <c r="A6027" i="2"/>
  <c r="A6026" i="2"/>
  <c r="A6025" i="2"/>
  <c r="A6024" i="2"/>
  <c r="A6023" i="2"/>
  <c r="A6022" i="2"/>
  <c r="A6021" i="2"/>
  <c r="A6020" i="2"/>
  <c r="A6019" i="2"/>
  <c r="A6018" i="2"/>
  <c r="A6017" i="2"/>
  <c r="A6016" i="2"/>
  <c r="A6015" i="2"/>
  <c r="A6014" i="2"/>
  <c r="A6013" i="2"/>
  <c r="A6012" i="2"/>
  <c r="A6011" i="2"/>
  <c r="A6010" i="2"/>
  <c r="A6009" i="2"/>
  <c r="A6008" i="2"/>
  <c r="A6007" i="2"/>
  <c r="A6006" i="2"/>
  <c r="A6005" i="2"/>
  <c r="A6004" i="2"/>
  <c r="A6003" i="2"/>
  <c r="A6002" i="2"/>
  <c r="A6001" i="2"/>
  <c r="A6000" i="2"/>
  <c r="A5999" i="2"/>
  <c r="A5998" i="2"/>
  <c r="A5997" i="2"/>
  <c r="A5996" i="2"/>
  <c r="A5995" i="2"/>
  <c r="A5994" i="2"/>
  <c r="A5993" i="2"/>
  <c r="A5992" i="2"/>
  <c r="A5991" i="2"/>
  <c r="A5990" i="2"/>
  <c r="A5989" i="2"/>
  <c r="A5988" i="2"/>
  <c r="A5987" i="2"/>
  <c r="A5986" i="2"/>
  <c r="A5985" i="2"/>
  <c r="A5984" i="2"/>
  <c r="A5983" i="2"/>
  <c r="A5982" i="2"/>
  <c r="A5981" i="2"/>
  <c r="A5980" i="2"/>
  <c r="A5979" i="2"/>
  <c r="A5978" i="2"/>
  <c r="A5977" i="2"/>
  <c r="A5976" i="2"/>
  <c r="A5975" i="2"/>
  <c r="A5974" i="2"/>
  <c r="A5973" i="2"/>
  <c r="A5972" i="2"/>
  <c r="A5971" i="2"/>
  <c r="A5970" i="2"/>
  <c r="A5969" i="2"/>
  <c r="A5968" i="2"/>
  <c r="A5967" i="2"/>
  <c r="A5966" i="2"/>
  <c r="A5965" i="2"/>
  <c r="A5964" i="2"/>
  <c r="A5963" i="2"/>
  <c r="A5962" i="2"/>
  <c r="A5961" i="2"/>
  <c r="A5960" i="2"/>
  <c r="A5959" i="2"/>
  <c r="A5958" i="2"/>
  <c r="A5957" i="2"/>
  <c r="A5956" i="2"/>
  <c r="A5955" i="2"/>
  <c r="A5954" i="2"/>
  <c r="A5953" i="2"/>
  <c r="A5952" i="2"/>
  <c r="A5951" i="2"/>
  <c r="A5950" i="2"/>
  <c r="A5949" i="2"/>
  <c r="A5948" i="2"/>
  <c r="A5947" i="2"/>
  <c r="A5946" i="2"/>
  <c r="A5945" i="2"/>
  <c r="A5944" i="2"/>
  <c r="A5943" i="2"/>
  <c r="A5942" i="2"/>
  <c r="A5941" i="2"/>
  <c r="A5940" i="2"/>
  <c r="A5939" i="2"/>
  <c r="A5938" i="2"/>
  <c r="A5937" i="2"/>
  <c r="A5936" i="2"/>
  <c r="A5935" i="2"/>
  <c r="A5934" i="2"/>
  <c r="A5933" i="2"/>
  <c r="A5932" i="2"/>
  <c r="A5931" i="2"/>
  <c r="A5930" i="2"/>
  <c r="A5929" i="2"/>
  <c r="A5928" i="2"/>
  <c r="A5927" i="2"/>
  <c r="A5926" i="2"/>
  <c r="A5925" i="2"/>
  <c r="A5924" i="2"/>
  <c r="A5923" i="2"/>
  <c r="A5922" i="2"/>
  <c r="A5921" i="2"/>
  <c r="A5920" i="2"/>
  <c r="A5919" i="2"/>
  <c r="A5918" i="2"/>
  <c r="A5917" i="2"/>
  <c r="A5916" i="2"/>
  <c r="A5915" i="2"/>
  <c r="A5914" i="2"/>
  <c r="A5913" i="2"/>
  <c r="A5912" i="2"/>
  <c r="A5911" i="2"/>
  <c r="A5910" i="2"/>
  <c r="A5909" i="2"/>
  <c r="A5908" i="2"/>
  <c r="A5907" i="2"/>
  <c r="A5906" i="2"/>
  <c r="A5905" i="2"/>
  <c r="A5904" i="2"/>
  <c r="A5903" i="2"/>
  <c r="A5902" i="2"/>
  <c r="A5901" i="2"/>
  <c r="A5900" i="2"/>
  <c r="A5899" i="2"/>
  <c r="A5898" i="2"/>
  <c r="A5897" i="2"/>
  <c r="A5896" i="2"/>
  <c r="A5895" i="2"/>
  <c r="A5894" i="2"/>
  <c r="A5893" i="2"/>
  <c r="A5892" i="2"/>
  <c r="A5891" i="2"/>
  <c r="A5890" i="2"/>
  <c r="A5889" i="2"/>
  <c r="A5888" i="2"/>
  <c r="A5887" i="2"/>
  <c r="A5886" i="2"/>
  <c r="A5885" i="2"/>
  <c r="A5884" i="2"/>
  <c r="A5883" i="2"/>
  <c r="A5882" i="2"/>
  <c r="A5881" i="2"/>
  <c r="A5880" i="2"/>
  <c r="A5879" i="2"/>
  <c r="A5878" i="2"/>
  <c r="A5877" i="2"/>
  <c r="A5876" i="2"/>
  <c r="A5875" i="2"/>
  <c r="A5874" i="2"/>
  <c r="A5873" i="2"/>
  <c r="A5872" i="2"/>
  <c r="A5871" i="2"/>
  <c r="A5870" i="2"/>
  <c r="A5869" i="2"/>
  <c r="A5868" i="2"/>
  <c r="A5867" i="2"/>
  <c r="A5866" i="2"/>
  <c r="A5865" i="2"/>
  <c r="A5864" i="2"/>
  <c r="A5863" i="2"/>
  <c r="A5862" i="2"/>
  <c r="A5861" i="2"/>
  <c r="A5860" i="2"/>
  <c r="A5859" i="2"/>
  <c r="A5858" i="2"/>
  <c r="A5857" i="2"/>
  <c r="A5856" i="2"/>
  <c r="A5855" i="2"/>
  <c r="A5854" i="2"/>
  <c r="A5853" i="2"/>
  <c r="A5852" i="2"/>
  <c r="A5851" i="2"/>
  <c r="A5850" i="2"/>
  <c r="A5849" i="2"/>
  <c r="A5848" i="2"/>
  <c r="A5847" i="2"/>
  <c r="A5846" i="2"/>
  <c r="A5845" i="2"/>
  <c r="A5844" i="2"/>
  <c r="A5843" i="2"/>
  <c r="A5842" i="2"/>
  <c r="A5841" i="2"/>
  <c r="A5840" i="2"/>
  <c r="A5839" i="2"/>
  <c r="A5838" i="2"/>
  <c r="A5837" i="2"/>
  <c r="A5836" i="2"/>
  <c r="A5835" i="2"/>
  <c r="A5834" i="2"/>
  <c r="A5833" i="2"/>
  <c r="A5832" i="2"/>
  <c r="A5831" i="2"/>
  <c r="A5830" i="2"/>
  <c r="A5829" i="2"/>
  <c r="A5828" i="2"/>
  <c r="A5827" i="2"/>
  <c r="A5826" i="2"/>
  <c r="A5825" i="2"/>
  <c r="A5824" i="2"/>
  <c r="A5823" i="2"/>
  <c r="A5822" i="2"/>
  <c r="A5821" i="2"/>
  <c r="A5820" i="2"/>
  <c r="A5819" i="2"/>
  <c r="A5818" i="2"/>
  <c r="A5817" i="2"/>
  <c r="A5816" i="2"/>
  <c r="A5815" i="2"/>
  <c r="A5814" i="2"/>
  <c r="A5813" i="2"/>
  <c r="A5812" i="2"/>
  <c r="A5811" i="2"/>
  <c r="A5810" i="2"/>
  <c r="A5809" i="2"/>
  <c r="A5808" i="2"/>
  <c r="A5807" i="2"/>
  <c r="A5806" i="2"/>
  <c r="A5805" i="2"/>
  <c r="A5804" i="2"/>
  <c r="A5803" i="2"/>
  <c r="A5802" i="2"/>
  <c r="A5801" i="2"/>
  <c r="A5800" i="2"/>
  <c r="A5799" i="2"/>
  <c r="A5798" i="2"/>
  <c r="A5797" i="2"/>
  <c r="A5796" i="2"/>
  <c r="A5795" i="2"/>
  <c r="A5794" i="2"/>
  <c r="A5793" i="2"/>
  <c r="A5792" i="2"/>
  <c r="A5791" i="2"/>
  <c r="A5790" i="2"/>
  <c r="A5789" i="2"/>
  <c r="A5788" i="2"/>
  <c r="A5787" i="2"/>
  <c r="A5786" i="2"/>
  <c r="A5785" i="2"/>
  <c r="A5784" i="2"/>
  <c r="A5783" i="2"/>
  <c r="A5782" i="2"/>
  <c r="A5781" i="2"/>
  <c r="A5780" i="2"/>
  <c r="A5779" i="2"/>
  <c r="A5778" i="2"/>
  <c r="A5777" i="2"/>
  <c r="A5776" i="2"/>
  <c r="A5775" i="2"/>
  <c r="A5774" i="2"/>
  <c r="A5773" i="2"/>
  <c r="A5772" i="2"/>
  <c r="A5771" i="2"/>
  <c r="A5770" i="2"/>
  <c r="A5769" i="2"/>
  <c r="A5768" i="2"/>
  <c r="A5767" i="2"/>
  <c r="A5766" i="2"/>
  <c r="A5765" i="2"/>
  <c r="A5764" i="2"/>
  <c r="A5763" i="2"/>
  <c r="A5762" i="2"/>
  <c r="A5761" i="2"/>
  <c r="A5760" i="2"/>
  <c r="A5759" i="2"/>
  <c r="A5758" i="2"/>
  <c r="A5757" i="2"/>
  <c r="A5756" i="2"/>
  <c r="A5755" i="2"/>
  <c r="A5754" i="2"/>
  <c r="A5753" i="2"/>
  <c r="A5752" i="2"/>
  <c r="A5751" i="2"/>
  <c r="A5750" i="2"/>
  <c r="A5749" i="2"/>
  <c r="A5748" i="2"/>
  <c r="A5747" i="2"/>
  <c r="A5746" i="2"/>
  <c r="A5745" i="2"/>
  <c r="A5744" i="2"/>
  <c r="A5743" i="2"/>
  <c r="A5742" i="2"/>
  <c r="A5741" i="2"/>
  <c r="A5740" i="2"/>
  <c r="A5739" i="2"/>
  <c r="A5738" i="2"/>
  <c r="A5737" i="2"/>
  <c r="A5736" i="2"/>
  <c r="A5735" i="2"/>
  <c r="A5734" i="2"/>
  <c r="A5733" i="2"/>
  <c r="A5732" i="2"/>
  <c r="A5731" i="2"/>
  <c r="A5730" i="2"/>
  <c r="A5729" i="2"/>
  <c r="A5728" i="2"/>
  <c r="A5727" i="2"/>
  <c r="A5726" i="2"/>
  <c r="A5725" i="2"/>
  <c r="A5724" i="2"/>
  <c r="A5723" i="2"/>
  <c r="A5722" i="2"/>
  <c r="A5721" i="2"/>
  <c r="A5720" i="2"/>
  <c r="A5719" i="2"/>
  <c r="A5718" i="2"/>
  <c r="A5717" i="2"/>
  <c r="A5716" i="2"/>
  <c r="A5715" i="2"/>
  <c r="A5714" i="2"/>
  <c r="A5713" i="2"/>
  <c r="A5712" i="2"/>
  <c r="A5711" i="2"/>
  <c r="A5710" i="2"/>
  <c r="A5709" i="2"/>
  <c r="A5708" i="2"/>
  <c r="A5707" i="2"/>
  <c r="A5706" i="2"/>
  <c r="A5705" i="2"/>
  <c r="A5704" i="2"/>
  <c r="A5703" i="2"/>
  <c r="A5702" i="2"/>
  <c r="A5701" i="2"/>
  <c r="A5700" i="2"/>
  <c r="A5699" i="2"/>
  <c r="A5698" i="2"/>
  <c r="A5697" i="2"/>
  <c r="A5696" i="2"/>
  <c r="A5695" i="2"/>
  <c r="A5694" i="2"/>
  <c r="A5693" i="2"/>
  <c r="A5692" i="2"/>
  <c r="A5691" i="2"/>
  <c r="A5690" i="2"/>
  <c r="A5689" i="2"/>
  <c r="A5688" i="2"/>
  <c r="A5687" i="2"/>
  <c r="A5686" i="2"/>
  <c r="A5685" i="2"/>
  <c r="A5684" i="2"/>
  <c r="A5683" i="2"/>
  <c r="A5682" i="2"/>
  <c r="A5681" i="2"/>
  <c r="A5680" i="2"/>
  <c r="A5679" i="2"/>
  <c r="A5678" i="2"/>
  <c r="A5677" i="2"/>
  <c r="A5676" i="2"/>
  <c r="A5675" i="2"/>
  <c r="A5674" i="2"/>
  <c r="A5673" i="2"/>
  <c r="A5672" i="2"/>
  <c r="A5671" i="2"/>
  <c r="A5670" i="2"/>
  <c r="A5669" i="2"/>
  <c r="A5668" i="2"/>
  <c r="A5667" i="2"/>
  <c r="A5666" i="2"/>
  <c r="A5665" i="2"/>
  <c r="A5664" i="2"/>
  <c r="A5663" i="2"/>
  <c r="A5662" i="2"/>
  <c r="A5661" i="2"/>
  <c r="A5660" i="2"/>
  <c r="A5659" i="2"/>
  <c r="A5658" i="2"/>
  <c r="A5657" i="2"/>
  <c r="A5656" i="2"/>
  <c r="A5655" i="2"/>
  <c r="A5654" i="2"/>
  <c r="A5653" i="2"/>
  <c r="A5652" i="2"/>
  <c r="A5651" i="2"/>
  <c r="A5650" i="2"/>
  <c r="A5649" i="2"/>
  <c r="A5648" i="2"/>
  <c r="A5647" i="2"/>
  <c r="A5646" i="2"/>
  <c r="A5645" i="2"/>
  <c r="A5644" i="2"/>
  <c r="A5643" i="2"/>
  <c r="A5642" i="2"/>
  <c r="A5641" i="2"/>
  <c r="A5640" i="2"/>
  <c r="A5639" i="2"/>
  <c r="A5638" i="2"/>
  <c r="A5637" i="2"/>
  <c r="A5636" i="2"/>
  <c r="A5635" i="2"/>
  <c r="A5634" i="2"/>
  <c r="A5633" i="2"/>
  <c r="A5632" i="2"/>
  <c r="A5631" i="2"/>
  <c r="A5630" i="2"/>
  <c r="A5629" i="2"/>
  <c r="A5628" i="2"/>
  <c r="A5627" i="2"/>
  <c r="A5626" i="2"/>
  <c r="A5625" i="2"/>
  <c r="A5624" i="2"/>
  <c r="A5623" i="2"/>
  <c r="A5622" i="2"/>
  <c r="A5621" i="2"/>
  <c r="A5620" i="2"/>
  <c r="A5619" i="2"/>
  <c r="A5618" i="2"/>
  <c r="A5617" i="2"/>
  <c r="A5616" i="2"/>
  <c r="A5615" i="2"/>
  <c r="A5614" i="2"/>
  <c r="A5613" i="2"/>
  <c r="A5612" i="2"/>
  <c r="A5611" i="2"/>
  <c r="A5610" i="2"/>
  <c r="A5609" i="2"/>
  <c r="A5608" i="2"/>
  <c r="A5607" i="2"/>
  <c r="A5606" i="2"/>
  <c r="A5605" i="2"/>
  <c r="A5604" i="2"/>
  <c r="A5603" i="2"/>
  <c r="A5602" i="2"/>
  <c r="A5601" i="2"/>
  <c r="A5600" i="2"/>
  <c r="A5599" i="2"/>
  <c r="A5598" i="2"/>
  <c r="A5597" i="2"/>
  <c r="A5596" i="2"/>
  <c r="A5595" i="2"/>
  <c r="A5594" i="2"/>
  <c r="A5593" i="2"/>
  <c r="A5592" i="2"/>
  <c r="A5591" i="2"/>
  <c r="A5590" i="2"/>
  <c r="A5589" i="2"/>
  <c r="A5588" i="2"/>
  <c r="A5587" i="2"/>
  <c r="A5586" i="2"/>
  <c r="A5585" i="2"/>
  <c r="A5584" i="2"/>
  <c r="A5583" i="2"/>
  <c r="A5582" i="2"/>
  <c r="A5581" i="2"/>
  <c r="A5580" i="2"/>
  <c r="A5579" i="2"/>
  <c r="A5578" i="2"/>
  <c r="A5577" i="2"/>
  <c r="A5576" i="2"/>
  <c r="A5575" i="2"/>
  <c r="A5574" i="2"/>
  <c r="A5573" i="2"/>
  <c r="A5572" i="2"/>
  <c r="A5571" i="2"/>
  <c r="A5570" i="2"/>
  <c r="A5569" i="2"/>
  <c r="A5568" i="2"/>
  <c r="A5567" i="2"/>
  <c r="A5566" i="2"/>
  <c r="A5565" i="2"/>
  <c r="A5564" i="2"/>
  <c r="A5563" i="2"/>
  <c r="A5562" i="2"/>
  <c r="A5561" i="2"/>
  <c r="A5560" i="2"/>
  <c r="A5559" i="2"/>
  <c r="A5558" i="2"/>
  <c r="A5557" i="2"/>
  <c r="A5556" i="2"/>
  <c r="A5555" i="2"/>
  <c r="A5554" i="2"/>
  <c r="A5553" i="2"/>
  <c r="A5552" i="2"/>
  <c r="A5551" i="2"/>
  <c r="A5550" i="2"/>
  <c r="A5549" i="2"/>
  <c r="A5548" i="2"/>
  <c r="A5547" i="2"/>
  <c r="A5546" i="2"/>
  <c r="A5545" i="2"/>
  <c r="A5544" i="2"/>
  <c r="A5543" i="2"/>
  <c r="A5542" i="2"/>
  <c r="A5541" i="2"/>
  <c r="A5540" i="2"/>
  <c r="A5539" i="2"/>
  <c r="A5538" i="2"/>
  <c r="A5537" i="2"/>
  <c r="A5536" i="2"/>
  <c r="A5535" i="2"/>
  <c r="A5534" i="2"/>
  <c r="A5533" i="2"/>
  <c r="A5532" i="2"/>
  <c r="A5531" i="2"/>
  <c r="A5530" i="2"/>
  <c r="A5529" i="2"/>
  <c r="A5528" i="2"/>
  <c r="A5527" i="2"/>
  <c r="A5526" i="2"/>
  <c r="A5525" i="2"/>
  <c r="A5524" i="2"/>
  <c r="A5523" i="2"/>
  <c r="A5522" i="2"/>
  <c r="A5521" i="2"/>
  <c r="A5520" i="2"/>
  <c r="A5519" i="2"/>
  <c r="A5518" i="2"/>
  <c r="A5517" i="2"/>
  <c r="A5516" i="2"/>
  <c r="A5515" i="2"/>
  <c r="A5514" i="2"/>
  <c r="A5513" i="2"/>
  <c r="A5512" i="2"/>
  <c r="A5511" i="2"/>
  <c r="A5510" i="2"/>
  <c r="A5509" i="2"/>
  <c r="A5508" i="2"/>
  <c r="A5507" i="2"/>
  <c r="A5506" i="2"/>
  <c r="A5505" i="2"/>
  <c r="A5504" i="2"/>
  <c r="A5503" i="2"/>
  <c r="A5502" i="2"/>
  <c r="A5501" i="2"/>
  <c r="A5500" i="2"/>
  <c r="A5499" i="2"/>
  <c r="A5498" i="2"/>
  <c r="A5497" i="2"/>
  <c r="A5496" i="2"/>
  <c r="A5495" i="2"/>
  <c r="A5494" i="2"/>
  <c r="A5493" i="2"/>
  <c r="A5492" i="2"/>
  <c r="A5491" i="2"/>
  <c r="A5490" i="2"/>
  <c r="A5489" i="2"/>
  <c r="A5488" i="2"/>
  <c r="A5487" i="2"/>
  <c r="A5486" i="2"/>
  <c r="A5485" i="2"/>
  <c r="A5484" i="2"/>
  <c r="A5483" i="2"/>
  <c r="A5482" i="2"/>
  <c r="A5481" i="2"/>
  <c r="A5480" i="2"/>
  <c r="A5479" i="2"/>
  <c r="A5478" i="2"/>
  <c r="A5477" i="2"/>
  <c r="A5476" i="2"/>
  <c r="A5475" i="2"/>
  <c r="A5474" i="2"/>
  <c r="A5473" i="2"/>
  <c r="A5472" i="2"/>
  <c r="A5471" i="2"/>
  <c r="A5470" i="2"/>
  <c r="A5469" i="2"/>
  <c r="A5468" i="2"/>
  <c r="A5467" i="2"/>
  <c r="A5466" i="2"/>
  <c r="A5465" i="2"/>
  <c r="A5464" i="2"/>
  <c r="A5463" i="2"/>
  <c r="A5462" i="2"/>
  <c r="A5461" i="2"/>
  <c r="A5460" i="2"/>
  <c r="A5459" i="2"/>
  <c r="A5458" i="2"/>
  <c r="A5457" i="2"/>
  <c r="A5456" i="2"/>
  <c r="A5455" i="2"/>
  <c r="A5454" i="2"/>
  <c r="A5453" i="2"/>
  <c r="A5452" i="2"/>
  <c r="A5451" i="2"/>
  <c r="A5450" i="2"/>
  <c r="A5449" i="2"/>
  <c r="A5448" i="2"/>
  <c r="A5447" i="2"/>
  <c r="A5446" i="2"/>
  <c r="A5445" i="2"/>
  <c r="A5444" i="2"/>
  <c r="A5443" i="2"/>
  <c r="A5442" i="2"/>
  <c r="A5441" i="2"/>
  <c r="A5440" i="2"/>
  <c r="A5439" i="2"/>
  <c r="A5438" i="2"/>
  <c r="A5437" i="2"/>
  <c r="A5436" i="2"/>
  <c r="A5435" i="2"/>
  <c r="A5434" i="2"/>
  <c r="A5433" i="2"/>
  <c r="A5432" i="2"/>
  <c r="A5431" i="2"/>
  <c r="A5430" i="2"/>
  <c r="A5429" i="2"/>
  <c r="A5428" i="2"/>
  <c r="A5427" i="2"/>
  <c r="A5426" i="2"/>
  <c r="A5425" i="2"/>
  <c r="A5424" i="2"/>
  <c r="A5423" i="2"/>
  <c r="A5422" i="2"/>
  <c r="A5421" i="2"/>
  <c r="A5420" i="2"/>
  <c r="A5419" i="2"/>
  <c r="A5418" i="2"/>
  <c r="A5417" i="2"/>
  <c r="A5416" i="2"/>
  <c r="A5415" i="2"/>
  <c r="A5414" i="2"/>
  <c r="A5413" i="2"/>
  <c r="A5412" i="2"/>
  <c r="A5411" i="2"/>
  <c r="A5410" i="2"/>
  <c r="A5409" i="2"/>
  <c r="A5408" i="2"/>
  <c r="A5407" i="2"/>
  <c r="A5406" i="2"/>
  <c r="A5405" i="2"/>
  <c r="A5404" i="2"/>
  <c r="A5403" i="2"/>
  <c r="A5402" i="2"/>
  <c r="A5401" i="2"/>
  <c r="A5400" i="2"/>
  <c r="A5399" i="2"/>
  <c r="A5398" i="2"/>
  <c r="A5397" i="2"/>
  <c r="A5396" i="2"/>
  <c r="A5395" i="2"/>
  <c r="A5394" i="2"/>
  <c r="A5393" i="2"/>
  <c r="A5392" i="2"/>
  <c r="A5391" i="2"/>
  <c r="A5390" i="2"/>
  <c r="A5389" i="2"/>
  <c r="A5388" i="2"/>
  <c r="A5387" i="2"/>
  <c r="A5386" i="2"/>
  <c r="A5385" i="2"/>
  <c r="A5384" i="2"/>
  <c r="A5383" i="2"/>
  <c r="A5382" i="2"/>
  <c r="A5381" i="2"/>
  <c r="A5380" i="2"/>
  <c r="A5379" i="2"/>
  <c r="A5378" i="2"/>
  <c r="A5377" i="2"/>
  <c r="A5376" i="2"/>
  <c r="A5375" i="2"/>
  <c r="A5374" i="2"/>
  <c r="A5373" i="2"/>
  <c r="A5372" i="2"/>
  <c r="A5371" i="2"/>
  <c r="A5370" i="2"/>
  <c r="A5369" i="2"/>
  <c r="A5368" i="2"/>
  <c r="A5367" i="2"/>
  <c r="A5366" i="2"/>
  <c r="A5365" i="2"/>
  <c r="A5364" i="2"/>
  <c r="A5363" i="2"/>
  <c r="A5362" i="2"/>
  <c r="A5361" i="2"/>
  <c r="A5360" i="2"/>
  <c r="A5359" i="2"/>
  <c r="A5358" i="2"/>
  <c r="A5357" i="2"/>
  <c r="A5356" i="2"/>
  <c r="A5355" i="2"/>
  <c r="A5354" i="2"/>
  <c r="A5353" i="2"/>
  <c r="A5352" i="2"/>
  <c r="A5351" i="2"/>
  <c r="A5350" i="2"/>
  <c r="A5349" i="2"/>
  <c r="A5348" i="2"/>
  <c r="A5347" i="2"/>
  <c r="A5346" i="2"/>
  <c r="A5345" i="2"/>
  <c r="A5344" i="2"/>
  <c r="A5343" i="2"/>
  <c r="A5342" i="2"/>
  <c r="A5341" i="2"/>
  <c r="A5340" i="2"/>
  <c r="A5339" i="2"/>
  <c r="A5338" i="2"/>
  <c r="A5337" i="2"/>
  <c r="A5336" i="2"/>
  <c r="A5335" i="2"/>
  <c r="A5334" i="2"/>
  <c r="A5333" i="2"/>
  <c r="A5332" i="2"/>
  <c r="A5331" i="2"/>
  <c r="A5330" i="2"/>
  <c r="A5329" i="2"/>
  <c r="A5328" i="2"/>
  <c r="A5327" i="2"/>
  <c r="A5326" i="2"/>
  <c r="A5325" i="2"/>
  <c r="A5324" i="2"/>
  <c r="A5323" i="2"/>
  <c r="A5322" i="2"/>
  <c r="A5321" i="2"/>
  <c r="A5320" i="2"/>
  <c r="A5319" i="2"/>
  <c r="A5318" i="2"/>
  <c r="A5317" i="2"/>
  <c r="A5316" i="2"/>
  <c r="A5315" i="2"/>
  <c r="A5314" i="2"/>
  <c r="A5313" i="2"/>
  <c r="A5312" i="2"/>
  <c r="A5311" i="2"/>
  <c r="A5310" i="2"/>
  <c r="A5309" i="2"/>
  <c r="A5308" i="2"/>
  <c r="A5307" i="2"/>
  <c r="A5306" i="2"/>
  <c r="A5305" i="2"/>
  <c r="A5304" i="2"/>
  <c r="A5303" i="2"/>
  <c r="A5302" i="2"/>
  <c r="A5301" i="2"/>
  <c r="A5300" i="2"/>
  <c r="A5299" i="2"/>
  <c r="A5298" i="2"/>
  <c r="A5297" i="2"/>
  <c r="A5296" i="2"/>
  <c r="A5295" i="2"/>
  <c r="A5294" i="2"/>
  <c r="A5293" i="2"/>
  <c r="A5292" i="2"/>
  <c r="A5291" i="2"/>
  <c r="A5290" i="2"/>
  <c r="A5289" i="2"/>
  <c r="A5288" i="2"/>
  <c r="A5287" i="2"/>
  <c r="A5286" i="2"/>
  <c r="A5285" i="2"/>
  <c r="A5284" i="2"/>
  <c r="A5283" i="2"/>
  <c r="A5282" i="2"/>
  <c r="A5281" i="2"/>
  <c r="A5280" i="2"/>
  <c r="A5279" i="2"/>
  <c r="A5278" i="2"/>
  <c r="A5277" i="2"/>
  <c r="A5276" i="2"/>
  <c r="A5275" i="2"/>
  <c r="A5274" i="2"/>
  <c r="A5273" i="2"/>
  <c r="A5272" i="2"/>
  <c r="A5271" i="2"/>
  <c r="A5270" i="2"/>
  <c r="A5269" i="2"/>
  <c r="A5268" i="2"/>
  <c r="A5267" i="2"/>
  <c r="A5266" i="2"/>
  <c r="A5265" i="2"/>
  <c r="A5264" i="2"/>
  <c r="A5263" i="2"/>
  <c r="A5262" i="2"/>
  <c r="A5261" i="2"/>
  <c r="A5260" i="2"/>
  <c r="A5259" i="2"/>
  <c r="A5258" i="2"/>
  <c r="A5257" i="2"/>
  <c r="A5256" i="2"/>
  <c r="A5255" i="2"/>
  <c r="A5254" i="2"/>
  <c r="A5253" i="2"/>
  <c r="A5252" i="2"/>
  <c r="A5251" i="2"/>
  <c r="A5250" i="2"/>
  <c r="A5249" i="2"/>
  <c r="A5248" i="2"/>
  <c r="A5247" i="2"/>
  <c r="A5246" i="2"/>
  <c r="A5245" i="2"/>
  <c r="A5244" i="2"/>
  <c r="A5243" i="2"/>
  <c r="A5242" i="2"/>
  <c r="A5241" i="2"/>
  <c r="A5240" i="2"/>
  <c r="A5239" i="2"/>
  <c r="A5238" i="2"/>
  <c r="A5237" i="2"/>
  <c r="A5236" i="2"/>
  <c r="A5235" i="2"/>
  <c r="A5234" i="2"/>
  <c r="A5233" i="2"/>
  <c r="A5232" i="2"/>
  <c r="A5231" i="2"/>
  <c r="A5230" i="2"/>
  <c r="A5229" i="2"/>
  <c r="A5228" i="2"/>
  <c r="A5227" i="2"/>
  <c r="A5226" i="2"/>
  <c r="A5225" i="2"/>
  <c r="A5224" i="2"/>
  <c r="A5223" i="2"/>
  <c r="A5222" i="2"/>
  <c r="A5221" i="2"/>
  <c r="A5220" i="2"/>
  <c r="A5219" i="2"/>
  <c r="A5218" i="2"/>
  <c r="A5217" i="2"/>
  <c r="A5216" i="2"/>
  <c r="A5215" i="2"/>
  <c r="A5214" i="2"/>
  <c r="A5213" i="2"/>
  <c r="A5212" i="2"/>
  <c r="A5211" i="2"/>
  <c r="A5210" i="2"/>
  <c r="A5209" i="2"/>
  <c r="A5208" i="2"/>
  <c r="A5207" i="2"/>
  <c r="A5206" i="2"/>
  <c r="A5205" i="2"/>
  <c r="A5204" i="2"/>
  <c r="A5203" i="2"/>
  <c r="A5202" i="2"/>
  <c r="A5201" i="2"/>
  <c r="A5200" i="2"/>
  <c r="A5199" i="2"/>
  <c r="A5198" i="2"/>
  <c r="A5197" i="2"/>
  <c r="A5196" i="2"/>
  <c r="A5195" i="2"/>
  <c r="A5194" i="2"/>
  <c r="A5193" i="2"/>
  <c r="A5192" i="2"/>
  <c r="A5191" i="2"/>
  <c r="A5190" i="2"/>
  <c r="A5189" i="2"/>
  <c r="A5188" i="2"/>
  <c r="A5187" i="2"/>
  <c r="A5186" i="2"/>
  <c r="A5185" i="2"/>
  <c r="A5184" i="2"/>
  <c r="A5183" i="2"/>
  <c r="A5182" i="2"/>
  <c r="A5181" i="2"/>
  <c r="A5180" i="2"/>
  <c r="A5179" i="2"/>
  <c r="A5178" i="2"/>
  <c r="A5177" i="2"/>
  <c r="A5176" i="2"/>
  <c r="A5175" i="2"/>
  <c r="A5174" i="2"/>
  <c r="A5173" i="2"/>
  <c r="A5172" i="2"/>
  <c r="A5171" i="2"/>
  <c r="A5170" i="2"/>
  <c r="A5169" i="2"/>
  <c r="A5168" i="2"/>
  <c r="A5167" i="2"/>
  <c r="A5166" i="2"/>
  <c r="A5165" i="2"/>
  <c r="A5164" i="2"/>
  <c r="A5163" i="2"/>
  <c r="A5162" i="2"/>
  <c r="A5161" i="2"/>
  <c r="A5160" i="2"/>
  <c r="A5159" i="2"/>
  <c r="A5158" i="2"/>
  <c r="A5157" i="2"/>
  <c r="A5156" i="2"/>
  <c r="A5155" i="2"/>
  <c r="A5154" i="2"/>
  <c r="A5153" i="2"/>
  <c r="A5152" i="2"/>
  <c r="A5151" i="2"/>
  <c r="A5150" i="2"/>
  <c r="A5149" i="2"/>
  <c r="A5148" i="2"/>
  <c r="A5147" i="2"/>
  <c r="A5146" i="2"/>
  <c r="A5145" i="2"/>
  <c r="A5144" i="2"/>
  <c r="A5143" i="2"/>
  <c r="A5142" i="2"/>
  <c r="A5141" i="2"/>
  <c r="A5140" i="2"/>
  <c r="A5139" i="2"/>
  <c r="A5138" i="2"/>
  <c r="A5137" i="2"/>
  <c r="A5136" i="2"/>
  <c r="A5135" i="2"/>
  <c r="A5134" i="2"/>
  <c r="A5133" i="2"/>
  <c r="A5132" i="2"/>
  <c r="A5131" i="2"/>
  <c r="A5130" i="2"/>
  <c r="A5129" i="2"/>
  <c r="A5128" i="2"/>
  <c r="A5127" i="2"/>
  <c r="A5126" i="2"/>
  <c r="A5125" i="2"/>
  <c r="A5124" i="2"/>
  <c r="A5123" i="2"/>
  <c r="A5122" i="2"/>
  <c r="A5121" i="2"/>
  <c r="A5120" i="2"/>
  <c r="A5119" i="2"/>
  <c r="A5118" i="2"/>
  <c r="A5117" i="2"/>
  <c r="A5116" i="2"/>
  <c r="A5115" i="2"/>
  <c r="A5114" i="2"/>
  <c r="A5113" i="2"/>
  <c r="A5112" i="2"/>
  <c r="A5111" i="2"/>
  <c r="A5110" i="2"/>
  <c r="A5109" i="2"/>
  <c r="A5108" i="2"/>
  <c r="A5107" i="2"/>
  <c r="A5106" i="2"/>
  <c r="A5105" i="2"/>
  <c r="A5104" i="2"/>
  <c r="A5103" i="2"/>
  <c r="A5102" i="2"/>
  <c r="A5101" i="2"/>
  <c r="A5100" i="2"/>
  <c r="A5099" i="2"/>
  <c r="A5098" i="2"/>
  <c r="A5097" i="2"/>
  <c r="A5096" i="2"/>
  <c r="A5095" i="2"/>
  <c r="A5094" i="2"/>
  <c r="A5093" i="2"/>
  <c r="A5092" i="2"/>
  <c r="A5091" i="2"/>
  <c r="A5090" i="2"/>
  <c r="A5089" i="2"/>
  <c r="A5088" i="2"/>
  <c r="A5087" i="2"/>
  <c r="A5086" i="2"/>
  <c r="A5085" i="2"/>
  <c r="A5084" i="2"/>
  <c r="A5083" i="2"/>
  <c r="A5082" i="2"/>
  <c r="A5081" i="2"/>
  <c r="A5080" i="2"/>
  <c r="A5079" i="2"/>
  <c r="A5078" i="2"/>
  <c r="A5077" i="2"/>
  <c r="A5076" i="2"/>
  <c r="A5075" i="2"/>
  <c r="A5074" i="2"/>
  <c r="A5073" i="2"/>
  <c r="A5072" i="2"/>
  <c r="A5071" i="2"/>
  <c r="A5070" i="2"/>
  <c r="A5069" i="2"/>
  <c r="A5068" i="2"/>
  <c r="A5067" i="2"/>
  <c r="A5066" i="2"/>
  <c r="A5065" i="2"/>
  <c r="A5064" i="2"/>
  <c r="A5063" i="2"/>
  <c r="A5062" i="2"/>
  <c r="A5061" i="2"/>
  <c r="A5060" i="2"/>
  <c r="A5059" i="2"/>
  <c r="A5058" i="2"/>
  <c r="A5057" i="2"/>
  <c r="A5056" i="2"/>
  <c r="A5055" i="2"/>
  <c r="A5054" i="2"/>
  <c r="A5053" i="2"/>
  <c r="A5052" i="2"/>
  <c r="A5051" i="2"/>
  <c r="A5050" i="2"/>
  <c r="A5049" i="2"/>
  <c r="A5048" i="2"/>
  <c r="A5047" i="2"/>
  <c r="A5046" i="2"/>
  <c r="A5045" i="2"/>
  <c r="A5044" i="2"/>
  <c r="A5043" i="2"/>
  <c r="A5042" i="2"/>
  <c r="A5041" i="2"/>
  <c r="A5040" i="2"/>
  <c r="A5039" i="2"/>
  <c r="A5038" i="2"/>
  <c r="A5037" i="2"/>
  <c r="A5036" i="2"/>
  <c r="A5035" i="2"/>
  <c r="A5034" i="2"/>
  <c r="A5033" i="2"/>
  <c r="A5032" i="2"/>
  <c r="A5031" i="2"/>
  <c r="A5030" i="2"/>
  <c r="A5029" i="2"/>
  <c r="A5028" i="2"/>
  <c r="A5027" i="2"/>
  <c r="A5026" i="2"/>
  <c r="A5025" i="2"/>
  <c r="A5024" i="2"/>
  <c r="A5023" i="2"/>
  <c r="A5022" i="2"/>
  <c r="A5021" i="2"/>
  <c r="A5020" i="2"/>
  <c r="A5019" i="2"/>
  <c r="A5018" i="2"/>
  <c r="A5017" i="2"/>
  <c r="A5016" i="2"/>
  <c r="A5015" i="2"/>
  <c r="A5014" i="2"/>
  <c r="A5013" i="2"/>
  <c r="A5012" i="2"/>
  <c r="A5011" i="2"/>
  <c r="A5010" i="2"/>
  <c r="A5009" i="2"/>
  <c r="A5008" i="2"/>
  <c r="A5007" i="2"/>
  <c r="A5006" i="2"/>
  <c r="A5005" i="2"/>
  <c r="A5004" i="2"/>
  <c r="A5003" i="2"/>
  <c r="A5002" i="2"/>
  <c r="A5001" i="2"/>
  <c r="A5000" i="2"/>
  <c r="A4999" i="2"/>
  <c r="A4998" i="2"/>
  <c r="A4997" i="2"/>
  <c r="A4996" i="2"/>
  <c r="A4995" i="2"/>
  <c r="A4994" i="2"/>
  <c r="A4993" i="2"/>
  <c r="A4992" i="2"/>
  <c r="A4991" i="2"/>
  <c r="A4990" i="2"/>
  <c r="A4989" i="2"/>
  <c r="A4988" i="2"/>
  <c r="A4987" i="2"/>
  <c r="A4986" i="2"/>
  <c r="A4985" i="2"/>
  <c r="A4984" i="2"/>
  <c r="A4983" i="2"/>
  <c r="A4982" i="2"/>
  <c r="A4981" i="2"/>
  <c r="A4980" i="2"/>
  <c r="A4979" i="2"/>
  <c r="A4978" i="2"/>
  <c r="A4977" i="2"/>
  <c r="A4976" i="2"/>
  <c r="A4975" i="2"/>
  <c r="A4974" i="2"/>
  <c r="A4973" i="2"/>
  <c r="A4972" i="2"/>
  <c r="A4971" i="2"/>
  <c r="A4970" i="2"/>
  <c r="A4969" i="2"/>
  <c r="A4968" i="2"/>
  <c r="A4967" i="2"/>
  <c r="A4966" i="2"/>
  <c r="A4965" i="2"/>
  <c r="A4964" i="2"/>
  <c r="A4963" i="2"/>
  <c r="A4962" i="2"/>
  <c r="A4961" i="2"/>
  <c r="A4960" i="2"/>
  <c r="A4959" i="2"/>
  <c r="A4958" i="2"/>
  <c r="A4957" i="2"/>
  <c r="A4956" i="2"/>
  <c r="A4955" i="2"/>
  <c r="A4954" i="2"/>
  <c r="A4953" i="2"/>
  <c r="A4952" i="2"/>
  <c r="A4951" i="2"/>
  <c r="A4950" i="2"/>
  <c r="A4949" i="2"/>
  <c r="A4948" i="2"/>
  <c r="A4947" i="2"/>
  <c r="A4946" i="2"/>
  <c r="A4945" i="2"/>
  <c r="A4944" i="2"/>
  <c r="A4943" i="2"/>
  <c r="A4942" i="2"/>
  <c r="A4941" i="2"/>
  <c r="A4940" i="2"/>
  <c r="A4939" i="2"/>
  <c r="A4938" i="2"/>
  <c r="A4937" i="2"/>
  <c r="A4936" i="2"/>
  <c r="A4935" i="2"/>
  <c r="A4934" i="2"/>
  <c r="A4933" i="2"/>
  <c r="A4932" i="2"/>
  <c r="A4931" i="2"/>
  <c r="A4930" i="2"/>
  <c r="A4929" i="2"/>
  <c r="A4928" i="2"/>
  <c r="A4927" i="2"/>
  <c r="A4926" i="2"/>
  <c r="A4925" i="2"/>
  <c r="A4924" i="2"/>
  <c r="A4923" i="2"/>
  <c r="A4922" i="2"/>
  <c r="A4921" i="2"/>
  <c r="A4920" i="2"/>
  <c r="A4919" i="2"/>
  <c r="A4918" i="2"/>
  <c r="A4917" i="2"/>
  <c r="A4916" i="2"/>
  <c r="A4915" i="2"/>
  <c r="A4914" i="2"/>
  <c r="A4913" i="2"/>
  <c r="A4912" i="2"/>
  <c r="A4911" i="2"/>
  <c r="A4910" i="2"/>
  <c r="A4909" i="2"/>
  <c r="A4908" i="2"/>
  <c r="A4907" i="2"/>
  <c r="A4906" i="2"/>
  <c r="A4905" i="2"/>
  <c r="A4904" i="2"/>
  <c r="A4903" i="2"/>
  <c r="A4902" i="2"/>
  <c r="A4901" i="2"/>
  <c r="A4900" i="2"/>
  <c r="A4899" i="2"/>
  <c r="A4898" i="2"/>
  <c r="A4897" i="2"/>
  <c r="A4896" i="2"/>
  <c r="A4895" i="2"/>
  <c r="A4894" i="2"/>
  <c r="A4893" i="2"/>
  <c r="A4892" i="2"/>
  <c r="A4891" i="2"/>
  <c r="A4890" i="2"/>
  <c r="A4889" i="2"/>
  <c r="A4888" i="2"/>
  <c r="A4887" i="2"/>
  <c r="A4886" i="2"/>
  <c r="A4885" i="2"/>
  <c r="A4884" i="2"/>
  <c r="A4883" i="2"/>
  <c r="A4882" i="2"/>
  <c r="A4881" i="2"/>
  <c r="A4880" i="2"/>
  <c r="A4879" i="2"/>
  <c r="A4878" i="2"/>
  <c r="A4877" i="2"/>
  <c r="A4876" i="2"/>
  <c r="A4875" i="2"/>
  <c r="A4874" i="2"/>
  <c r="A4873" i="2"/>
  <c r="A4872" i="2"/>
  <c r="A4871" i="2"/>
  <c r="A4870" i="2"/>
  <c r="A4869" i="2"/>
  <c r="A4868" i="2"/>
  <c r="A4867" i="2"/>
  <c r="A4866" i="2"/>
  <c r="A4865" i="2"/>
  <c r="A4864" i="2"/>
  <c r="A4863" i="2"/>
  <c r="A4862" i="2"/>
  <c r="A4861" i="2"/>
  <c r="A4860" i="2"/>
  <c r="A4859" i="2"/>
  <c r="A4858" i="2"/>
  <c r="A4857" i="2"/>
  <c r="A4856" i="2"/>
  <c r="A4855" i="2"/>
  <c r="A4854" i="2"/>
  <c r="A4853" i="2"/>
  <c r="A4852" i="2"/>
  <c r="A4851" i="2"/>
  <c r="A4850" i="2"/>
  <c r="A4849" i="2"/>
  <c r="A4848" i="2"/>
  <c r="A4847" i="2"/>
  <c r="A4846" i="2"/>
  <c r="A4845" i="2"/>
  <c r="A4844" i="2"/>
  <c r="A4843" i="2"/>
  <c r="A4842" i="2"/>
  <c r="A4841" i="2"/>
  <c r="A4840" i="2"/>
  <c r="A4839" i="2"/>
  <c r="A4838" i="2"/>
  <c r="A4837" i="2"/>
  <c r="A4836" i="2"/>
  <c r="A4835" i="2"/>
  <c r="A4834" i="2"/>
  <c r="A4833" i="2"/>
  <c r="A4832" i="2"/>
  <c r="A4831" i="2"/>
  <c r="A4830" i="2"/>
  <c r="A4829" i="2"/>
  <c r="A4828" i="2"/>
  <c r="A4827" i="2"/>
  <c r="A4826" i="2"/>
  <c r="A4825" i="2"/>
  <c r="A4824" i="2"/>
  <c r="A4823" i="2"/>
  <c r="A4822" i="2"/>
  <c r="A4821" i="2"/>
  <c r="A4820" i="2"/>
  <c r="A4819" i="2"/>
  <c r="A4818" i="2"/>
  <c r="A4817" i="2"/>
  <c r="A4816" i="2"/>
  <c r="A4815" i="2"/>
  <c r="A4814" i="2"/>
  <c r="A4813" i="2"/>
  <c r="A4812" i="2"/>
  <c r="A4811" i="2"/>
  <c r="A4810" i="2"/>
  <c r="A4809" i="2"/>
  <c r="A4808" i="2"/>
  <c r="A4807" i="2"/>
  <c r="A4806" i="2"/>
  <c r="A4805" i="2"/>
  <c r="A4804" i="2"/>
  <c r="A4803" i="2"/>
  <c r="A4802" i="2"/>
  <c r="A4801" i="2"/>
  <c r="A4800" i="2"/>
  <c r="A4799" i="2"/>
  <c r="A4798" i="2"/>
  <c r="A4797" i="2"/>
  <c r="A4796" i="2"/>
  <c r="A4795" i="2"/>
  <c r="A4794" i="2"/>
  <c r="A4793" i="2"/>
  <c r="A4792" i="2"/>
  <c r="A4791" i="2"/>
  <c r="A4790" i="2"/>
  <c r="A4789" i="2"/>
  <c r="A4788" i="2"/>
  <c r="A4787" i="2"/>
  <c r="A4786" i="2"/>
  <c r="A4785" i="2"/>
  <c r="A4784" i="2"/>
  <c r="A4783" i="2"/>
  <c r="A4782" i="2"/>
  <c r="A4781" i="2"/>
  <c r="A4780" i="2"/>
  <c r="A4779" i="2"/>
  <c r="A4778" i="2"/>
  <c r="A4777" i="2"/>
  <c r="A4776" i="2"/>
  <c r="A4775" i="2"/>
  <c r="A4774" i="2"/>
  <c r="A4773" i="2"/>
  <c r="A4772" i="2"/>
  <c r="A4771" i="2"/>
  <c r="A4770" i="2"/>
  <c r="A4769" i="2"/>
  <c r="A4768" i="2"/>
  <c r="A4767" i="2"/>
  <c r="A4766" i="2"/>
  <c r="A4765" i="2"/>
  <c r="A4764" i="2"/>
  <c r="A4763" i="2"/>
  <c r="A4762" i="2"/>
  <c r="A4761" i="2"/>
  <c r="A4760" i="2"/>
  <c r="A4759" i="2"/>
  <c r="A4758" i="2"/>
  <c r="A4757" i="2"/>
  <c r="A4756" i="2"/>
  <c r="A4755" i="2"/>
  <c r="A4754" i="2"/>
  <c r="A4753" i="2"/>
  <c r="A4752" i="2"/>
  <c r="A4751" i="2"/>
  <c r="A4750" i="2"/>
  <c r="A4749" i="2"/>
  <c r="A4748" i="2"/>
  <c r="A4747" i="2"/>
  <c r="A4746" i="2"/>
  <c r="A4745" i="2"/>
  <c r="A4744" i="2"/>
  <c r="A4743" i="2"/>
  <c r="A4742" i="2"/>
  <c r="A4741" i="2"/>
  <c r="A4740" i="2"/>
  <c r="A4739" i="2"/>
  <c r="A4738" i="2"/>
  <c r="A4737" i="2"/>
  <c r="A4736" i="2"/>
  <c r="A4735" i="2"/>
  <c r="A4734" i="2"/>
  <c r="A4733" i="2"/>
  <c r="A4732" i="2"/>
  <c r="A4731" i="2"/>
  <c r="A4730" i="2"/>
  <c r="A4729" i="2"/>
  <c r="A4728" i="2"/>
  <c r="A4727" i="2"/>
  <c r="A4726" i="2"/>
  <c r="A4725" i="2"/>
  <c r="A4724" i="2"/>
  <c r="A4723" i="2"/>
  <c r="A4722" i="2"/>
  <c r="A4721" i="2"/>
  <c r="A4720" i="2"/>
  <c r="A4719" i="2"/>
  <c r="A4718" i="2"/>
  <c r="A4717" i="2"/>
  <c r="A4716" i="2"/>
  <c r="A4715" i="2"/>
  <c r="A4714" i="2"/>
  <c r="A4713" i="2"/>
  <c r="A4712" i="2"/>
  <c r="A4711" i="2"/>
  <c r="A4710" i="2"/>
  <c r="A4709" i="2"/>
  <c r="A4708" i="2"/>
  <c r="A4707" i="2"/>
  <c r="A4706" i="2"/>
  <c r="A4705" i="2"/>
  <c r="A4704" i="2"/>
  <c r="A4703" i="2"/>
  <c r="A4702" i="2"/>
  <c r="A4701" i="2"/>
  <c r="A4700" i="2"/>
  <c r="A4699" i="2"/>
  <c r="A4698" i="2"/>
  <c r="A4697" i="2"/>
  <c r="A4696" i="2"/>
  <c r="A4695" i="2"/>
  <c r="A4694" i="2"/>
  <c r="A4693" i="2"/>
  <c r="A4692" i="2"/>
  <c r="A4691" i="2"/>
  <c r="A4690" i="2"/>
  <c r="A4689" i="2"/>
  <c r="A4688" i="2"/>
  <c r="A4687" i="2"/>
  <c r="A4686" i="2"/>
  <c r="A4685" i="2"/>
  <c r="A4684" i="2"/>
  <c r="A4683" i="2"/>
  <c r="A4682" i="2"/>
  <c r="A4681" i="2"/>
  <c r="A4680" i="2"/>
  <c r="A4679" i="2"/>
  <c r="A4678" i="2"/>
  <c r="A4677" i="2"/>
  <c r="A4676" i="2"/>
  <c r="A4675" i="2"/>
  <c r="A4674" i="2"/>
  <c r="A4673" i="2"/>
  <c r="A4672" i="2"/>
  <c r="A4671" i="2"/>
  <c r="A4670" i="2"/>
  <c r="A4669" i="2"/>
  <c r="A4668" i="2"/>
  <c r="A4667" i="2"/>
  <c r="A4666" i="2"/>
  <c r="A4665" i="2"/>
  <c r="A4664" i="2"/>
  <c r="A4663" i="2"/>
  <c r="A4662" i="2"/>
  <c r="A4661" i="2"/>
  <c r="A4660" i="2"/>
  <c r="A4659" i="2"/>
  <c r="A4658" i="2"/>
  <c r="A4657" i="2"/>
  <c r="A4656" i="2"/>
  <c r="A4655" i="2"/>
  <c r="A4654" i="2"/>
  <c r="A4653" i="2"/>
  <c r="A4652" i="2"/>
  <c r="A4651" i="2"/>
  <c r="A4650" i="2"/>
  <c r="A4649" i="2"/>
  <c r="A4648" i="2"/>
  <c r="A4647" i="2"/>
  <c r="A4646" i="2"/>
  <c r="A4645" i="2"/>
  <c r="A4644" i="2"/>
  <c r="A4643" i="2"/>
  <c r="A4642" i="2"/>
  <c r="A4641" i="2"/>
  <c r="A4640" i="2"/>
  <c r="A4639" i="2"/>
  <c r="A4638" i="2"/>
  <c r="A4637" i="2"/>
  <c r="A4636" i="2"/>
  <c r="A4635" i="2"/>
  <c r="A4634" i="2"/>
  <c r="A4633" i="2"/>
  <c r="A4632" i="2"/>
  <c r="A4631" i="2"/>
  <c r="A4630" i="2"/>
  <c r="A4629" i="2"/>
  <c r="A4628" i="2"/>
  <c r="A4627" i="2"/>
  <c r="A4626" i="2"/>
  <c r="A4625" i="2"/>
  <c r="A4624" i="2"/>
  <c r="A4623" i="2"/>
  <c r="A4622" i="2"/>
  <c r="A4621" i="2"/>
  <c r="A4620" i="2"/>
  <c r="A4619" i="2"/>
  <c r="A4618" i="2"/>
  <c r="A4617" i="2"/>
  <c r="A4616" i="2"/>
  <c r="A4615" i="2"/>
  <c r="A4614" i="2"/>
  <c r="A4613" i="2"/>
  <c r="A4612" i="2"/>
  <c r="A4611" i="2"/>
  <c r="A4610" i="2"/>
  <c r="A4609" i="2"/>
  <c r="A4608" i="2"/>
  <c r="A4607" i="2"/>
  <c r="A4606" i="2"/>
  <c r="A4605" i="2"/>
  <c r="A4604" i="2"/>
  <c r="A4603" i="2"/>
  <c r="A4602" i="2"/>
  <c r="A4601" i="2"/>
  <c r="A4600" i="2"/>
  <c r="A4599" i="2"/>
  <c r="A4598" i="2"/>
  <c r="A4597" i="2"/>
  <c r="A4596" i="2"/>
  <c r="A4595" i="2"/>
  <c r="A4594" i="2"/>
  <c r="A4593" i="2"/>
  <c r="A4592" i="2"/>
  <c r="A4591" i="2"/>
  <c r="A4590" i="2"/>
  <c r="A4589" i="2"/>
  <c r="A4588" i="2"/>
  <c r="A4587" i="2"/>
  <c r="A4586" i="2"/>
  <c r="A4585" i="2"/>
  <c r="A4584" i="2"/>
  <c r="A4583" i="2"/>
  <c r="A4582" i="2"/>
  <c r="A4581" i="2"/>
  <c r="A4580" i="2"/>
  <c r="A4579" i="2"/>
  <c r="A4578" i="2"/>
  <c r="A4577" i="2"/>
  <c r="A4576" i="2"/>
  <c r="A4575" i="2"/>
  <c r="A4574" i="2"/>
  <c r="A4573" i="2"/>
  <c r="A4572" i="2"/>
  <c r="A4571" i="2"/>
  <c r="A4570" i="2"/>
  <c r="A4569" i="2"/>
  <c r="A4568" i="2"/>
  <c r="A4567" i="2"/>
  <c r="A4566" i="2"/>
  <c r="A4565" i="2"/>
  <c r="A4564" i="2"/>
  <c r="A4563" i="2"/>
  <c r="A4562" i="2"/>
  <c r="A4561" i="2"/>
  <c r="A4560" i="2"/>
  <c r="A4559" i="2"/>
  <c r="A4558" i="2"/>
  <c r="A4557" i="2"/>
  <c r="A4556" i="2"/>
  <c r="A4555" i="2"/>
  <c r="A4554" i="2"/>
  <c r="A4553" i="2"/>
  <c r="A4552" i="2"/>
  <c r="A4551" i="2"/>
  <c r="A4550" i="2"/>
  <c r="A4549" i="2"/>
  <c r="A4548" i="2"/>
  <c r="A4547" i="2"/>
  <c r="A4546" i="2"/>
  <c r="A4545" i="2"/>
  <c r="A4544" i="2"/>
  <c r="A4543" i="2"/>
  <c r="A4542" i="2"/>
  <c r="A4541" i="2"/>
  <c r="A4540" i="2"/>
  <c r="A4539" i="2"/>
  <c r="A4538" i="2"/>
  <c r="A4537" i="2"/>
  <c r="A4536" i="2"/>
  <c r="A4535" i="2"/>
  <c r="A4534" i="2"/>
  <c r="A4533" i="2"/>
  <c r="A4532" i="2"/>
  <c r="A4531" i="2"/>
  <c r="A4530" i="2"/>
  <c r="A4529" i="2"/>
  <c r="A4528" i="2"/>
  <c r="A4527" i="2"/>
  <c r="A4526" i="2"/>
  <c r="A4525" i="2"/>
  <c r="A4524" i="2"/>
  <c r="A4523" i="2"/>
  <c r="A4522" i="2"/>
  <c r="A4521" i="2"/>
  <c r="A4520" i="2"/>
  <c r="A4519" i="2"/>
  <c r="A4518" i="2"/>
  <c r="A4517" i="2"/>
  <c r="A4516" i="2"/>
  <c r="A4515" i="2"/>
  <c r="A4514" i="2"/>
  <c r="A4513" i="2"/>
  <c r="A4512" i="2"/>
  <c r="A4511" i="2"/>
  <c r="A4510" i="2"/>
  <c r="A4509" i="2"/>
  <c r="A4508" i="2"/>
  <c r="A4507" i="2"/>
  <c r="A4506" i="2"/>
  <c r="A4505" i="2"/>
  <c r="A4504" i="2"/>
  <c r="A4503" i="2"/>
  <c r="A4502" i="2"/>
  <c r="A4501" i="2"/>
  <c r="A4500" i="2"/>
  <c r="A4499" i="2"/>
  <c r="A4498" i="2"/>
  <c r="A4497" i="2"/>
  <c r="A4496" i="2"/>
  <c r="A4495" i="2"/>
  <c r="A4494" i="2"/>
  <c r="A4493" i="2"/>
  <c r="A4492" i="2"/>
  <c r="A4491" i="2"/>
  <c r="A4490" i="2"/>
  <c r="A4489" i="2"/>
  <c r="A4488" i="2"/>
  <c r="A4487" i="2"/>
  <c r="A4486" i="2"/>
  <c r="A4485" i="2"/>
  <c r="A4484" i="2"/>
  <c r="A4483" i="2"/>
  <c r="A4482" i="2"/>
  <c r="A4481" i="2"/>
  <c r="A4480" i="2"/>
  <c r="A4479" i="2"/>
  <c r="A4478" i="2"/>
  <c r="A4477" i="2"/>
  <c r="A4476" i="2"/>
  <c r="A4475" i="2"/>
  <c r="A4474" i="2"/>
  <c r="A4473" i="2"/>
  <c r="A4472" i="2"/>
  <c r="A4471" i="2"/>
  <c r="A4470" i="2"/>
  <c r="A4469" i="2"/>
  <c r="A4468" i="2"/>
  <c r="A4467" i="2"/>
  <c r="A4466" i="2"/>
  <c r="A4465" i="2"/>
  <c r="A4464" i="2"/>
  <c r="A4463" i="2"/>
  <c r="A4462" i="2"/>
  <c r="A4461" i="2"/>
  <c r="A4460" i="2"/>
  <c r="A4459" i="2"/>
  <c r="A4458" i="2"/>
  <c r="A4457" i="2"/>
  <c r="A4456" i="2"/>
  <c r="A4455" i="2"/>
  <c r="A4454" i="2"/>
  <c r="A4453" i="2"/>
  <c r="A4452" i="2"/>
  <c r="A4451" i="2"/>
  <c r="A4450" i="2"/>
  <c r="A4449" i="2"/>
  <c r="A4448" i="2"/>
  <c r="A4447" i="2"/>
  <c r="A4446" i="2"/>
  <c r="A4445" i="2"/>
  <c r="A4444" i="2"/>
  <c r="A4443" i="2"/>
  <c r="A4442" i="2"/>
  <c r="A4441" i="2"/>
  <c r="A4440" i="2"/>
  <c r="A4439" i="2"/>
  <c r="A4438" i="2"/>
  <c r="A4437" i="2"/>
  <c r="A4436" i="2"/>
  <c r="A4435" i="2"/>
  <c r="A4434" i="2"/>
  <c r="A4433" i="2"/>
  <c r="A4432" i="2"/>
  <c r="A4431" i="2"/>
  <c r="A4430" i="2"/>
  <c r="A4429" i="2"/>
  <c r="A4428" i="2"/>
  <c r="A4427" i="2"/>
  <c r="A4426" i="2"/>
  <c r="A4425" i="2"/>
  <c r="A4424" i="2"/>
  <c r="A4423" i="2"/>
  <c r="A4422" i="2"/>
  <c r="A4421" i="2"/>
  <c r="A4420" i="2"/>
  <c r="A4419" i="2"/>
  <c r="A4418" i="2"/>
  <c r="A4417" i="2"/>
  <c r="A4416" i="2"/>
  <c r="A4415" i="2"/>
  <c r="A4414" i="2"/>
  <c r="A4413" i="2"/>
  <c r="A4412" i="2"/>
  <c r="A4411" i="2"/>
  <c r="A4410" i="2"/>
  <c r="A4409" i="2"/>
  <c r="A4408" i="2"/>
  <c r="A4407" i="2"/>
  <c r="A4406" i="2"/>
  <c r="A4405" i="2"/>
  <c r="A4404" i="2"/>
  <c r="A4403" i="2"/>
  <c r="A4402" i="2"/>
  <c r="A4401" i="2"/>
  <c r="A4400" i="2"/>
  <c r="A4399" i="2"/>
  <c r="A4398" i="2"/>
  <c r="A4397" i="2"/>
  <c r="A4396" i="2"/>
  <c r="A4395" i="2"/>
  <c r="A4394" i="2"/>
  <c r="A4393" i="2"/>
  <c r="A4392" i="2"/>
  <c r="A4391" i="2"/>
  <c r="A4390" i="2"/>
  <c r="A4389" i="2"/>
  <c r="A4388" i="2"/>
  <c r="A4387" i="2"/>
  <c r="A4386" i="2"/>
  <c r="A4385" i="2"/>
  <c r="A4384" i="2"/>
  <c r="A4383" i="2"/>
  <c r="A4382" i="2"/>
  <c r="A4381" i="2"/>
  <c r="A4380" i="2"/>
  <c r="A4379" i="2"/>
  <c r="A4378" i="2"/>
  <c r="A4377" i="2"/>
  <c r="A4376" i="2"/>
  <c r="A4375" i="2"/>
  <c r="A4374" i="2"/>
  <c r="A4373" i="2"/>
  <c r="A4372" i="2"/>
  <c r="A4371" i="2"/>
  <c r="A4370" i="2"/>
  <c r="A4369" i="2"/>
  <c r="A4368" i="2"/>
  <c r="A4367" i="2"/>
  <c r="A4366" i="2"/>
  <c r="A4365" i="2"/>
  <c r="A4364" i="2"/>
  <c r="A4363" i="2"/>
  <c r="A4362" i="2"/>
  <c r="A4361" i="2"/>
  <c r="A4360" i="2"/>
  <c r="A4359" i="2"/>
  <c r="A4358" i="2"/>
  <c r="A4357" i="2"/>
  <c r="A4356" i="2"/>
  <c r="A4355" i="2"/>
  <c r="A4354" i="2"/>
  <c r="A4353" i="2"/>
  <c r="A4352" i="2"/>
  <c r="A4351" i="2"/>
  <c r="A4350" i="2"/>
  <c r="A4349" i="2"/>
  <c r="A4348" i="2"/>
  <c r="A4347" i="2"/>
  <c r="A4346" i="2"/>
  <c r="A4345" i="2"/>
  <c r="A4344" i="2"/>
  <c r="A4343" i="2"/>
  <c r="A4342" i="2"/>
  <c r="A4341" i="2"/>
  <c r="A4340" i="2"/>
  <c r="A4339" i="2"/>
  <c r="A4338" i="2"/>
  <c r="A4337" i="2"/>
  <c r="A4336" i="2"/>
  <c r="A4335" i="2"/>
  <c r="A4334" i="2"/>
  <c r="A4333" i="2"/>
  <c r="A4332" i="2"/>
  <c r="A4331" i="2"/>
  <c r="A4330" i="2"/>
  <c r="A4329" i="2"/>
  <c r="A4328" i="2"/>
  <c r="A4327" i="2"/>
  <c r="A4326" i="2"/>
  <c r="A4325" i="2"/>
  <c r="A4324" i="2"/>
  <c r="A4323" i="2"/>
  <c r="A4322" i="2"/>
  <c r="A4321" i="2"/>
  <c r="A4320" i="2"/>
  <c r="A4319" i="2"/>
  <c r="A4318" i="2"/>
  <c r="A4317" i="2"/>
  <c r="A4316" i="2"/>
  <c r="A4315" i="2"/>
  <c r="A4314" i="2"/>
  <c r="A4313" i="2"/>
  <c r="A4312" i="2"/>
  <c r="A4311" i="2"/>
  <c r="A4310" i="2"/>
  <c r="A4309" i="2"/>
  <c r="A4308" i="2"/>
  <c r="A4307" i="2"/>
  <c r="A4306" i="2"/>
  <c r="A4305" i="2"/>
  <c r="A4304" i="2"/>
  <c r="A4303" i="2"/>
  <c r="A4302" i="2"/>
  <c r="A4301" i="2"/>
  <c r="A4300" i="2"/>
  <c r="A4299" i="2"/>
  <c r="A4298" i="2"/>
  <c r="A4297" i="2"/>
  <c r="A4296" i="2"/>
  <c r="A4295" i="2"/>
  <c r="A4294" i="2"/>
  <c r="A4293" i="2"/>
  <c r="A4292" i="2"/>
  <c r="A4291" i="2"/>
  <c r="A4290" i="2"/>
  <c r="A4289" i="2"/>
  <c r="A4288" i="2"/>
  <c r="A4287" i="2"/>
  <c r="A4286" i="2"/>
  <c r="A4285" i="2"/>
  <c r="A4284" i="2"/>
  <c r="A4283" i="2"/>
  <c r="A4282" i="2"/>
  <c r="A4281" i="2"/>
  <c r="A4280" i="2"/>
  <c r="A4279" i="2"/>
  <c r="A4278" i="2"/>
  <c r="A4277" i="2"/>
  <c r="A4276" i="2"/>
  <c r="A4275" i="2"/>
  <c r="A4274" i="2"/>
  <c r="A4273" i="2"/>
  <c r="A4272" i="2"/>
  <c r="A4271" i="2"/>
  <c r="A4270" i="2"/>
  <c r="A4269" i="2"/>
  <c r="A4268" i="2"/>
  <c r="A4267" i="2"/>
  <c r="A4266" i="2"/>
  <c r="A4265" i="2"/>
  <c r="A4264" i="2"/>
  <c r="A4263" i="2"/>
  <c r="A4262" i="2"/>
  <c r="A4261" i="2"/>
  <c r="A4260" i="2"/>
  <c r="A4259" i="2"/>
  <c r="A4258" i="2"/>
  <c r="A4257" i="2"/>
  <c r="A4256" i="2"/>
  <c r="A4255" i="2"/>
  <c r="A4254" i="2"/>
  <c r="A4253" i="2"/>
  <c r="A4252" i="2"/>
  <c r="A4251" i="2"/>
  <c r="A4250" i="2"/>
  <c r="A4249" i="2"/>
  <c r="A4248" i="2"/>
  <c r="A4247" i="2"/>
  <c r="A4246" i="2"/>
  <c r="A4245" i="2"/>
  <c r="A4244" i="2"/>
  <c r="A4243" i="2"/>
  <c r="A4242" i="2"/>
  <c r="A4241" i="2"/>
  <c r="A4240" i="2"/>
  <c r="A4239" i="2"/>
  <c r="A4238" i="2"/>
  <c r="A4237" i="2"/>
  <c r="A4236" i="2"/>
  <c r="A4235" i="2"/>
  <c r="A4234" i="2"/>
  <c r="A4233" i="2"/>
  <c r="A4232" i="2"/>
  <c r="A4231" i="2"/>
  <c r="A4230" i="2"/>
  <c r="A4229" i="2"/>
  <c r="A4228" i="2"/>
  <c r="A4227" i="2"/>
  <c r="A4226" i="2"/>
  <c r="A4225" i="2"/>
  <c r="A4224" i="2"/>
  <c r="A4223" i="2"/>
  <c r="A4222" i="2"/>
  <c r="A4221" i="2"/>
  <c r="A4220" i="2"/>
  <c r="A4219" i="2"/>
  <c r="A4218" i="2"/>
  <c r="A4217" i="2"/>
  <c r="A4216" i="2"/>
  <c r="A4215" i="2"/>
  <c r="A4214" i="2"/>
  <c r="A4213" i="2"/>
  <c r="A4212" i="2"/>
  <c r="A4211" i="2"/>
  <c r="A4210" i="2"/>
  <c r="A4209" i="2"/>
  <c r="A4208" i="2"/>
  <c r="A4207" i="2"/>
  <c r="A4206" i="2"/>
  <c r="A4205" i="2"/>
  <c r="A4204" i="2"/>
  <c r="A4203" i="2"/>
  <c r="A4202" i="2"/>
  <c r="A4201" i="2"/>
  <c r="A4200" i="2"/>
  <c r="A4199" i="2"/>
  <c r="A4198" i="2"/>
  <c r="A4197" i="2"/>
  <c r="A4196" i="2"/>
  <c r="A4195" i="2"/>
  <c r="A4194" i="2"/>
  <c r="A4193" i="2"/>
  <c r="A4192" i="2"/>
  <c r="A4191" i="2"/>
  <c r="A4190" i="2"/>
  <c r="A4189" i="2"/>
  <c r="A4188" i="2"/>
  <c r="A4187" i="2"/>
  <c r="A4186" i="2"/>
  <c r="A4185" i="2"/>
  <c r="A4184" i="2"/>
  <c r="A4183" i="2"/>
  <c r="A4182" i="2"/>
  <c r="A4181" i="2"/>
  <c r="A4180" i="2"/>
  <c r="A4179" i="2"/>
  <c r="A4178" i="2"/>
  <c r="A4177" i="2"/>
  <c r="A4176" i="2"/>
  <c r="A4175" i="2"/>
  <c r="A4174" i="2"/>
  <c r="A4173" i="2"/>
  <c r="A4172" i="2"/>
  <c r="A4171" i="2"/>
  <c r="A4170" i="2"/>
  <c r="A4169" i="2"/>
  <c r="A4168" i="2"/>
  <c r="A4167" i="2"/>
  <c r="A4166" i="2"/>
  <c r="A4165" i="2"/>
  <c r="A4164" i="2"/>
  <c r="A4163" i="2"/>
  <c r="A4162" i="2"/>
  <c r="A4161" i="2"/>
  <c r="A4160" i="2"/>
  <c r="A4159" i="2"/>
  <c r="A4158" i="2"/>
  <c r="A4157" i="2"/>
  <c r="A4156" i="2"/>
  <c r="A4155" i="2"/>
  <c r="A4154" i="2"/>
  <c r="A4153" i="2"/>
  <c r="A4152" i="2"/>
  <c r="A4151" i="2"/>
  <c r="A4150" i="2"/>
  <c r="A4149" i="2"/>
  <c r="A4148" i="2"/>
  <c r="A4147" i="2"/>
  <c r="A4146" i="2"/>
  <c r="A4145" i="2"/>
  <c r="A4144" i="2"/>
  <c r="A4143" i="2"/>
  <c r="A4142" i="2"/>
  <c r="A4141" i="2"/>
  <c r="A4140" i="2"/>
  <c r="A4139" i="2"/>
  <c r="A4138" i="2"/>
  <c r="A4137" i="2"/>
  <c r="A4136" i="2"/>
  <c r="A4135" i="2"/>
  <c r="A4134" i="2"/>
  <c r="A4133" i="2"/>
  <c r="A4132" i="2"/>
  <c r="A4131" i="2"/>
  <c r="A4130" i="2"/>
  <c r="A4129" i="2"/>
  <c r="A4128" i="2"/>
  <c r="A4127" i="2"/>
  <c r="A4126" i="2"/>
  <c r="A4125" i="2"/>
  <c r="A4124" i="2"/>
  <c r="A4123" i="2"/>
  <c r="A4122" i="2"/>
  <c r="A4121" i="2"/>
  <c r="A4120" i="2"/>
  <c r="A4119" i="2"/>
  <c r="A4118" i="2"/>
  <c r="A4117" i="2"/>
  <c r="A4116" i="2"/>
  <c r="A4115" i="2"/>
  <c r="A4114" i="2"/>
  <c r="A4113" i="2"/>
  <c r="A4112" i="2"/>
  <c r="A4111" i="2"/>
  <c r="A4110" i="2"/>
  <c r="A4109" i="2"/>
  <c r="A4108" i="2"/>
  <c r="A4107" i="2"/>
  <c r="A4106" i="2"/>
  <c r="A4105" i="2"/>
  <c r="A4104" i="2"/>
  <c r="A4103" i="2"/>
  <c r="A4102" i="2"/>
  <c r="A4101" i="2"/>
  <c r="A4100" i="2"/>
  <c r="A4099" i="2"/>
  <c r="A4098" i="2"/>
  <c r="A4097" i="2"/>
  <c r="A4096" i="2"/>
  <c r="A4095" i="2"/>
  <c r="A4094" i="2"/>
  <c r="A4093" i="2"/>
  <c r="A4092" i="2"/>
  <c r="A4091" i="2"/>
  <c r="A4090" i="2"/>
  <c r="A4089" i="2"/>
  <c r="A4088" i="2"/>
  <c r="A4087" i="2"/>
  <c r="A4086" i="2"/>
  <c r="A4085" i="2"/>
  <c r="A4084" i="2"/>
  <c r="A4083" i="2"/>
  <c r="A4082" i="2"/>
  <c r="A4081" i="2"/>
  <c r="A4080" i="2"/>
  <c r="A4079" i="2"/>
  <c r="A4078" i="2"/>
  <c r="A4077" i="2"/>
  <c r="A4076" i="2"/>
  <c r="A4075" i="2"/>
  <c r="A4074" i="2"/>
  <c r="A4073" i="2"/>
  <c r="A4072" i="2"/>
  <c r="A4071" i="2"/>
  <c r="A4070" i="2"/>
  <c r="A4069" i="2"/>
  <c r="A4068" i="2"/>
  <c r="A4067" i="2"/>
  <c r="A4066" i="2"/>
  <c r="A4065" i="2"/>
  <c r="A4064" i="2"/>
  <c r="A4063" i="2"/>
  <c r="A4062" i="2"/>
  <c r="A4061" i="2"/>
  <c r="A4060" i="2"/>
  <c r="A4059" i="2"/>
  <c r="A4058" i="2"/>
  <c r="A4057" i="2"/>
  <c r="A4056" i="2"/>
  <c r="A4055" i="2"/>
  <c r="A4054" i="2"/>
  <c r="A4053" i="2"/>
  <c r="A4052" i="2"/>
  <c r="A4051" i="2"/>
  <c r="A4050" i="2"/>
  <c r="A4049" i="2"/>
  <c r="A4048" i="2"/>
  <c r="A4047" i="2"/>
  <c r="A4046" i="2"/>
  <c r="A4045" i="2"/>
  <c r="A4044" i="2"/>
  <c r="A4043" i="2"/>
  <c r="A4042" i="2"/>
  <c r="A4041" i="2"/>
  <c r="A4040" i="2"/>
  <c r="A4039" i="2"/>
  <c r="A4038" i="2"/>
  <c r="A4037" i="2"/>
  <c r="A4036" i="2"/>
  <c r="A4035" i="2"/>
  <c r="A4034" i="2"/>
  <c r="A4033" i="2"/>
  <c r="A4032" i="2"/>
  <c r="A4031" i="2"/>
  <c r="A4030" i="2"/>
  <c r="A4029" i="2"/>
  <c r="A4028" i="2"/>
  <c r="A4027" i="2"/>
  <c r="A4026" i="2"/>
  <c r="A4025" i="2"/>
  <c r="A4024" i="2"/>
  <c r="A4023" i="2"/>
  <c r="A4022" i="2"/>
  <c r="A4021" i="2"/>
  <c r="A4020" i="2"/>
  <c r="A4019" i="2"/>
  <c r="A4018" i="2"/>
  <c r="A4017" i="2"/>
  <c r="A4016" i="2"/>
  <c r="A4015" i="2"/>
  <c r="A4014" i="2"/>
  <c r="A4013" i="2"/>
  <c r="A4012" i="2"/>
  <c r="A4011" i="2"/>
  <c r="A4010" i="2"/>
  <c r="A4009" i="2"/>
  <c r="A4008" i="2"/>
  <c r="A4007" i="2"/>
  <c r="A4006" i="2"/>
  <c r="A4005" i="2"/>
  <c r="A4004" i="2"/>
  <c r="A4003" i="2"/>
  <c r="A4002" i="2"/>
  <c r="A4001" i="2"/>
  <c r="A4000" i="2"/>
  <c r="A3999" i="2"/>
  <c r="A3998" i="2"/>
  <c r="A3997" i="2"/>
  <c r="A3996" i="2"/>
  <c r="A3995" i="2"/>
  <c r="A3994" i="2"/>
  <c r="A3993" i="2"/>
  <c r="A3992" i="2"/>
  <c r="A3991" i="2"/>
  <c r="A3990" i="2"/>
  <c r="A3989" i="2"/>
  <c r="A3988" i="2"/>
  <c r="A3987" i="2"/>
  <c r="A3986" i="2"/>
  <c r="A3985" i="2"/>
  <c r="A3984" i="2"/>
  <c r="A3983" i="2"/>
  <c r="A3982" i="2"/>
  <c r="A3981" i="2"/>
  <c r="A3980" i="2"/>
  <c r="A3979" i="2"/>
  <c r="A3978" i="2"/>
  <c r="A3977" i="2"/>
  <c r="A3976" i="2"/>
  <c r="A3975" i="2"/>
  <c r="A3974" i="2"/>
  <c r="A3973" i="2"/>
  <c r="A3972" i="2"/>
  <c r="A3971" i="2"/>
  <c r="A3970" i="2"/>
  <c r="A3969" i="2"/>
  <c r="A3968" i="2"/>
  <c r="A3967" i="2"/>
  <c r="A3966" i="2"/>
  <c r="A3965" i="2"/>
  <c r="A3964" i="2"/>
  <c r="A3963" i="2"/>
  <c r="A3962" i="2"/>
  <c r="A3961" i="2"/>
  <c r="A3960" i="2"/>
  <c r="A3959" i="2"/>
  <c r="A3958" i="2"/>
  <c r="A3957" i="2"/>
  <c r="A3956" i="2"/>
  <c r="A3955" i="2"/>
  <c r="A3954" i="2"/>
  <c r="A3953" i="2"/>
  <c r="A3952" i="2"/>
  <c r="A3951" i="2"/>
  <c r="A3950" i="2"/>
  <c r="A3949" i="2"/>
  <c r="A3948" i="2"/>
  <c r="A3947" i="2"/>
  <c r="A3946" i="2"/>
  <c r="A3945" i="2"/>
  <c r="A3944" i="2"/>
  <c r="A3943" i="2"/>
  <c r="A3942" i="2"/>
  <c r="A3941" i="2"/>
  <c r="A3940" i="2"/>
  <c r="A3939" i="2"/>
  <c r="A3938" i="2"/>
  <c r="A3937" i="2"/>
  <c r="A3936" i="2"/>
  <c r="A3935" i="2"/>
  <c r="A3934" i="2"/>
  <c r="A3933" i="2"/>
  <c r="A3932" i="2"/>
  <c r="A3931" i="2"/>
  <c r="A3930" i="2"/>
  <c r="A3929" i="2"/>
  <c r="A3928" i="2"/>
  <c r="A3927" i="2"/>
  <c r="A3926" i="2"/>
  <c r="A3925" i="2"/>
  <c r="A3924" i="2"/>
  <c r="A3923" i="2"/>
  <c r="A3922" i="2"/>
  <c r="A3921" i="2"/>
  <c r="A3920" i="2"/>
  <c r="A3919" i="2"/>
  <c r="A3918" i="2"/>
  <c r="A3917" i="2"/>
  <c r="A3916" i="2"/>
  <c r="A3915" i="2"/>
  <c r="A3914" i="2"/>
  <c r="A3913" i="2"/>
  <c r="A3912" i="2"/>
  <c r="A3911" i="2"/>
  <c r="A3910" i="2"/>
  <c r="A3909" i="2"/>
  <c r="A3908" i="2"/>
  <c r="A3907" i="2"/>
  <c r="A3906" i="2"/>
  <c r="A3905" i="2"/>
  <c r="A3904" i="2"/>
  <c r="A3903" i="2"/>
  <c r="A3902" i="2"/>
  <c r="A3901" i="2"/>
  <c r="A3900" i="2"/>
  <c r="A3899" i="2"/>
  <c r="A3898" i="2"/>
  <c r="A3897" i="2"/>
  <c r="A3896" i="2"/>
  <c r="A3895" i="2"/>
  <c r="A3894" i="2"/>
  <c r="A3893" i="2"/>
  <c r="A3892" i="2"/>
  <c r="A3891" i="2"/>
  <c r="A3890" i="2"/>
  <c r="A3889" i="2"/>
  <c r="A3888" i="2"/>
  <c r="A3887" i="2"/>
  <c r="A3886" i="2"/>
  <c r="A3885" i="2"/>
  <c r="A3884" i="2"/>
  <c r="A3883" i="2"/>
  <c r="A3882" i="2"/>
  <c r="A3881" i="2"/>
  <c r="A3880" i="2"/>
  <c r="A3879" i="2"/>
  <c r="A3878" i="2"/>
  <c r="A3877" i="2"/>
  <c r="A3876" i="2"/>
  <c r="A3875" i="2"/>
  <c r="A3874" i="2"/>
  <c r="A3873" i="2"/>
  <c r="A3872" i="2"/>
  <c r="A3871" i="2"/>
  <c r="A3870" i="2"/>
  <c r="A3869" i="2"/>
  <c r="A3868" i="2"/>
  <c r="A3867" i="2"/>
  <c r="A3866" i="2"/>
  <c r="A3865" i="2"/>
  <c r="A3864" i="2"/>
  <c r="A3863" i="2"/>
  <c r="A3862" i="2"/>
  <c r="A3861" i="2"/>
  <c r="A3860" i="2"/>
  <c r="A3859" i="2"/>
  <c r="A3858" i="2"/>
  <c r="A3857" i="2"/>
  <c r="A3856" i="2"/>
  <c r="A3855" i="2"/>
  <c r="A3854" i="2"/>
  <c r="A3853" i="2"/>
  <c r="A3852" i="2"/>
  <c r="A3851" i="2"/>
  <c r="A3850" i="2"/>
  <c r="A3849" i="2"/>
  <c r="A3848" i="2"/>
  <c r="A3847" i="2"/>
  <c r="A3846" i="2"/>
  <c r="A3845" i="2"/>
  <c r="A3844" i="2"/>
  <c r="A3843" i="2"/>
  <c r="A3842" i="2"/>
  <c r="A3841" i="2"/>
  <c r="A3840" i="2"/>
  <c r="A3839" i="2"/>
  <c r="A3838" i="2"/>
  <c r="A3837" i="2"/>
  <c r="A3836" i="2"/>
  <c r="A3835" i="2"/>
  <c r="A3834" i="2"/>
  <c r="A3833" i="2"/>
  <c r="A3832" i="2"/>
  <c r="A3831" i="2"/>
  <c r="A3830" i="2"/>
  <c r="A3829" i="2"/>
  <c r="A3828" i="2"/>
  <c r="A3827" i="2"/>
  <c r="A3826" i="2"/>
  <c r="A3825" i="2"/>
  <c r="A3824" i="2"/>
  <c r="A3823" i="2"/>
  <c r="A3822" i="2"/>
  <c r="A3821" i="2"/>
  <c r="A3820" i="2"/>
  <c r="A3819" i="2"/>
  <c r="A3818" i="2"/>
  <c r="A3817" i="2"/>
  <c r="A3816" i="2"/>
  <c r="A3815" i="2"/>
  <c r="A3814" i="2"/>
  <c r="A3813" i="2"/>
  <c r="A3812" i="2"/>
  <c r="A3811" i="2"/>
  <c r="A3810" i="2"/>
  <c r="A3809" i="2"/>
  <c r="A3808" i="2"/>
  <c r="A3807" i="2"/>
  <c r="A3806" i="2"/>
  <c r="A3805" i="2"/>
  <c r="A3804" i="2"/>
  <c r="A3803" i="2"/>
  <c r="A3802" i="2"/>
  <c r="A3801" i="2"/>
  <c r="A3800" i="2"/>
  <c r="A3799" i="2"/>
  <c r="A3798" i="2"/>
  <c r="A3797" i="2"/>
  <c r="A3796" i="2"/>
  <c r="A3795" i="2"/>
  <c r="A3794" i="2"/>
  <c r="A3793" i="2"/>
  <c r="A3792" i="2"/>
  <c r="A3791" i="2"/>
  <c r="A3790" i="2"/>
  <c r="A3789" i="2"/>
  <c r="A3788" i="2"/>
  <c r="A3787" i="2"/>
  <c r="A3786" i="2"/>
  <c r="A3785" i="2"/>
  <c r="A3784" i="2"/>
  <c r="A3783" i="2"/>
  <c r="A3782" i="2"/>
  <c r="A3781" i="2"/>
  <c r="A3780" i="2"/>
  <c r="A3779" i="2"/>
  <c r="A3778" i="2"/>
  <c r="A3777" i="2"/>
  <c r="A3776" i="2"/>
  <c r="A3775" i="2"/>
  <c r="A3774" i="2"/>
  <c r="A3773" i="2"/>
  <c r="A3772" i="2"/>
  <c r="A3771" i="2"/>
  <c r="A3770" i="2"/>
  <c r="A3769" i="2"/>
  <c r="A3768" i="2"/>
  <c r="A3767" i="2"/>
  <c r="A3766" i="2"/>
  <c r="A3765" i="2"/>
  <c r="A3764" i="2"/>
  <c r="A3763" i="2"/>
  <c r="A3762" i="2"/>
  <c r="A3761" i="2"/>
  <c r="A3760" i="2"/>
  <c r="A3759" i="2"/>
  <c r="A3758" i="2"/>
  <c r="A3757" i="2"/>
  <c r="A3756" i="2"/>
  <c r="A3755" i="2"/>
  <c r="A3754" i="2"/>
  <c r="A3753" i="2"/>
  <c r="A3752" i="2"/>
  <c r="A3751" i="2"/>
  <c r="A3750" i="2"/>
  <c r="A3749" i="2"/>
  <c r="A3748" i="2"/>
  <c r="A3747" i="2"/>
  <c r="A3746" i="2"/>
  <c r="A3745" i="2"/>
  <c r="A3744" i="2"/>
  <c r="A3743" i="2"/>
  <c r="A3742" i="2"/>
  <c r="A3741" i="2"/>
  <c r="A3740" i="2"/>
  <c r="A3739" i="2"/>
  <c r="A3738" i="2"/>
  <c r="A3737" i="2"/>
  <c r="A3736" i="2"/>
  <c r="A3735" i="2"/>
  <c r="A3734" i="2"/>
  <c r="A3733" i="2"/>
  <c r="A3732" i="2"/>
  <c r="A3731" i="2"/>
  <c r="A3730" i="2"/>
  <c r="A3729" i="2"/>
  <c r="A3728" i="2"/>
  <c r="A3727" i="2"/>
  <c r="A3726" i="2"/>
  <c r="A3725" i="2"/>
  <c r="A3724" i="2"/>
  <c r="A3723" i="2"/>
  <c r="A3722" i="2"/>
  <c r="A3721" i="2"/>
  <c r="A3720" i="2"/>
  <c r="A3719" i="2"/>
  <c r="A3718" i="2"/>
  <c r="A3717" i="2"/>
  <c r="A3716" i="2"/>
  <c r="A3715" i="2"/>
  <c r="A3714" i="2"/>
  <c r="A3713" i="2"/>
  <c r="A3712" i="2"/>
  <c r="A3711" i="2"/>
  <c r="A3710" i="2"/>
  <c r="A3709" i="2"/>
  <c r="A3708" i="2"/>
  <c r="A3707" i="2"/>
  <c r="A3706" i="2"/>
  <c r="A3705" i="2"/>
  <c r="A3704" i="2"/>
  <c r="A3703" i="2"/>
  <c r="A3702" i="2"/>
  <c r="A3701" i="2"/>
  <c r="A3700" i="2"/>
  <c r="A3699" i="2"/>
  <c r="A3698" i="2"/>
  <c r="A3697" i="2"/>
  <c r="A3696" i="2"/>
  <c r="A3695" i="2"/>
  <c r="A3694" i="2"/>
  <c r="A3693" i="2"/>
  <c r="A3692" i="2"/>
  <c r="A3691" i="2"/>
  <c r="A3690" i="2"/>
  <c r="A3689" i="2"/>
  <c r="A3688" i="2"/>
  <c r="A3687" i="2"/>
  <c r="A3686" i="2"/>
  <c r="A3685" i="2"/>
  <c r="A3684" i="2"/>
  <c r="A3683" i="2"/>
  <c r="A3682" i="2"/>
  <c r="A3681" i="2"/>
  <c r="A3680" i="2"/>
  <c r="A3679" i="2"/>
  <c r="A3678" i="2"/>
  <c r="A3677" i="2"/>
  <c r="A3676" i="2"/>
  <c r="A3675" i="2"/>
  <c r="A3674" i="2"/>
  <c r="A3673" i="2"/>
  <c r="A3672" i="2"/>
  <c r="A3671" i="2"/>
  <c r="A3670" i="2"/>
  <c r="A3669" i="2"/>
  <c r="A3668" i="2"/>
  <c r="A3667" i="2"/>
  <c r="A3666" i="2"/>
  <c r="A3665" i="2"/>
  <c r="A3664" i="2"/>
  <c r="A3663" i="2"/>
  <c r="A3662" i="2"/>
  <c r="A3661" i="2"/>
  <c r="A3660" i="2"/>
  <c r="A3659" i="2"/>
  <c r="A3658" i="2"/>
  <c r="A3657" i="2"/>
  <c r="A3656" i="2"/>
  <c r="A3655" i="2"/>
  <c r="A3654" i="2"/>
  <c r="A3653" i="2"/>
  <c r="A3652" i="2"/>
  <c r="A3651" i="2"/>
  <c r="A3650" i="2"/>
  <c r="A3649" i="2"/>
  <c r="A3648" i="2"/>
  <c r="A3647" i="2"/>
  <c r="A3646" i="2"/>
  <c r="A3645" i="2"/>
  <c r="A3644" i="2"/>
  <c r="A3643" i="2"/>
  <c r="A3642" i="2"/>
  <c r="A3641" i="2"/>
  <c r="A3640" i="2"/>
  <c r="A3639" i="2"/>
  <c r="A3638" i="2"/>
  <c r="A3637" i="2"/>
  <c r="A3636" i="2"/>
  <c r="A3635" i="2"/>
  <c r="A3634" i="2"/>
  <c r="A3633" i="2"/>
  <c r="A3632" i="2"/>
  <c r="A3631" i="2"/>
  <c r="A3630" i="2"/>
  <c r="A3629" i="2"/>
  <c r="A3628" i="2"/>
  <c r="A3627" i="2"/>
  <c r="A3626" i="2"/>
  <c r="A3625" i="2"/>
  <c r="A3624" i="2"/>
  <c r="A3623" i="2"/>
  <c r="A3622" i="2"/>
  <c r="A3621" i="2"/>
  <c r="A3620" i="2"/>
  <c r="A3619" i="2"/>
  <c r="A3618" i="2"/>
  <c r="A3617" i="2"/>
  <c r="A3616" i="2"/>
  <c r="A3615" i="2"/>
  <c r="A3614" i="2"/>
  <c r="A3613" i="2"/>
  <c r="A3612" i="2"/>
  <c r="A3611" i="2"/>
  <c r="A3610" i="2"/>
  <c r="A3609" i="2"/>
  <c r="A3608" i="2"/>
  <c r="A3607" i="2"/>
  <c r="A3606" i="2"/>
  <c r="A3605" i="2"/>
  <c r="A3604" i="2"/>
  <c r="A3603" i="2"/>
  <c r="A3602" i="2"/>
  <c r="A3601" i="2"/>
  <c r="A3600" i="2"/>
  <c r="A3599" i="2"/>
  <c r="A3598" i="2"/>
  <c r="A3597" i="2"/>
  <c r="A3596" i="2"/>
  <c r="A3595" i="2"/>
  <c r="A3594" i="2"/>
  <c r="A3593" i="2"/>
  <c r="A3592" i="2"/>
  <c r="A3591" i="2"/>
  <c r="A3590" i="2"/>
  <c r="A3589" i="2"/>
  <c r="A3588" i="2"/>
  <c r="A3587" i="2"/>
  <c r="A3586" i="2"/>
  <c r="A3585" i="2"/>
  <c r="A3584" i="2"/>
  <c r="A3583" i="2"/>
  <c r="A3582" i="2"/>
  <c r="A3581" i="2"/>
  <c r="A3580" i="2"/>
  <c r="A3579" i="2"/>
  <c r="A3578" i="2"/>
  <c r="A3577" i="2"/>
  <c r="A3576" i="2"/>
  <c r="A3575" i="2"/>
  <c r="A3574" i="2"/>
  <c r="A3573" i="2"/>
  <c r="A3572" i="2"/>
  <c r="A3571" i="2"/>
  <c r="A3570" i="2"/>
  <c r="A3569" i="2"/>
  <c r="A3568" i="2"/>
  <c r="A3567" i="2"/>
  <c r="A3566" i="2"/>
  <c r="A3565" i="2"/>
  <c r="A3564" i="2"/>
  <c r="A3563" i="2"/>
  <c r="A3562" i="2"/>
  <c r="A3561" i="2"/>
  <c r="A3560" i="2"/>
  <c r="A3559" i="2"/>
  <c r="A3558" i="2"/>
  <c r="A3557" i="2"/>
  <c r="A3556" i="2"/>
  <c r="A3555" i="2"/>
  <c r="A3554" i="2"/>
  <c r="A3553" i="2"/>
  <c r="A3552" i="2"/>
  <c r="A3551" i="2"/>
  <c r="A3550" i="2"/>
  <c r="A3549" i="2"/>
  <c r="A3548" i="2"/>
  <c r="A3547" i="2"/>
  <c r="A3546" i="2"/>
  <c r="A3545" i="2"/>
  <c r="A3544" i="2"/>
  <c r="A3543" i="2"/>
  <c r="A3542" i="2"/>
  <c r="A3541" i="2"/>
  <c r="A3540" i="2"/>
  <c r="A3539" i="2"/>
  <c r="A3538" i="2"/>
  <c r="A3537" i="2"/>
  <c r="A3536" i="2"/>
  <c r="A3535" i="2"/>
  <c r="A3534" i="2"/>
  <c r="A3533" i="2"/>
  <c r="A3532" i="2"/>
  <c r="A3531" i="2"/>
  <c r="A3530" i="2"/>
  <c r="A3529" i="2"/>
  <c r="A3528" i="2"/>
  <c r="A3527" i="2"/>
  <c r="A3526" i="2"/>
  <c r="A3525" i="2"/>
  <c r="A3524" i="2"/>
  <c r="A3523" i="2"/>
  <c r="A3522" i="2"/>
  <c r="A3521" i="2"/>
  <c r="A3520" i="2"/>
  <c r="A3519" i="2"/>
  <c r="A3518" i="2"/>
  <c r="A3517" i="2"/>
  <c r="A3516" i="2"/>
  <c r="A3515" i="2"/>
  <c r="A3514" i="2"/>
  <c r="A3513" i="2"/>
  <c r="A3512" i="2"/>
  <c r="A3511" i="2"/>
  <c r="A3510" i="2"/>
  <c r="A3509" i="2"/>
  <c r="A3508" i="2"/>
  <c r="A3507" i="2"/>
  <c r="A3506" i="2"/>
  <c r="A3505" i="2"/>
  <c r="A3504" i="2"/>
  <c r="A3503" i="2"/>
  <c r="A3502" i="2"/>
  <c r="A3501" i="2"/>
  <c r="A3500" i="2"/>
  <c r="A3499" i="2"/>
  <c r="A3498" i="2"/>
  <c r="A3497" i="2"/>
  <c r="A3496" i="2"/>
  <c r="A3495" i="2"/>
  <c r="A3494" i="2"/>
  <c r="A3493" i="2"/>
  <c r="A3492" i="2"/>
  <c r="A3491" i="2"/>
  <c r="A3490" i="2"/>
  <c r="A3489" i="2"/>
  <c r="A3488" i="2"/>
  <c r="A3487" i="2"/>
  <c r="A3486" i="2"/>
  <c r="A3485" i="2"/>
  <c r="A3484" i="2"/>
  <c r="A3483" i="2"/>
  <c r="A3482" i="2"/>
  <c r="A3481" i="2"/>
  <c r="A3480" i="2"/>
  <c r="A3479" i="2"/>
  <c r="A3478" i="2"/>
  <c r="A3477" i="2"/>
  <c r="A3476" i="2"/>
  <c r="A3475" i="2"/>
  <c r="A3474" i="2"/>
  <c r="A3473" i="2"/>
  <c r="A3472" i="2"/>
  <c r="A3471" i="2"/>
  <c r="A3470" i="2"/>
  <c r="A3469" i="2"/>
  <c r="A3468" i="2"/>
  <c r="A3467" i="2"/>
  <c r="A3466" i="2"/>
  <c r="A3465" i="2"/>
  <c r="A3464" i="2"/>
  <c r="A3463" i="2"/>
  <c r="A3462" i="2"/>
  <c r="A3461" i="2"/>
  <c r="A3460" i="2"/>
  <c r="A3459" i="2"/>
  <c r="A3458" i="2"/>
  <c r="A3457" i="2"/>
  <c r="A3456" i="2"/>
  <c r="A3455" i="2"/>
  <c r="A3454" i="2"/>
  <c r="A3453" i="2"/>
  <c r="A3452" i="2"/>
  <c r="A3451" i="2"/>
  <c r="A3450" i="2"/>
  <c r="A3449" i="2"/>
  <c r="A3448" i="2"/>
  <c r="A3447" i="2"/>
  <c r="A3446" i="2"/>
  <c r="A3445" i="2"/>
  <c r="A3444" i="2"/>
  <c r="A3443" i="2"/>
  <c r="A3442" i="2"/>
  <c r="A3441" i="2"/>
  <c r="A3440" i="2"/>
  <c r="A3439" i="2"/>
  <c r="A3438" i="2"/>
  <c r="A3437" i="2"/>
  <c r="A3436" i="2"/>
  <c r="A3435" i="2"/>
  <c r="A3434" i="2"/>
  <c r="A3433" i="2"/>
  <c r="A3432" i="2"/>
  <c r="A3431" i="2"/>
  <c r="A3430" i="2"/>
  <c r="A3429" i="2"/>
  <c r="A3428" i="2"/>
  <c r="A3427" i="2"/>
  <c r="A3426" i="2"/>
  <c r="A3425" i="2"/>
  <c r="A3424" i="2"/>
  <c r="A3423" i="2"/>
  <c r="A3422" i="2"/>
  <c r="A3421" i="2"/>
  <c r="A3420" i="2"/>
  <c r="A3419" i="2"/>
  <c r="A3418" i="2"/>
  <c r="A3417" i="2"/>
  <c r="A3416" i="2"/>
  <c r="A3415" i="2"/>
  <c r="A3414" i="2"/>
  <c r="A3413" i="2"/>
  <c r="A3412" i="2"/>
  <c r="A3411" i="2"/>
  <c r="A3410" i="2"/>
  <c r="A3409" i="2"/>
  <c r="A3408" i="2"/>
  <c r="A3407" i="2"/>
  <c r="A3406" i="2"/>
  <c r="A3405" i="2"/>
  <c r="A3404" i="2"/>
  <c r="A3403" i="2"/>
  <c r="A3402" i="2"/>
  <c r="A3401" i="2"/>
  <c r="A3400" i="2"/>
  <c r="A3399" i="2"/>
  <c r="A3398" i="2"/>
  <c r="A3397" i="2"/>
  <c r="A3396" i="2"/>
  <c r="A3395" i="2"/>
  <c r="A3394" i="2"/>
  <c r="A3393" i="2"/>
  <c r="A3392" i="2"/>
  <c r="A3391" i="2"/>
  <c r="A3390" i="2"/>
  <c r="A3389" i="2"/>
  <c r="A3388" i="2"/>
  <c r="A3387" i="2"/>
  <c r="A3386" i="2"/>
  <c r="A3385" i="2"/>
  <c r="A3384" i="2"/>
  <c r="A3383" i="2"/>
  <c r="A3382" i="2"/>
  <c r="A3381" i="2"/>
  <c r="A3380" i="2"/>
  <c r="A3379" i="2"/>
  <c r="A3378" i="2"/>
  <c r="A3377" i="2"/>
  <c r="A3376" i="2"/>
  <c r="A3375" i="2"/>
  <c r="A3374" i="2"/>
  <c r="A3373" i="2"/>
  <c r="A3372" i="2"/>
  <c r="A3371" i="2"/>
  <c r="A3370" i="2"/>
  <c r="A3369" i="2"/>
  <c r="A3368" i="2"/>
  <c r="A3367" i="2"/>
  <c r="A3366" i="2"/>
  <c r="A3365" i="2"/>
  <c r="A3364" i="2"/>
  <c r="A3363" i="2"/>
  <c r="A3362" i="2"/>
  <c r="A3361" i="2"/>
  <c r="A3360" i="2"/>
  <c r="A3359" i="2"/>
  <c r="A3358" i="2"/>
  <c r="A3357" i="2"/>
  <c r="A3356" i="2"/>
  <c r="A3355" i="2"/>
  <c r="A3354" i="2"/>
  <c r="A3353" i="2"/>
  <c r="A3352" i="2"/>
  <c r="A3351" i="2"/>
  <c r="A3350" i="2"/>
  <c r="A3349" i="2"/>
  <c r="A3348" i="2"/>
  <c r="A3347" i="2"/>
  <c r="A3346" i="2"/>
  <c r="A3345" i="2"/>
  <c r="A3344" i="2"/>
  <c r="A3343" i="2"/>
  <c r="A3342" i="2"/>
  <c r="A3341" i="2"/>
  <c r="A3340" i="2"/>
  <c r="A3339" i="2"/>
  <c r="A3338" i="2"/>
  <c r="A3337" i="2"/>
  <c r="A3336" i="2"/>
  <c r="A3335" i="2"/>
  <c r="A3334" i="2"/>
  <c r="A3333" i="2"/>
  <c r="A3332" i="2"/>
  <c r="A3331" i="2"/>
  <c r="A3330" i="2"/>
  <c r="A3329" i="2"/>
  <c r="A3328" i="2"/>
  <c r="A3327" i="2"/>
  <c r="A3326" i="2"/>
  <c r="A3325" i="2"/>
  <c r="A3324" i="2"/>
  <c r="A3323" i="2"/>
  <c r="A3322" i="2"/>
  <c r="A3321" i="2"/>
  <c r="A3320" i="2"/>
  <c r="A3319" i="2"/>
  <c r="A3318" i="2"/>
  <c r="A3317" i="2"/>
  <c r="A3316" i="2"/>
  <c r="A3315" i="2"/>
  <c r="A3314" i="2"/>
  <c r="A3313" i="2"/>
  <c r="A3312" i="2"/>
  <c r="A3311" i="2"/>
  <c r="A3310" i="2"/>
  <c r="A3309" i="2"/>
  <c r="A3308" i="2"/>
  <c r="A3307" i="2"/>
  <c r="A3306" i="2"/>
  <c r="A3305" i="2"/>
  <c r="A3304" i="2"/>
  <c r="A3303" i="2"/>
  <c r="A3302" i="2"/>
  <c r="A3301" i="2"/>
  <c r="A3300" i="2"/>
  <c r="A3299" i="2"/>
  <c r="A3298" i="2"/>
  <c r="A3297" i="2"/>
  <c r="A3296" i="2"/>
  <c r="A3295" i="2"/>
  <c r="A3294" i="2"/>
  <c r="A3293" i="2"/>
  <c r="A3292" i="2"/>
  <c r="A3291" i="2"/>
  <c r="A3290" i="2"/>
  <c r="A3289" i="2"/>
  <c r="A3288" i="2"/>
  <c r="A3287" i="2"/>
  <c r="A3286" i="2"/>
  <c r="A3285" i="2"/>
  <c r="A3284" i="2"/>
  <c r="A3283" i="2"/>
  <c r="A3282" i="2"/>
  <c r="A3281" i="2"/>
  <c r="A3280" i="2"/>
  <c r="A3279" i="2"/>
  <c r="A3278" i="2"/>
  <c r="A3277" i="2"/>
  <c r="A3276" i="2"/>
  <c r="A3275" i="2"/>
  <c r="A3274" i="2"/>
  <c r="A3273" i="2"/>
  <c r="A3272" i="2"/>
  <c r="A3271" i="2"/>
  <c r="A3270" i="2"/>
  <c r="A3269" i="2"/>
  <c r="A3268" i="2"/>
  <c r="A3267" i="2"/>
  <c r="A3266" i="2"/>
  <c r="A3265" i="2"/>
  <c r="A3264" i="2"/>
  <c r="A3263" i="2"/>
  <c r="A3262" i="2"/>
  <c r="A3261" i="2"/>
  <c r="A3260" i="2"/>
  <c r="A3259" i="2"/>
  <c r="A3258" i="2"/>
  <c r="A3257" i="2"/>
  <c r="A3256" i="2"/>
  <c r="A3255" i="2"/>
  <c r="A3254" i="2"/>
  <c r="A3253" i="2"/>
  <c r="A3252" i="2"/>
  <c r="A3251" i="2"/>
  <c r="A3250" i="2"/>
  <c r="A3249" i="2"/>
  <c r="A3248" i="2"/>
  <c r="A3247" i="2"/>
  <c r="A3246" i="2"/>
  <c r="A3245" i="2"/>
  <c r="A3244" i="2"/>
  <c r="A3243" i="2"/>
  <c r="A3242" i="2"/>
  <c r="A3241" i="2"/>
  <c r="A3240" i="2"/>
  <c r="A3239" i="2"/>
  <c r="A3238" i="2"/>
  <c r="A3237" i="2"/>
  <c r="A3236" i="2"/>
  <c r="A3235" i="2"/>
  <c r="A3234" i="2"/>
  <c r="A3233" i="2"/>
  <c r="A3232" i="2"/>
  <c r="A3231" i="2"/>
  <c r="A3230" i="2"/>
  <c r="A3229" i="2"/>
  <c r="A3228" i="2"/>
  <c r="A3227" i="2"/>
  <c r="A3226" i="2"/>
  <c r="A3225" i="2"/>
  <c r="A3224" i="2"/>
  <c r="A3223" i="2"/>
  <c r="A3222" i="2"/>
  <c r="A3221" i="2"/>
  <c r="A3220" i="2"/>
  <c r="A3219" i="2"/>
  <c r="A3218" i="2"/>
  <c r="A3217" i="2"/>
  <c r="A3216" i="2"/>
  <c r="A3215" i="2"/>
  <c r="A3214" i="2"/>
  <c r="A3213" i="2"/>
  <c r="A3212" i="2"/>
  <c r="A3211" i="2"/>
  <c r="A3210" i="2"/>
  <c r="A3209" i="2"/>
  <c r="A3208" i="2"/>
  <c r="A3207" i="2"/>
  <c r="A3206" i="2"/>
  <c r="A3205" i="2"/>
  <c r="A3204" i="2"/>
  <c r="A3203" i="2"/>
  <c r="A3202" i="2"/>
  <c r="A3201" i="2"/>
  <c r="A3200" i="2"/>
  <c r="A3199" i="2"/>
  <c r="A3198" i="2"/>
  <c r="A3197" i="2"/>
  <c r="A3196" i="2"/>
  <c r="A3195" i="2"/>
  <c r="A3194" i="2"/>
  <c r="A3193" i="2"/>
  <c r="A3192" i="2"/>
  <c r="A3191" i="2"/>
  <c r="A3190" i="2"/>
  <c r="A3189" i="2"/>
  <c r="A3188" i="2"/>
  <c r="A3187" i="2"/>
  <c r="A3186" i="2"/>
  <c r="A3185" i="2"/>
  <c r="A3184" i="2"/>
  <c r="A3183" i="2"/>
  <c r="A3182" i="2"/>
  <c r="A3181" i="2"/>
  <c r="A3180" i="2"/>
  <c r="A3179" i="2"/>
  <c r="A3178" i="2"/>
  <c r="A3177" i="2"/>
  <c r="A3176" i="2"/>
  <c r="A3175" i="2"/>
  <c r="A3174" i="2"/>
  <c r="A3173" i="2"/>
  <c r="A3172" i="2"/>
  <c r="A3171" i="2"/>
  <c r="A3170" i="2"/>
  <c r="A3169" i="2"/>
  <c r="A3168" i="2"/>
  <c r="A3167" i="2"/>
  <c r="A3166" i="2"/>
  <c r="A3165" i="2"/>
  <c r="A3164" i="2"/>
  <c r="A3163" i="2"/>
  <c r="A3162" i="2"/>
  <c r="A3161" i="2"/>
  <c r="A3160" i="2"/>
  <c r="A3159" i="2"/>
  <c r="A3158" i="2"/>
  <c r="A3157" i="2"/>
  <c r="A3156" i="2"/>
  <c r="A3155" i="2"/>
  <c r="A3154" i="2"/>
  <c r="A3153" i="2"/>
  <c r="A3152" i="2"/>
  <c r="A3151" i="2"/>
  <c r="A3150" i="2"/>
  <c r="A3149" i="2"/>
  <c r="A3148" i="2"/>
  <c r="A3147" i="2"/>
  <c r="A3146" i="2"/>
  <c r="A3145" i="2"/>
  <c r="A3144" i="2"/>
  <c r="A3143" i="2"/>
  <c r="A3142" i="2"/>
  <c r="A3141" i="2"/>
  <c r="A3140" i="2"/>
  <c r="A3139" i="2"/>
  <c r="A3138" i="2"/>
  <c r="A3137" i="2"/>
  <c r="A3136" i="2"/>
  <c r="A3135" i="2"/>
  <c r="A3134" i="2"/>
  <c r="A3133" i="2"/>
  <c r="A3132" i="2"/>
  <c r="A3131" i="2"/>
  <c r="A3130" i="2"/>
  <c r="A3129" i="2"/>
  <c r="A3128" i="2"/>
  <c r="A3127" i="2"/>
  <c r="A3126" i="2"/>
  <c r="A3125" i="2"/>
  <c r="A3124" i="2"/>
  <c r="A3123" i="2"/>
  <c r="A3122" i="2"/>
  <c r="A3121" i="2"/>
  <c r="A3120" i="2"/>
  <c r="A3119" i="2"/>
  <c r="A3118" i="2"/>
  <c r="A3117" i="2"/>
  <c r="A3116" i="2"/>
  <c r="A3115" i="2"/>
  <c r="A3114" i="2"/>
  <c r="A3113" i="2"/>
  <c r="A3112" i="2"/>
  <c r="A3111" i="2"/>
  <c r="A3110" i="2"/>
  <c r="A3109" i="2"/>
  <c r="A3108" i="2"/>
  <c r="A3107" i="2"/>
  <c r="A3106" i="2"/>
  <c r="A3105" i="2"/>
  <c r="A3104" i="2"/>
  <c r="A3103" i="2"/>
  <c r="A3102" i="2"/>
  <c r="A3101" i="2"/>
  <c r="A3100" i="2"/>
  <c r="A3099" i="2"/>
  <c r="A3098" i="2"/>
  <c r="A3097" i="2"/>
  <c r="A3096" i="2"/>
  <c r="A3095" i="2"/>
  <c r="A3094" i="2"/>
  <c r="A3093" i="2"/>
  <c r="A3092" i="2"/>
  <c r="A3091" i="2"/>
  <c r="A3090" i="2"/>
  <c r="A3089" i="2"/>
  <c r="A3088" i="2"/>
  <c r="A3087" i="2"/>
  <c r="A3086" i="2"/>
  <c r="A3085" i="2"/>
  <c r="A3084" i="2"/>
  <c r="A3083" i="2"/>
  <c r="A3082" i="2"/>
  <c r="A3081" i="2"/>
  <c r="A3080" i="2"/>
  <c r="A3079" i="2"/>
  <c r="A3078" i="2"/>
  <c r="A3077" i="2"/>
  <c r="A3076" i="2"/>
  <c r="A3075" i="2"/>
  <c r="A3074" i="2"/>
  <c r="A3073" i="2"/>
  <c r="A3072" i="2"/>
  <c r="A3071" i="2"/>
  <c r="A3070" i="2"/>
  <c r="A3069" i="2"/>
  <c r="A3068" i="2"/>
  <c r="A3067" i="2"/>
  <c r="A3066" i="2"/>
  <c r="A3065" i="2"/>
  <c r="A3064" i="2"/>
  <c r="A3063" i="2"/>
  <c r="A3062" i="2"/>
  <c r="A3061" i="2"/>
  <c r="A3060" i="2"/>
  <c r="A3059" i="2"/>
  <c r="A3058" i="2"/>
  <c r="A3057" i="2"/>
  <c r="A3056" i="2"/>
  <c r="A3055" i="2"/>
  <c r="A3054" i="2"/>
  <c r="A3053" i="2"/>
  <c r="A3052" i="2"/>
  <c r="A3051" i="2"/>
  <c r="A3050" i="2"/>
  <c r="A3049" i="2"/>
  <c r="A3048" i="2"/>
  <c r="A3047" i="2"/>
  <c r="A3046" i="2"/>
  <c r="A3045" i="2"/>
  <c r="A3044" i="2"/>
  <c r="A3043" i="2"/>
  <c r="A3042" i="2"/>
  <c r="A3041" i="2"/>
  <c r="A3040" i="2"/>
  <c r="A3039" i="2"/>
  <c r="A3038" i="2"/>
  <c r="A3037" i="2"/>
  <c r="A3036" i="2"/>
  <c r="A3035" i="2"/>
  <c r="A3034" i="2"/>
  <c r="A3033" i="2"/>
  <c r="A3032" i="2"/>
  <c r="A3031" i="2"/>
  <c r="A3030" i="2"/>
  <c r="A3029" i="2"/>
  <c r="A3028" i="2"/>
  <c r="A3027" i="2"/>
  <c r="A3026" i="2"/>
  <c r="A3025" i="2"/>
  <c r="A3024" i="2"/>
  <c r="A3023" i="2"/>
  <c r="A3022" i="2"/>
  <c r="A3021" i="2"/>
  <c r="A3020" i="2"/>
  <c r="A3019" i="2"/>
  <c r="A3018" i="2"/>
  <c r="A3017" i="2"/>
  <c r="A3016" i="2"/>
  <c r="A3015" i="2"/>
  <c r="A3014" i="2"/>
  <c r="A3013" i="2"/>
  <c r="A3012" i="2"/>
  <c r="A3011" i="2"/>
  <c r="A3010" i="2"/>
  <c r="A3009" i="2"/>
  <c r="A3008" i="2"/>
  <c r="A3007" i="2"/>
  <c r="A3006" i="2"/>
  <c r="A3005" i="2"/>
  <c r="A3004" i="2"/>
  <c r="A3003" i="2"/>
  <c r="A3002" i="2"/>
  <c r="A3001" i="2"/>
  <c r="A3000" i="2"/>
  <c r="A2999" i="2"/>
  <c r="A2998" i="2"/>
  <c r="A2997" i="2"/>
  <c r="A2996" i="2"/>
  <c r="A2995" i="2"/>
  <c r="A2994" i="2"/>
  <c r="A2993" i="2"/>
  <c r="A2992" i="2"/>
  <c r="A2991" i="2"/>
  <c r="A2990" i="2"/>
  <c r="A2989" i="2"/>
  <c r="A2988" i="2"/>
  <c r="A2987" i="2"/>
  <c r="A2986" i="2"/>
  <c r="A2985" i="2"/>
  <c r="A2984" i="2"/>
  <c r="A2983" i="2"/>
  <c r="A2982" i="2"/>
  <c r="A2981" i="2"/>
  <c r="A2980" i="2"/>
  <c r="A2979" i="2"/>
  <c r="A2978" i="2"/>
  <c r="A2977" i="2"/>
  <c r="A2976" i="2"/>
  <c r="A2975" i="2"/>
  <c r="A2974" i="2"/>
  <c r="A2973" i="2"/>
  <c r="A2972" i="2"/>
  <c r="A2971" i="2"/>
  <c r="A2970" i="2"/>
  <c r="A2969" i="2"/>
  <c r="A2968" i="2"/>
  <c r="A2967" i="2"/>
  <c r="A2966" i="2"/>
  <c r="A2965" i="2"/>
  <c r="A2964" i="2"/>
  <c r="A2963" i="2"/>
  <c r="A2962" i="2"/>
  <c r="A2961" i="2"/>
  <c r="A2960" i="2"/>
  <c r="A2959" i="2"/>
  <c r="A2958" i="2"/>
  <c r="A2957" i="2"/>
  <c r="A2956" i="2"/>
  <c r="A2955" i="2"/>
  <c r="A2954" i="2"/>
  <c r="A2953" i="2"/>
  <c r="A2952" i="2"/>
  <c r="A2951" i="2"/>
  <c r="A2950" i="2"/>
  <c r="A2949" i="2"/>
  <c r="A2948" i="2"/>
  <c r="A2947" i="2"/>
  <c r="A2946" i="2"/>
  <c r="A2945" i="2"/>
  <c r="A2944" i="2"/>
  <c r="A2943" i="2"/>
  <c r="A2942" i="2"/>
  <c r="A2941" i="2"/>
  <c r="A2940" i="2"/>
  <c r="A2939" i="2"/>
  <c r="A2938" i="2"/>
  <c r="A2937" i="2"/>
  <c r="A2936" i="2"/>
  <c r="A2935" i="2"/>
  <c r="A2934" i="2"/>
  <c r="A2933" i="2"/>
  <c r="A2932" i="2"/>
  <c r="A2931" i="2"/>
  <c r="A2930" i="2"/>
  <c r="A2929" i="2"/>
  <c r="A2928" i="2"/>
  <c r="A2927" i="2"/>
  <c r="A2926" i="2"/>
  <c r="A2925" i="2"/>
  <c r="A2924" i="2"/>
  <c r="A2923" i="2"/>
  <c r="A2922" i="2"/>
  <c r="A2921" i="2"/>
  <c r="A2920" i="2"/>
  <c r="A2919" i="2"/>
  <c r="A2918" i="2"/>
  <c r="A2917" i="2"/>
  <c r="A2916" i="2"/>
  <c r="A2915" i="2"/>
  <c r="A2914" i="2"/>
  <c r="A2913" i="2"/>
  <c r="A2912" i="2"/>
  <c r="A2911" i="2"/>
  <c r="A2910" i="2"/>
  <c r="A2909" i="2"/>
  <c r="A2908" i="2"/>
  <c r="A2907" i="2"/>
  <c r="A2906" i="2"/>
  <c r="A2905" i="2"/>
  <c r="A2904" i="2"/>
  <c r="A2903" i="2"/>
  <c r="A2902" i="2"/>
  <c r="A2901" i="2"/>
  <c r="A2900" i="2"/>
  <c r="A2899" i="2"/>
  <c r="A2898" i="2"/>
  <c r="A2897" i="2"/>
  <c r="A2896" i="2"/>
  <c r="A2895" i="2"/>
  <c r="A2894" i="2"/>
  <c r="A2893" i="2"/>
  <c r="A2892" i="2"/>
  <c r="A2891" i="2"/>
  <c r="A2890" i="2"/>
  <c r="A2889" i="2"/>
  <c r="A2888" i="2"/>
  <c r="A2887" i="2"/>
  <c r="A2886" i="2"/>
  <c r="A2885" i="2"/>
  <c r="A2884" i="2"/>
  <c r="A2883" i="2"/>
  <c r="A2882" i="2"/>
  <c r="A2881" i="2"/>
  <c r="A2880" i="2"/>
  <c r="A2879" i="2"/>
  <c r="A2878" i="2"/>
  <c r="A2877" i="2"/>
  <c r="A2876" i="2"/>
  <c r="A2875" i="2"/>
  <c r="A2874" i="2"/>
  <c r="A2873" i="2"/>
  <c r="A2872" i="2"/>
  <c r="A2871" i="2"/>
  <c r="A2870" i="2"/>
  <c r="A2869" i="2"/>
  <c r="A2868" i="2"/>
  <c r="A2867" i="2"/>
  <c r="A2866" i="2"/>
  <c r="A2865" i="2"/>
  <c r="A2864" i="2"/>
  <c r="A2863" i="2"/>
  <c r="A2862" i="2"/>
  <c r="A2861" i="2"/>
  <c r="A2860" i="2"/>
  <c r="A2859" i="2"/>
  <c r="A2858" i="2"/>
  <c r="A2857" i="2"/>
  <c r="A2856" i="2"/>
  <c r="A2855" i="2"/>
  <c r="A2854" i="2"/>
  <c r="A2853" i="2"/>
  <c r="A2852" i="2"/>
  <c r="A2851" i="2"/>
  <c r="A2850" i="2"/>
  <c r="A2849" i="2"/>
  <c r="A2848" i="2"/>
  <c r="A2847" i="2"/>
  <c r="A2846" i="2"/>
  <c r="A2845" i="2"/>
  <c r="A2844" i="2"/>
  <c r="A2843" i="2"/>
  <c r="A2842" i="2"/>
  <c r="A2841" i="2"/>
  <c r="A2840" i="2"/>
  <c r="A2839" i="2"/>
  <c r="A2838" i="2"/>
  <c r="A2837" i="2"/>
  <c r="A2836" i="2"/>
  <c r="A2835" i="2"/>
  <c r="A2834" i="2"/>
  <c r="A2833" i="2"/>
  <c r="A2832" i="2"/>
  <c r="A2831" i="2"/>
  <c r="A2830" i="2"/>
  <c r="A2829" i="2"/>
  <c r="A2828" i="2"/>
  <c r="A2827" i="2"/>
  <c r="A2826" i="2"/>
  <c r="A2825" i="2"/>
  <c r="A2824" i="2"/>
  <c r="A2823" i="2"/>
  <c r="A2822" i="2"/>
  <c r="A2821" i="2"/>
  <c r="A2820" i="2"/>
  <c r="A2819" i="2"/>
  <c r="A2818" i="2"/>
  <c r="A2817" i="2"/>
  <c r="A2816" i="2"/>
  <c r="A2815" i="2"/>
  <c r="A2814" i="2"/>
  <c r="A2813" i="2"/>
  <c r="A2812" i="2"/>
  <c r="A2811" i="2"/>
  <c r="A2810" i="2"/>
  <c r="A2809" i="2"/>
  <c r="A2808" i="2"/>
  <c r="A2807" i="2"/>
  <c r="A2806" i="2"/>
  <c r="A2805" i="2"/>
  <c r="A2804" i="2"/>
  <c r="A2803" i="2"/>
  <c r="A2802" i="2"/>
  <c r="A2801" i="2"/>
  <c r="A2800" i="2"/>
  <c r="A2799" i="2"/>
  <c r="A2798" i="2"/>
  <c r="A2797" i="2"/>
  <c r="A2796" i="2"/>
  <c r="A2795" i="2"/>
  <c r="A2794" i="2"/>
  <c r="A2793" i="2"/>
  <c r="A2792" i="2"/>
  <c r="A2791" i="2"/>
  <c r="A2790" i="2"/>
  <c r="A2789" i="2"/>
  <c r="A2788" i="2"/>
  <c r="A2787" i="2"/>
  <c r="A2786" i="2"/>
  <c r="A2785" i="2"/>
  <c r="A2784" i="2"/>
  <c r="A2783" i="2"/>
  <c r="A2782" i="2"/>
  <c r="A2781" i="2"/>
  <c r="A2780" i="2"/>
  <c r="A2779" i="2"/>
  <c r="A2778" i="2"/>
  <c r="A2777" i="2"/>
  <c r="A2776" i="2"/>
  <c r="A2775" i="2"/>
  <c r="A2774" i="2"/>
  <c r="A2773" i="2"/>
  <c r="A2772" i="2"/>
  <c r="A2771" i="2"/>
  <c r="A2770" i="2"/>
  <c r="A2769" i="2"/>
  <c r="A2768" i="2"/>
  <c r="A2767" i="2"/>
  <c r="A2766" i="2"/>
  <c r="A2765" i="2"/>
  <c r="A2764" i="2"/>
  <c r="A2763" i="2"/>
  <c r="A2762" i="2"/>
  <c r="A2761" i="2"/>
  <c r="A2760" i="2"/>
  <c r="A2759" i="2"/>
  <c r="A2758" i="2"/>
  <c r="A2757" i="2"/>
  <c r="A2756" i="2"/>
  <c r="A2755" i="2"/>
  <c r="A2754" i="2"/>
  <c r="A2753" i="2"/>
  <c r="A2752" i="2"/>
  <c r="A2751" i="2"/>
  <c r="A2750" i="2"/>
  <c r="A2749" i="2"/>
  <c r="A2748" i="2"/>
  <c r="A2747" i="2"/>
  <c r="A2746" i="2"/>
  <c r="A2745" i="2"/>
  <c r="A2744" i="2"/>
  <c r="A2743" i="2"/>
  <c r="A2742" i="2"/>
  <c r="A2741" i="2"/>
  <c r="A2740" i="2"/>
  <c r="A2739" i="2"/>
  <c r="A2738" i="2"/>
  <c r="A2737" i="2"/>
  <c r="A2736" i="2"/>
  <c r="A2735" i="2"/>
  <c r="A2734" i="2"/>
  <c r="A2733" i="2"/>
  <c r="A2732" i="2"/>
  <c r="A2731" i="2"/>
  <c r="A2730" i="2"/>
  <c r="A2729" i="2"/>
  <c r="A2728" i="2"/>
  <c r="A2727" i="2"/>
  <c r="A2726" i="2"/>
  <c r="A2725" i="2"/>
  <c r="A2724" i="2"/>
  <c r="A2723" i="2"/>
  <c r="A2722" i="2"/>
  <c r="A2721" i="2"/>
  <c r="A2720" i="2"/>
  <c r="A2719" i="2"/>
  <c r="A2718" i="2"/>
  <c r="A2717" i="2"/>
  <c r="A2716" i="2"/>
  <c r="A2715" i="2"/>
  <c r="A2714" i="2"/>
  <c r="A2713" i="2"/>
  <c r="A2712" i="2"/>
  <c r="A2711" i="2"/>
  <c r="A2710" i="2"/>
  <c r="A2709" i="2"/>
  <c r="A2708" i="2"/>
  <c r="A2707" i="2"/>
  <c r="A2706" i="2"/>
  <c r="A2705" i="2"/>
  <c r="A2704" i="2"/>
  <c r="A2703" i="2"/>
  <c r="A2702" i="2"/>
  <c r="A2701" i="2"/>
  <c r="A2700" i="2"/>
  <c r="A2699" i="2"/>
  <c r="A2698" i="2"/>
  <c r="A2697" i="2"/>
  <c r="A2696" i="2"/>
  <c r="A2695" i="2"/>
  <c r="A2694" i="2"/>
  <c r="A2693" i="2"/>
  <c r="A2692" i="2"/>
  <c r="A2691" i="2"/>
  <c r="A2690" i="2"/>
  <c r="A2689" i="2"/>
  <c r="A2688" i="2"/>
  <c r="A2687" i="2"/>
  <c r="A2686" i="2"/>
  <c r="A2685" i="2"/>
  <c r="A2684" i="2"/>
  <c r="A2683" i="2"/>
  <c r="A2682" i="2"/>
  <c r="A2681" i="2"/>
  <c r="A2680" i="2"/>
  <c r="A2679" i="2"/>
  <c r="A2678" i="2"/>
  <c r="A2677" i="2"/>
  <c r="A2676" i="2"/>
  <c r="A2675" i="2"/>
  <c r="A2674" i="2"/>
  <c r="A2673" i="2"/>
  <c r="A2672" i="2"/>
  <c r="A2671" i="2"/>
  <c r="A2670" i="2"/>
  <c r="A2669" i="2"/>
  <c r="A2668" i="2"/>
  <c r="A2667" i="2"/>
  <c r="A2666" i="2"/>
  <c r="A2665" i="2"/>
  <c r="A2664" i="2"/>
  <c r="A2663" i="2"/>
  <c r="A2662" i="2"/>
  <c r="A2661" i="2"/>
  <c r="A2660" i="2"/>
  <c r="A2659" i="2"/>
  <c r="A2658" i="2"/>
  <c r="A2657" i="2"/>
  <c r="A2656" i="2"/>
  <c r="A2655" i="2"/>
  <c r="A2654" i="2"/>
  <c r="A2653" i="2"/>
  <c r="A2652" i="2"/>
  <c r="A2651" i="2"/>
  <c r="A2650" i="2"/>
  <c r="A2649" i="2"/>
  <c r="A2648" i="2"/>
  <c r="A2647" i="2"/>
  <c r="A2646" i="2"/>
  <c r="A2645" i="2"/>
  <c r="A2644" i="2"/>
  <c r="A2643" i="2"/>
  <c r="A2642" i="2"/>
  <c r="A2641" i="2"/>
  <c r="A2640" i="2"/>
  <c r="A2639" i="2"/>
  <c r="A2638" i="2"/>
  <c r="A2637" i="2"/>
  <c r="A2636" i="2"/>
  <c r="A2635" i="2"/>
  <c r="A2634" i="2"/>
  <c r="A2633" i="2"/>
  <c r="A2632" i="2"/>
  <c r="A2631" i="2"/>
  <c r="A2630" i="2"/>
  <c r="A2629" i="2"/>
  <c r="A2628" i="2"/>
  <c r="A2627" i="2"/>
  <c r="A2626" i="2"/>
  <c r="A2625" i="2"/>
  <c r="A2624" i="2"/>
  <c r="A2623" i="2"/>
  <c r="A2622" i="2"/>
  <c r="A2621" i="2"/>
  <c r="A2620" i="2"/>
  <c r="A2619" i="2"/>
  <c r="A2618" i="2"/>
  <c r="A2617" i="2"/>
  <c r="A2616" i="2"/>
  <c r="A2615" i="2"/>
  <c r="A2614" i="2"/>
  <c r="A2613" i="2"/>
  <c r="A2612" i="2"/>
  <c r="A2611" i="2"/>
  <c r="A2610" i="2"/>
  <c r="A2609" i="2"/>
  <c r="A2608" i="2"/>
  <c r="A2607" i="2"/>
  <c r="A2606" i="2"/>
  <c r="A2605" i="2"/>
  <c r="A2604" i="2"/>
  <c r="A2603" i="2"/>
  <c r="A2602" i="2"/>
  <c r="A2601" i="2"/>
  <c r="A2600" i="2"/>
  <c r="A2599" i="2"/>
  <c r="A2598" i="2"/>
  <c r="A2597" i="2"/>
  <c r="A2596" i="2"/>
  <c r="A2595" i="2"/>
  <c r="A2594" i="2"/>
  <c r="A2593" i="2"/>
  <c r="A2592" i="2"/>
  <c r="A2591" i="2"/>
  <c r="A2590" i="2"/>
  <c r="A2589" i="2"/>
  <c r="A2588" i="2"/>
  <c r="A2587" i="2"/>
  <c r="A2586" i="2"/>
  <c r="A2585" i="2"/>
  <c r="A2584" i="2"/>
  <c r="A2583" i="2"/>
  <c r="A2582" i="2"/>
  <c r="A2581" i="2"/>
  <c r="A2580" i="2"/>
  <c r="A2579" i="2"/>
  <c r="A2578" i="2"/>
  <c r="A2577" i="2"/>
  <c r="A2576" i="2"/>
  <c r="A2575" i="2"/>
  <c r="A2574" i="2"/>
  <c r="A2573" i="2"/>
  <c r="A2572" i="2"/>
  <c r="A2571" i="2"/>
  <c r="A2570" i="2"/>
  <c r="A2569" i="2"/>
  <c r="A2568" i="2"/>
  <c r="A2567" i="2"/>
  <c r="A2566" i="2"/>
  <c r="A2565" i="2"/>
  <c r="A2564" i="2"/>
  <c r="A2563" i="2"/>
  <c r="A2562" i="2"/>
  <c r="A2561" i="2"/>
  <c r="A2560" i="2"/>
  <c r="A2559" i="2"/>
  <c r="A2558" i="2"/>
  <c r="A2557" i="2"/>
  <c r="A2556" i="2"/>
  <c r="A2555" i="2"/>
  <c r="A2554" i="2"/>
  <c r="A2553" i="2"/>
  <c r="A2552" i="2"/>
  <c r="A2551" i="2"/>
  <c r="A2550" i="2"/>
  <c r="A2549" i="2"/>
  <c r="A2548" i="2"/>
  <c r="A2547" i="2"/>
  <c r="A2546" i="2"/>
  <c r="A2545" i="2"/>
  <c r="A2544" i="2"/>
  <c r="A2543" i="2"/>
  <c r="A2542" i="2"/>
  <c r="A2541" i="2"/>
  <c r="A2540" i="2"/>
  <c r="A2539" i="2"/>
  <c r="A2538" i="2"/>
  <c r="A2537" i="2"/>
  <c r="A2536" i="2"/>
  <c r="A2535" i="2"/>
  <c r="A2534" i="2"/>
  <c r="A2533" i="2"/>
  <c r="A2532" i="2"/>
  <c r="A2531" i="2"/>
  <c r="A2530" i="2"/>
  <c r="A2529" i="2"/>
  <c r="A2528" i="2"/>
  <c r="A2527" i="2"/>
  <c r="A2526" i="2"/>
  <c r="A2525" i="2"/>
  <c r="A2524" i="2"/>
  <c r="A2523" i="2"/>
  <c r="A2522" i="2"/>
  <c r="A2521" i="2"/>
  <c r="A2520" i="2"/>
  <c r="A2519" i="2"/>
  <c r="A2518" i="2"/>
  <c r="A2517" i="2"/>
  <c r="A2516" i="2"/>
  <c r="A2515" i="2"/>
  <c r="A2514" i="2"/>
  <c r="A2513" i="2"/>
  <c r="A2512" i="2"/>
  <c r="A2511" i="2"/>
  <c r="A2510" i="2"/>
  <c r="A2509" i="2"/>
  <c r="A2508" i="2"/>
  <c r="A2507" i="2"/>
  <c r="A2506" i="2"/>
  <c r="A2505" i="2"/>
  <c r="A2504" i="2"/>
  <c r="A2503" i="2"/>
  <c r="A2502" i="2"/>
  <c r="A2501" i="2"/>
  <c r="A2500" i="2"/>
  <c r="A2499" i="2"/>
  <c r="A2498" i="2"/>
  <c r="A2497" i="2"/>
  <c r="A2496" i="2"/>
  <c r="A2495" i="2"/>
  <c r="A2494" i="2"/>
  <c r="A2493" i="2"/>
  <c r="A2492" i="2"/>
  <c r="A2491" i="2"/>
  <c r="A2490" i="2"/>
  <c r="A2489" i="2"/>
  <c r="A2488" i="2"/>
  <c r="A2487" i="2"/>
  <c r="A2486" i="2"/>
  <c r="A2485" i="2"/>
  <c r="A2484" i="2"/>
  <c r="A2483" i="2"/>
  <c r="A2482" i="2"/>
  <c r="A2481" i="2"/>
  <c r="A2480" i="2"/>
  <c r="A2479" i="2"/>
  <c r="A2478" i="2"/>
  <c r="A2477" i="2"/>
  <c r="A2476" i="2"/>
  <c r="A2475" i="2"/>
  <c r="A2474" i="2"/>
  <c r="A2473" i="2"/>
  <c r="A2472" i="2"/>
  <c r="A2471" i="2"/>
  <c r="A2470" i="2"/>
  <c r="A2469" i="2"/>
  <c r="A2468" i="2"/>
  <c r="A2467" i="2"/>
  <c r="A2466" i="2"/>
  <c r="A2465" i="2"/>
  <c r="A2464" i="2"/>
  <c r="A2463" i="2"/>
  <c r="A2462" i="2"/>
  <c r="A2461" i="2"/>
  <c r="A2460" i="2"/>
  <c r="A2459" i="2"/>
  <c r="A2458" i="2"/>
  <c r="A2457" i="2"/>
  <c r="A2456" i="2"/>
  <c r="A2455" i="2"/>
  <c r="A2454" i="2"/>
  <c r="A2453" i="2"/>
  <c r="A2452" i="2"/>
  <c r="A2451" i="2"/>
  <c r="A2450" i="2"/>
  <c r="A2449" i="2"/>
  <c r="A2448" i="2"/>
  <c r="A2447" i="2"/>
  <c r="A2446" i="2"/>
  <c r="A2445" i="2"/>
  <c r="A2444" i="2"/>
  <c r="A2443" i="2"/>
  <c r="A2442" i="2"/>
  <c r="A2441" i="2"/>
  <c r="A2440" i="2"/>
  <c r="A2439" i="2"/>
  <c r="A2438" i="2"/>
  <c r="A2437" i="2"/>
  <c r="A2436" i="2"/>
  <c r="A2435" i="2"/>
  <c r="A2434" i="2"/>
  <c r="A2433" i="2"/>
  <c r="A2432" i="2"/>
  <c r="A2431" i="2"/>
  <c r="A2430" i="2"/>
  <c r="A2429" i="2"/>
  <c r="A2428" i="2"/>
  <c r="A2427" i="2"/>
  <c r="A2426" i="2"/>
  <c r="A2425" i="2"/>
  <c r="A2424" i="2"/>
  <c r="A2423" i="2"/>
  <c r="A2422" i="2"/>
  <c r="A2421" i="2"/>
  <c r="A2420" i="2"/>
  <c r="A2419" i="2"/>
  <c r="A2418" i="2"/>
  <c r="A2417" i="2"/>
  <c r="A2416" i="2"/>
  <c r="A2415" i="2"/>
  <c r="A2414" i="2"/>
  <c r="A2413" i="2"/>
  <c r="A2412" i="2"/>
  <c r="A2411" i="2"/>
  <c r="A2410" i="2"/>
  <c r="A2409" i="2"/>
  <c r="A2408" i="2"/>
  <c r="A2407" i="2"/>
  <c r="A2406" i="2"/>
  <c r="A2405" i="2"/>
  <c r="A2404" i="2"/>
  <c r="A2403" i="2"/>
  <c r="A2402" i="2"/>
  <c r="A2401" i="2"/>
  <c r="A2400" i="2"/>
  <c r="A2399" i="2"/>
  <c r="A2398" i="2"/>
  <c r="A2397" i="2"/>
  <c r="A2396" i="2"/>
  <c r="A2395" i="2"/>
  <c r="A2394" i="2"/>
  <c r="A2393" i="2"/>
  <c r="A2392" i="2"/>
  <c r="A2391" i="2"/>
  <c r="A2390" i="2"/>
  <c r="A2389" i="2"/>
  <c r="A2388" i="2"/>
  <c r="A2387" i="2"/>
  <c r="A2386" i="2"/>
  <c r="A2385" i="2"/>
  <c r="A2384" i="2"/>
  <c r="A2383" i="2"/>
  <c r="A2382" i="2"/>
  <c r="A2381" i="2"/>
  <c r="A2380" i="2"/>
  <c r="A2379" i="2"/>
  <c r="A2378" i="2"/>
  <c r="A2377" i="2"/>
  <c r="A2376" i="2"/>
  <c r="A2375" i="2"/>
  <c r="A2374" i="2"/>
  <c r="A2373" i="2"/>
  <c r="A2372" i="2"/>
  <c r="A2371" i="2"/>
  <c r="A2370" i="2"/>
  <c r="A2369" i="2"/>
  <c r="A2368" i="2"/>
  <c r="A2367" i="2"/>
  <c r="A2366" i="2"/>
  <c r="A2365" i="2"/>
  <c r="A2364" i="2"/>
  <c r="A2363" i="2"/>
  <c r="A2362" i="2"/>
  <c r="A2361" i="2"/>
  <c r="A2360" i="2"/>
  <c r="A2359" i="2"/>
  <c r="A2358" i="2"/>
  <c r="A2357" i="2"/>
  <c r="A2356" i="2"/>
  <c r="A2355" i="2"/>
  <c r="A2354" i="2"/>
  <c r="A2353" i="2"/>
  <c r="A2352" i="2"/>
  <c r="A2351" i="2"/>
  <c r="A2350" i="2"/>
  <c r="A2349" i="2"/>
  <c r="A2348" i="2"/>
  <c r="A2347" i="2"/>
  <c r="A2346" i="2"/>
  <c r="A2345" i="2"/>
  <c r="A2344" i="2"/>
  <c r="A2343" i="2"/>
  <c r="A2342" i="2"/>
  <c r="A2341" i="2"/>
  <c r="A2340" i="2"/>
  <c r="A2339" i="2"/>
  <c r="A2338" i="2"/>
  <c r="A2337" i="2"/>
  <c r="A2336" i="2"/>
  <c r="A2335" i="2"/>
  <c r="A2334" i="2"/>
  <c r="A2333" i="2"/>
  <c r="A2332" i="2"/>
  <c r="A2331" i="2"/>
  <c r="A2330" i="2"/>
  <c r="A2329" i="2"/>
  <c r="A2328" i="2"/>
  <c r="A2327" i="2"/>
  <c r="A2326" i="2"/>
  <c r="A2325" i="2"/>
  <c r="A2324" i="2"/>
  <c r="A2323" i="2"/>
  <c r="A2322" i="2"/>
  <c r="A2321" i="2"/>
  <c r="A2320" i="2"/>
  <c r="A2319" i="2"/>
  <c r="A2318" i="2"/>
  <c r="A2317" i="2"/>
  <c r="A2316" i="2"/>
  <c r="A2315" i="2"/>
  <c r="A2314" i="2"/>
  <c r="A2313" i="2"/>
  <c r="A2312" i="2"/>
  <c r="A2311" i="2"/>
  <c r="A2310" i="2"/>
  <c r="A2309" i="2"/>
  <c r="A2308" i="2"/>
  <c r="A2307" i="2"/>
  <c r="A2306" i="2"/>
  <c r="A2305" i="2"/>
  <c r="A2304" i="2"/>
  <c r="A2303" i="2"/>
  <c r="A2302" i="2"/>
  <c r="A2301" i="2"/>
  <c r="A2300" i="2"/>
  <c r="A2299" i="2"/>
  <c r="A2298" i="2"/>
  <c r="A2297" i="2"/>
  <c r="A2296" i="2"/>
  <c r="A2295" i="2"/>
  <c r="A2294" i="2"/>
  <c r="A2293" i="2"/>
  <c r="A2292" i="2"/>
  <c r="A2291" i="2"/>
  <c r="A2290" i="2"/>
  <c r="A2289" i="2"/>
  <c r="A2288" i="2"/>
  <c r="A2287" i="2"/>
  <c r="A2286" i="2"/>
  <c r="A2285" i="2"/>
  <c r="A2284" i="2"/>
  <c r="A2283" i="2"/>
  <c r="A2282" i="2"/>
  <c r="A2281" i="2"/>
  <c r="A2280" i="2"/>
  <c r="A2279" i="2"/>
  <c r="A2278" i="2"/>
  <c r="A2277" i="2"/>
  <c r="A2276" i="2"/>
  <c r="A2275" i="2"/>
  <c r="A2274" i="2"/>
  <c r="A2273" i="2"/>
  <c r="A2272" i="2"/>
  <c r="A2271" i="2"/>
  <c r="A2270" i="2"/>
  <c r="A2269" i="2"/>
  <c r="A2268" i="2"/>
  <c r="A2267" i="2"/>
  <c r="A2266" i="2"/>
  <c r="A2265" i="2"/>
  <c r="A2264" i="2"/>
  <c r="A2263" i="2"/>
  <c r="A2262" i="2"/>
  <c r="A2261" i="2"/>
  <c r="A2260" i="2"/>
  <c r="A2259" i="2"/>
  <c r="A2258" i="2"/>
  <c r="A2257" i="2"/>
  <c r="A2256" i="2"/>
  <c r="A2255" i="2"/>
  <c r="A2254" i="2"/>
  <c r="A2253" i="2"/>
  <c r="A2252" i="2"/>
  <c r="A2251" i="2"/>
  <c r="A2250" i="2"/>
  <c r="A2249" i="2"/>
  <c r="A2248" i="2"/>
  <c r="A2247" i="2"/>
  <c r="A2246" i="2"/>
  <c r="A2245" i="2"/>
  <c r="A2244" i="2"/>
  <c r="A2243" i="2"/>
  <c r="A2242" i="2"/>
  <c r="A2241" i="2"/>
  <c r="A2240" i="2"/>
  <c r="A2239" i="2"/>
  <c r="A2238" i="2"/>
  <c r="A2237" i="2"/>
  <c r="A2236" i="2"/>
  <c r="A2235" i="2"/>
  <c r="A2234" i="2"/>
  <c r="A2233" i="2"/>
  <c r="A2232" i="2"/>
  <c r="A2231" i="2"/>
  <c r="A2230" i="2"/>
  <c r="A2229" i="2"/>
  <c r="A2228" i="2"/>
  <c r="A2227" i="2"/>
  <c r="A2226" i="2"/>
  <c r="A2225" i="2"/>
  <c r="A2224" i="2"/>
  <c r="A2223" i="2"/>
  <c r="A2222" i="2"/>
  <c r="A2221" i="2"/>
  <c r="A2220" i="2"/>
  <c r="A2219" i="2"/>
  <c r="A2218" i="2"/>
  <c r="A2217" i="2"/>
  <c r="A2216" i="2"/>
  <c r="A2215" i="2"/>
  <c r="A2214" i="2"/>
  <c r="A2213" i="2"/>
  <c r="A2212" i="2"/>
  <c r="A2211" i="2"/>
  <c r="A2210" i="2"/>
  <c r="A2209" i="2"/>
  <c r="A2208" i="2"/>
  <c r="A2207" i="2"/>
  <c r="A2206" i="2"/>
  <c r="A2205" i="2"/>
  <c r="A2204" i="2"/>
  <c r="A2203" i="2"/>
  <c r="A2202" i="2"/>
  <c r="A2201" i="2"/>
  <c r="A2200" i="2"/>
  <c r="A2199" i="2"/>
  <c r="A2198" i="2"/>
  <c r="A2197" i="2"/>
  <c r="A2196" i="2"/>
  <c r="A2195" i="2"/>
  <c r="A2194" i="2"/>
  <c r="A2193" i="2"/>
  <c r="A2192" i="2"/>
  <c r="A2191" i="2"/>
  <c r="A2190" i="2"/>
  <c r="A2189" i="2"/>
  <c r="A2188" i="2"/>
  <c r="A2187" i="2"/>
  <c r="A2186" i="2"/>
  <c r="A2185" i="2"/>
  <c r="A2184" i="2"/>
  <c r="A2183" i="2"/>
  <c r="A2182" i="2"/>
  <c r="A2181" i="2"/>
  <c r="A2180" i="2"/>
  <c r="A2179" i="2"/>
  <c r="A2178" i="2"/>
  <c r="A2177" i="2"/>
  <c r="A2176" i="2"/>
  <c r="A2175" i="2"/>
  <c r="A2174" i="2"/>
  <c r="A2173" i="2"/>
  <c r="A2172" i="2"/>
  <c r="A2171" i="2"/>
  <c r="A2170" i="2"/>
  <c r="A2169" i="2"/>
  <c r="A2168" i="2"/>
  <c r="A2167" i="2"/>
  <c r="A2166" i="2"/>
  <c r="A2165" i="2"/>
  <c r="A2164" i="2"/>
  <c r="A2163" i="2"/>
  <c r="A2162" i="2"/>
  <c r="A2161" i="2"/>
  <c r="A2160" i="2"/>
  <c r="A2159" i="2"/>
  <c r="A2158" i="2"/>
  <c r="A2157" i="2"/>
  <c r="A2156" i="2"/>
  <c r="A2155" i="2"/>
  <c r="A2154" i="2"/>
  <c r="A2153" i="2"/>
  <c r="A2152" i="2"/>
  <c r="A2151" i="2"/>
  <c r="A2150" i="2"/>
  <c r="A2149" i="2"/>
  <c r="A2148" i="2"/>
  <c r="A2147" i="2"/>
  <c r="A2146" i="2"/>
  <c r="A2145" i="2"/>
  <c r="A2144" i="2"/>
  <c r="A2143" i="2"/>
  <c r="A2142" i="2"/>
  <c r="A2141" i="2"/>
  <c r="A2140" i="2"/>
  <c r="A2139" i="2"/>
  <c r="A2138" i="2"/>
  <c r="A2137" i="2"/>
  <c r="A2136" i="2"/>
  <c r="A2135" i="2"/>
  <c r="A2134" i="2"/>
  <c r="A2133" i="2"/>
  <c r="A2132" i="2"/>
  <c r="A2131" i="2"/>
  <c r="A2130" i="2"/>
  <c r="A2129" i="2"/>
  <c r="A2128" i="2"/>
  <c r="A2127" i="2"/>
  <c r="A2126" i="2"/>
  <c r="A2125" i="2"/>
  <c r="A2124" i="2"/>
  <c r="A2123" i="2"/>
  <c r="A2122" i="2"/>
  <c r="A2121" i="2"/>
  <c r="A2120" i="2"/>
  <c r="A2119" i="2"/>
  <c r="A2118" i="2"/>
  <c r="A2117" i="2"/>
  <c r="A2116" i="2"/>
  <c r="A2115" i="2"/>
  <c r="A2114" i="2"/>
  <c r="A2113" i="2"/>
  <c r="A2112" i="2"/>
  <c r="A2111" i="2"/>
  <c r="A2110" i="2"/>
  <c r="A2109" i="2"/>
  <c r="A2108" i="2"/>
  <c r="A2107" i="2"/>
  <c r="A2106" i="2"/>
  <c r="A2105" i="2"/>
  <c r="A2104" i="2"/>
  <c r="A2103" i="2"/>
  <c r="A2102" i="2"/>
  <c r="A2101" i="2"/>
  <c r="A2100" i="2"/>
  <c r="A2099" i="2"/>
  <c r="A2098" i="2"/>
  <c r="A2097" i="2"/>
  <c r="A2096" i="2"/>
  <c r="A2095" i="2"/>
  <c r="A2094" i="2"/>
  <c r="A2093" i="2"/>
  <c r="A2092" i="2"/>
  <c r="A2091" i="2"/>
  <c r="A2090" i="2"/>
  <c r="A2089" i="2"/>
  <c r="A2088" i="2"/>
  <c r="A2087" i="2"/>
  <c r="A2086" i="2"/>
  <c r="A2085" i="2"/>
  <c r="A2084" i="2"/>
  <c r="A2083" i="2"/>
  <c r="A2082" i="2"/>
  <c r="A2081" i="2"/>
  <c r="A2080" i="2"/>
  <c r="A2079" i="2"/>
  <c r="A2078" i="2"/>
  <c r="A2077" i="2"/>
  <c r="A2076" i="2"/>
  <c r="A2075" i="2"/>
  <c r="A2074" i="2"/>
  <c r="A2073" i="2"/>
  <c r="A2072" i="2"/>
  <c r="A2071" i="2"/>
  <c r="A2070" i="2"/>
  <c r="A2069" i="2"/>
  <c r="A2068" i="2"/>
  <c r="A2067" i="2"/>
  <c r="A2066" i="2"/>
  <c r="A2065" i="2"/>
  <c r="A2064" i="2"/>
  <c r="A2063" i="2"/>
  <c r="A2062" i="2"/>
  <c r="A2061" i="2"/>
  <c r="A2060" i="2"/>
  <c r="A2059" i="2"/>
  <c r="A2058" i="2"/>
  <c r="A2057" i="2"/>
  <c r="A2056" i="2"/>
  <c r="A2055" i="2"/>
  <c r="A2054" i="2"/>
  <c r="A2053" i="2"/>
  <c r="A2052" i="2"/>
  <c r="A2051" i="2"/>
  <c r="A2050" i="2"/>
  <c r="A2049" i="2"/>
  <c r="A2048" i="2"/>
  <c r="A2047" i="2"/>
  <c r="A2046" i="2"/>
  <c r="A2045" i="2"/>
  <c r="A2044" i="2"/>
  <c r="A2043" i="2"/>
  <c r="A2042" i="2"/>
  <c r="A2041" i="2"/>
  <c r="A2040" i="2"/>
  <c r="A2039" i="2"/>
  <c r="A2038" i="2"/>
  <c r="A2037" i="2"/>
  <c r="A2036" i="2"/>
  <c r="A2035" i="2"/>
  <c r="A2034" i="2"/>
  <c r="A2033" i="2"/>
  <c r="A2032" i="2"/>
  <c r="A2031" i="2"/>
  <c r="A2030" i="2"/>
  <c r="A2029" i="2"/>
  <c r="A2028" i="2"/>
  <c r="A2027" i="2"/>
  <c r="A2026" i="2"/>
  <c r="A2025" i="2"/>
  <c r="A2024" i="2"/>
  <c r="A2023" i="2"/>
  <c r="A2022" i="2"/>
  <c r="A2021" i="2"/>
  <c r="A2020" i="2"/>
  <c r="A2019" i="2"/>
  <c r="A2018" i="2"/>
  <c r="A2017" i="2"/>
  <c r="A2016" i="2"/>
  <c r="A2015" i="2"/>
  <c r="A2014" i="2"/>
  <c r="A2013" i="2"/>
  <c r="A2012" i="2"/>
  <c r="A2011" i="2"/>
  <c r="A2010" i="2"/>
  <c r="A2009" i="2"/>
  <c r="A2008" i="2"/>
  <c r="A2007" i="2"/>
  <c r="A2006" i="2"/>
  <c r="A2005" i="2"/>
  <c r="A2004" i="2"/>
  <c r="A2003" i="2"/>
  <c r="A2002" i="2"/>
  <c r="A2001" i="2"/>
  <c r="A2000" i="2"/>
  <c r="A1999" i="2"/>
  <c r="A1998" i="2"/>
  <c r="A1997" i="2"/>
  <c r="A1996" i="2"/>
  <c r="A1995" i="2"/>
  <c r="A1994" i="2"/>
  <c r="A1993" i="2"/>
  <c r="A1992" i="2"/>
  <c r="A1991" i="2"/>
  <c r="A1990" i="2"/>
  <c r="A1989" i="2"/>
  <c r="A1988" i="2"/>
  <c r="A1987" i="2"/>
  <c r="A1986" i="2"/>
  <c r="A1985" i="2"/>
  <c r="A1984" i="2"/>
  <c r="A1983" i="2"/>
  <c r="A1982" i="2"/>
  <c r="A1981" i="2"/>
  <c r="A1980" i="2"/>
  <c r="A1979" i="2"/>
  <c r="A1978" i="2"/>
  <c r="A1977" i="2"/>
  <c r="A1976" i="2"/>
  <c r="A1975" i="2"/>
  <c r="A1974" i="2"/>
  <c r="A1973" i="2"/>
  <c r="A1972" i="2"/>
  <c r="A1971" i="2"/>
  <c r="A1970" i="2"/>
  <c r="A1969" i="2"/>
  <c r="A1968" i="2"/>
  <c r="A1967" i="2"/>
  <c r="A1966" i="2"/>
  <c r="A1965" i="2"/>
  <c r="A1964" i="2"/>
  <c r="A1963" i="2"/>
  <c r="A1962" i="2"/>
  <c r="A1961" i="2"/>
  <c r="A1960" i="2"/>
  <c r="A1959" i="2"/>
  <c r="A1958" i="2"/>
  <c r="A1957" i="2"/>
  <c r="A1956" i="2"/>
  <c r="A1955" i="2"/>
  <c r="A1954" i="2"/>
  <c r="A1953" i="2"/>
  <c r="A1952" i="2"/>
  <c r="A1951" i="2"/>
  <c r="A1950" i="2"/>
  <c r="A1949" i="2"/>
  <c r="A1948" i="2"/>
  <c r="A1947" i="2"/>
  <c r="A1946" i="2"/>
  <c r="A1945" i="2"/>
  <c r="A1944" i="2"/>
  <c r="A1943" i="2"/>
  <c r="A1942" i="2"/>
  <c r="A1941" i="2"/>
  <c r="A1940" i="2"/>
  <c r="A1939" i="2"/>
  <c r="A1938" i="2"/>
  <c r="A1937" i="2"/>
  <c r="A1936" i="2"/>
  <c r="A1935" i="2"/>
  <c r="A1934" i="2"/>
  <c r="A1933" i="2"/>
  <c r="A1932" i="2"/>
  <c r="A1931" i="2"/>
  <c r="A1930" i="2"/>
  <c r="A1929" i="2"/>
  <c r="A1928" i="2"/>
  <c r="A1927" i="2"/>
  <c r="A1926" i="2"/>
  <c r="A1925" i="2"/>
  <c r="A1924" i="2"/>
  <c r="A1923" i="2"/>
  <c r="A1922" i="2"/>
  <c r="A1921" i="2"/>
  <c r="A1920" i="2"/>
  <c r="A1919" i="2"/>
  <c r="A1918" i="2"/>
  <c r="A1917" i="2"/>
  <c r="A1916" i="2"/>
  <c r="A1915" i="2"/>
  <c r="A1914" i="2"/>
  <c r="A1913" i="2"/>
  <c r="A1912" i="2"/>
  <c r="A1911" i="2"/>
  <c r="A1910" i="2"/>
  <c r="A1909" i="2"/>
  <c r="A1908" i="2"/>
  <c r="A1907" i="2"/>
  <c r="A1906" i="2"/>
  <c r="A1905" i="2"/>
  <c r="A1904" i="2"/>
  <c r="A1903" i="2"/>
  <c r="A1902" i="2"/>
  <c r="A1901" i="2"/>
  <c r="A1900" i="2"/>
  <c r="A1899" i="2"/>
  <c r="A1898" i="2"/>
  <c r="A1897" i="2"/>
  <c r="A1896" i="2"/>
  <c r="A1895" i="2"/>
  <c r="A1894" i="2"/>
  <c r="A1893" i="2"/>
  <c r="A1892" i="2"/>
  <c r="A1891" i="2"/>
  <c r="A1890" i="2"/>
  <c r="A1889" i="2"/>
  <c r="A1888" i="2"/>
  <c r="A1887" i="2"/>
  <c r="A1886" i="2"/>
  <c r="A1885" i="2"/>
  <c r="A1884" i="2"/>
  <c r="A1883" i="2"/>
  <c r="A1882" i="2"/>
  <c r="A1881" i="2"/>
  <c r="A1880" i="2"/>
  <c r="A1879" i="2"/>
  <c r="A1878" i="2"/>
  <c r="A1877" i="2"/>
  <c r="A1876" i="2"/>
  <c r="A1875" i="2"/>
  <c r="A1874" i="2"/>
  <c r="A1873" i="2"/>
  <c r="A1872" i="2"/>
  <c r="A1871" i="2"/>
  <c r="A1870" i="2"/>
  <c r="A1869" i="2"/>
  <c r="A1868" i="2"/>
  <c r="A1867" i="2"/>
  <c r="A1866" i="2"/>
  <c r="A1865" i="2"/>
  <c r="A1864" i="2"/>
  <c r="A1863" i="2"/>
  <c r="A1862" i="2"/>
  <c r="A1861" i="2"/>
  <c r="A1860" i="2"/>
  <c r="A1859" i="2"/>
  <c r="A1858" i="2"/>
  <c r="A1857" i="2"/>
  <c r="A1856" i="2"/>
  <c r="A1855" i="2"/>
  <c r="A1854" i="2"/>
  <c r="A1853" i="2"/>
  <c r="A1852" i="2"/>
  <c r="A1851" i="2"/>
  <c r="A1850" i="2"/>
  <c r="A1849" i="2"/>
  <c r="A1848" i="2"/>
  <c r="A1847" i="2"/>
  <c r="A1846" i="2"/>
  <c r="A1845" i="2"/>
  <c r="A1844" i="2"/>
  <c r="A1843" i="2"/>
  <c r="A1842" i="2"/>
  <c r="A1841" i="2"/>
  <c r="A1840" i="2"/>
  <c r="A1839" i="2"/>
  <c r="A1838" i="2"/>
  <c r="A1837" i="2"/>
  <c r="A1836" i="2"/>
  <c r="A1835" i="2"/>
  <c r="A1834" i="2"/>
  <c r="A1833" i="2"/>
  <c r="A1832" i="2"/>
  <c r="A1831" i="2"/>
  <c r="A1830" i="2"/>
  <c r="A1829" i="2"/>
  <c r="A1828" i="2"/>
  <c r="A1827" i="2"/>
  <c r="A1826" i="2"/>
  <c r="A1825" i="2"/>
  <c r="A1824" i="2"/>
  <c r="A1823" i="2"/>
  <c r="A1822" i="2"/>
  <c r="A1821" i="2"/>
  <c r="A1820" i="2"/>
  <c r="A1819" i="2"/>
  <c r="A1818" i="2"/>
  <c r="A1817" i="2"/>
  <c r="A1816" i="2"/>
  <c r="A1815" i="2"/>
  <c r="A1814" i="2"/>
  <c r="A1813" i="2"/>
  <c r="A1812" i="2"/>
  <c r="A1811" i="2"/>
  <c r="A1810" i="2"/>
  <c r="A1809" i="2"/>
  <c r="A1808" i="2"/>
  <c r="A1807" i="2"/>
  <c r="A1806" i="2"/>
  <c r="A1805" i="2"/>
  <c r="A1804" i="2"/>
  <c r="A1803" i="2"/>
  <c r="A1802" i="2"/>
  <c r="A1801" i="2"/>
  <c r="A1800" i="2"/>
  <c r="A1799" i="2"/>
  <c r="A1798" i="2"/>
  <c r="A1797" i="2"/>
  <c r="A1796" i="2"/>
  <c r="A1795" i="2"/>
  <c r="A1794" i="2"/>
  <c r="A1793" i="2"/>
  <c r="A1792" i="2"/>
  <c r="A1791" i="2"/>
  <c r="A1790" i="2"/>
  <c r="A1789" i="2"/>
  <c r="A1788" i="2"/>
  <c r="A1787" i="2"/>
  <c r="A1786" i="2"/>
  <c r="A1785" i="2"/>
  <c r="A1784" i="2"/>
  <c r="A1783" i="2"/>
  <c r="A1782" i="2"/>
  <c r="A1781" i="2"/>
  <c r="A1780" i="2"/>
  <c r="A1779" i="2"/>
  <c r="A1778" i="2"/>
  <c r="A1777" i="2"/>
  <c r="A1776" i="2"/>
  <c r="A1775" i="2"/>
  <c r="A1774" i="2"/>
  <c r="A1773" i="2"/>
  <c r="A1772" i="2"/>
  <c r="A1771" i="2"/>
  <c r="A1770" i="2"/>
  <c r="A1769" i="2"/>
  <c r="A1768" i="2"/>
  <c r="A1767" i="2"/>
  <c r="A1766" i="2"/>
  <c r="A1765" i="2"/>
  <c r="A1764" i="2"/>
  <c r="A1763" i="2"/>
  <c r="A1762" i="2"/>
  <c r="A1761" i="2"/>
  <c r="A1760" i="2"/>
  <c r="A1759" i="2"/>
  <c r="A1758" i="2"/>
  <c r="A1757" i="2"/>
  <c r="A1756" i="2"/>
  <c r="A1755" i="2"/>
  <c r="A1754" i="2"/>
  <c r="A1753" i="2"/>
  <c r="A1752" i="2"/>
  <c r="A1751" i="2"/>
  <c r="A1750" i="2"/>
  <c r="A1749" i="2"/>
  <c r="A1748" i="2"/>
  <c r="A1747" i="2"/>
  <c r="A1746" i="2"/>
  <c r="A1745" i="2"/>
  <c r="A1744" i="2"/>
  <c r="A1743" i="2"/>
  <c r="A1742" i="2"/>
  <c r="A1741" i="2"/>
  <c r="A1740" i="2"/>
  <c r="A1739" i="2"/>
  <c r="A1738" i="2"/>
  <c r="A1737" i="2"/>
  <c r="A1736" i="2"/>
  <c r="A1735" i="2"/>
  <c r="A1734" i="2"/>
  <c r="A1733" i="2"/>
  <c r="A1732" i="2"/>
  <c r="A1731" i="2"/>
  <c r="A1730" i="2"/>
  <c r="A1729" i="2"/>
  <c r="A1728" i="2"/>
  <c r="A1727" i="2"/>
  <c r="A1726" i="2"/>
  <c r="A1725" i="2"/>
  <c r="A1724" i="2"/>
  <c r="A1723" i="2"/>
  <c r="A1722" i="2"/>
  <c r="A1721" i="2"/>
  <c r="A1720" i="2"/>
  <c r="A1719" i="2"/>
  <c r="A1718" i="2"/>
  <c r="A1717" i="2"/>
  <c r="A1716" i="2"/>
  <c r="A1715" i="2"/>
  <c r="A1714" i="2"/>
  <c r="A1713" i="2"/>
  <c r="A1712" i="2"/>
  <c r="A1711" i="2"/>
  <c r="A1710" i="2"/>
  <c r="A1709" i="2"/>
  <c r="A1708" i="2"/>
  <c r="A1707" i="2"/>
  <c r="A1706" i="2"/>
  <c r="A1705" i="2"/>
  <c r="A1704" i="2"/>
  <c r="A1703" i="2"/>
  <c r="A1702" i="2"/>
  <c r="A1701" i="2"/>
  <c r="A1700" i="2"/>
  <c r="A1699" i="2"/>
  <c r="A1698" i="2"/>
  <c r="A1697" i="2"/>
  <c r="A1696" i="2"/>
  <c r="A1695" i="2"/>
  <c r="A1694" i="2"/>
  <c r="A1693" i="2"/>
  <c r="A1692" i="2"/>
  <c r="A1691" i="2"/>
  <c r="A1690" i="2"/>
  <c r="A1689" i="2"/>
  <c r="A1688" i="2"/>
  <c r="A1687" i="2"/>
  <c r="A1686" i="2"/>
  <c r="A1685" i="2"/>
  <c r="A1684" i="2"/>
  <c r="A1683" i="2"/>
  <c r="A1682" i="2"/>
  <c r="A1681" i="2"/>
  <c r="A1680" i="2"/>
  <c r="A1679" i="2"/>
  <c r="A1678" i="2"/>
  <c r="A1677" i="2"/>
  <c r="A1676" i="2"/>
  <c r="A1675" i="2"/>
  <c r="A1674" i="2"/>
  <c r="A1673" i="2"/>
  <c r="A1672" i="2"/>
  <c r="A1671" i="2"/>
  <c r="A1670" i="2"/>
  <c r="A1669" i="2"/>
  <c r="A1668" i="2"/>
  <c r="A1667" i="2"/>
  <c r="A1666" i="2"/>
  <c r="A1665" i="2"/>
  <c r="A1664" i="2"/>
  <c r="A1663" i="2"/>
  <c r="A1662" i="2"/>
  <c r="A1661" i="2"/>
  <c r="A1660" i="2"/>
  <c r="A1659" i="2"/>
  <c r="A1658" i="2"/>
  <c r="A1657" i="2"/>
  <c r="A1656" i="2"/>
  <c r="A1655" i="2"/>
  <c r="A1654" i="2"/>
  <c r="A1653" i="2"/>
  <c r="A1652" i="2"/>
  <c r="A1651" i="2"/>
  <c r="A1650" i="2"/>
  <c r="A1649" i="2"/>
  <c r="A1648" i="2"/>
  <c r="A1647" i="2"/>
  <c r="A1646" i="2"/>
  <c r="A1645" i="2"/>
  <c r="A1644" i="2"/>
  <c r="A1643" i="2"/>
  <c r="A1642" i="2"/>
  <c r="A1641" i="2"/>
  <c r="A1640" i="2"/>
  <c r="A1639" i="2"/>
  <c r="A1638" i="2"/>
  <c r="A1637" i="2"/>
  <c r="A1636" i="2"/>
  <c r="A1635" i="2"/>
  <c r="A1634" i="2"/>
  <c r="A1633" i="2"/>
  <c r="A1632" i="2"/>
  <c r="A1631" i="2"/>
  <c r="A1630" i="2"/>
  <c r="A1629" i="2"/>
  <c r="A1628" i="2"/>
  <c r="A1627" i="2"/>
  <c r="A1626" i="2"/>
  <c r="A1625" i="2"/>
  <c r="A1624" i="2"/>
  <c r="A1623" i="2"/>
  <c r="A1622" i="2"/>
  <c r="A1621" i="2"/>
  <c r="A1620" i="2"/>
  <c r="A1619" i="2"/>
  <c r="A1618" i="2"/>
  <c r="A1617" i="2"/>
  <c r="A1616" i="2"/>
  <c r="A1615" i="2"/>
  <c r="A1614" i="2"/>
  <c r="A1613" i="2"/>
  <c r="A1612" i="2"/>
  <c r="A1611" i="2"/>
  <c r="A1610" i="2"/>
  <c r="A1609" i="2"/>
  <c r="A1608" i="2"/>
  <c r="A1607" i="2"/>
  <c r="A1606" i="2"/>
  <c r="A1605" i="2"/>
  <c r="A1604" i="2"/>
  <c r="A1603" i="2"/>
  <c r="A1602" i="2"/>
  <c r="A1601" i="2"/>
  <c r="A1600" i="2"/>
  <c r="A1599" i="2"/>
  <c r="A1598" i="2"/>
  <c r="A1597" i="2"/>
  <c r="A1596" i="2"/>
  <c r="A1595" i="2"/>
  <c r="A1594" i="2"/>
  <c r="A1593" i="2"/>
  <c r="A1592" i="2"/>
  <c r="A1591" i="2"/>
  <c r="A1590" i="2"/>
  <c r="A1589" i="2"/>
  <c r="A1588" i="2"/>
  <c r="A1587" i="2"/>
  <c r="A1586" i="2"/>
  <c r="A1585" i="2"/>
  <c r="A1584" i="2"/>
  <c r="A1583" i="2"/>
  <c r="A1582" i="2"/>
  <c r="A1581" i="2"/>
  <c r="A1580" i="2"/>
  <c r="A1579" i="2"/>
  <c r="A1578" i="2"/>
  <c r="A1577" i="2"/>
  <c r="A1576" i="2"/>
  <c r="A1575" i="2"/>
  <c r="A1574" i="2"/>
  <c r="A1573" i="2"/>
  <c r="A1572" i="2"/>
  <c r="A1571" i="2"/>
  <c r="A1570" i="2"/>
  <c r="A1569" i="2"/>
  <c r="A1568" i="2"/>
  <c r="A1567" i="2"/>
  <c r="A1566" i="2"/>
  <c r="A1565" i="2"/>
  <c r="A1564" i="2"/>
  <c r="A1563" i="2"/>
  <c r="A1562" i="2"/>
  <c r="A1561" i="2"/>
  <c r="A1560" i="2"/>
  <c r="A1559" i="2"/>
  <c r="A1558" i="2"/>
  <c r="A1557" i="2"/>
  <c r="A1556" i="2"/>
  <c r="A1555" i="2"/>
  <c r="A1554" i="2"/>
  <c r="A1553" i="2"/>
  <c r="A1552" i="2"/>
  <c r="A1551" i="2"/>
  <c r="A1550" i="2"/>
  <c r="A1549" i="2"/>
  <c r="A1548" i="2"/>
  <c r="A1547" i="2"/>
  <c r="A1546" i="2"/>
  <c r="A1545" i="2"/>
  <c r="A1544" i="2"/>
  <c r="A1543" i="2"/>
  <c r="A1542" i="2"/>
  <c r="A1541" i="2"/>
  <c r="A1540" i="2"/>
  <c r="A1539" i="2"/>
  <c r="A1538" i="2"/>
  <c r="A1537" i="2"/>
  <c r="A1536" i="2"/>
  <c r="A1535" i="2"/>
  <c r="A1534" i="2"/>
  <c r="A1533" i="2"/>
  <c r="A1532" i="2"/>
  <c r="A1531" i="2"/>
  <c r="A1530" i="2"/>
  <c r="A1529" i="2"/>
  <c r="A1528" i="2"/>
  <c r="A1527" i="2"/>
  <c r="A1526" i="2"/>
  <c r="A1525" i="2"/>
  <c r="A1524" i="2"/>
  <c r="A1523" i="2"/>
  <c r="A1522" i="2"/>
  <c r="A1521" i="2"/>
  <c r="A1520" i="2"/>
  <c r="A1519" i="2"/>
  <c r="A1518" i="2"/>
  <c r="A1517" i="2"/>
  <c r="A1516" i="2"/>
  <c r="A1515" i="2"/>
  <c r="A1514" i="2"/>
  <c r="A1513" i="2"/>
  <c r="A1512" i="2"/>
  <c r="A1511" i="2"/>
  <c r="A1510" i="2"/>
  <c r="A1509" i="2"/>
  <c r="A1508" i="2"/>
  <c r="A1507" i="2"/>
  <c r="A1506" i="2"/>
  <c r="A1505" i="2"/>
  <c r="A1504" i="2"/>
  <c r="A1503" i="2"/>
  <c r="A1502" i="2"/>
  <c r="A1501" i="2"/>
  <c r="A1500" i="2"/>
  <c r="A1499" i="2"/>
  <c r="A1498" i="2"/>
  <c r="A1497" i="2"/>
  <c r="A1496" i="2"/>
  <c r="A1495" i="2"/>
  <c r="A1494" i="2"/>
  <c r="A1493" i="2"/>
  <c r="A1492" i="2"/>
  <c r="A1491" i="2"/>
  <c r="A1490" i="2"/>
  <c r="A1489" i="2"/>
  <c r="A1488" i="2"/>
  <c r="A1487" i="2"/>
  <c r="A1486" i="2"/>
  <c r="A1485" i="2"/>
  <c r="A1484" i="2"/>
  <c r="A1483" i="2"/>
  <c r="A1482" i="2"/>
  <c r="A1481" i="2"/>
  <c r="A1480" i="2"/>
  <c r="A1479" i="2"/>
  <c r="A1478" i="2"/>
  <c r="A1477" i="2"/>
  <c r="A1476" i="2"/>
  <c r="A1475" i="2"/>
  <c r="A1474" i="2"/>
  <c r="A1473" i="2"/>
  <c r="A1472" i="2"/>
  <c r="A1471" i="2"/>
  <c r="A1470" i="2"/>
  <c r="A1469" i="2"/>
  <c r="A1468" i="2"/>
  <c r="A1467" i="2"/>
  <c r="A1466" i="2"/>
  <c r="A1465" i="2"/>
  <c r="A1464" i="2"/>
  <c r="A1463" i="2"/>
  <c r="A1462" i="2"/>
  <c r="A1461" i="2"/>
  <c r="A1460" i="2"/>
  <c r="A1459" i="2"/>
  <c r="A1458" i="2"/>
  <c r="A1457" i="2"/>
  <c r="A1456" i="2"/>
  <c r="A1455" i="2"/>
  <c r="A1454" i="2"/>
  <c r="A1453" i="2"/>
  <c r="A1452" i="2"/>
  <c r="A1451" i="2"/>
  <c r="A1450" i="2"/>
  <c r="A1449" i="2"/>
  <c r="A1448" i="2"/>
  <c r="A1447" i="2"/>
  <c r="A1446" i="2"/>
  <c r="A1445" i="2"/>
  <c r="A1444" i="2"/>
  <c r="A1443" i="2"/>
  <c r="A1442" i="2"/>
  <c r="A1441" i="2"/>
  <c r="A1440" i="2"/>
  <c r="A1439" i="2"/>
  <c r="A1438" i="2"/>
  <c r="A1437" i="2"/>
  <c r="A1436" i="2"/>
  <c r="A1435" i="2"/>
  <c r="A1434" i="2"/>
  <c r="A1433" i="2"/>
  <c r="A1432" i="2"/>
  <c r="A1431" i="2"/>
  <c r="A1430" i="2"/>
  <c r="A1429" i="2"/>
  <c r="A1428" i="2"/>
  <c r="A1427" i="2"/>
  <c r="A1426" i="2"/>
  <c r="A1425" i="2"/>
  <c r="A1424" i="2"/>
  <c r="A1423" i="2"/>
  <c r="A1422" i="2"/>
  <c r="A1421" i="2"/>
  <c r="A1420" i="2"/>
  <c r="A1419" i="2"/>
  <c r="A1418" i="2"/>
  <c r="A1417" i="2"/>
  <c r="A1416" i="2"/>
  <c r="A1415" i="2"/>
  <c r="A1414" i="2"/>
  <c r="A1413" i="2"/>
  <c r="A1412" i="2"/>
  <c r="A1411" i="2"/>
  <c r="A1410" i="2"/>
  <c r="A1409" i="2"/>
  <c r="A1408" i="2"/>
  <c r="A1407" i="2"/>
  <c r="A1406" i="2"/>
  <c r="A1405" i="2"/>
  <c r="A1404" i="2"/>
  <c r="A1403" i="2"/>
  <c r="A1402" i="2"/>
  <c r="A1401" i="2"/>
  <c r="A1400" i="2"/>
  <c r="A1399" i="2"/>
  <c r="A1398" i="2"/>
  <c r="A1397" i="2"/>
  <c r="A1396" i="2"/>
  <c r="A1395" i="2"/>
  <c r="A1394" i="2"/>
  <c r="A1393" i="2"/>
  <c r="A1392" i="2"/>
  <c r="A1391" i="2"/>
  <c r="A1390" i="2"/>
  <c r="A1389" i="2"/>
  <c r="A1388" i="2"/>
  <c r="A1387" i="2"/>
  <c r="A1386" i="2"/>
  <c r="A1385" i="2"/>
  <c r="A1384" i="2"/>
  <c r="A1383" i="2"/>
  <c r="A1382" i="2"/>
  <c r="A1381" i="2"/>
  <c r="A1380" i="2"/>
  <c r="A1379" i="2"/>
  <c r="A1378" i="2"/>
  <c r="A1377" i="2"/>
  <c r="A1376" i="2"/>
  <c r="A1375" i="2"/>
  <c r="A1374" i="2"/>
  <c r="A1373" i="2"/>
  <c r="A1372" i="2"/>
  <c r="A1371" i="2"/>
  <c r="A1370" i="2"/>
  <c r="A1369" i="2"/>
  <c r="A1368" i="2"/>
  <c r="A1367" i="2"/>
  <c r="A1366" i="2"/>
  <c r="A1365" i="2"/>
  <c r="A1364" i="2"/>
  <c r="A1363" i="2"/>
  <c r="A1362" i="2"/>
  <c r="A1361" i="2"/>
  <c r="A1360" i="2"/>
  <c r="A1359" i="2"/>
  <c r="A1358" i="2"/>
  <c r="A1357" i="2"/>
  <c r="A1356" i="2"/>
  <c r="A1355" i="2"/>
  <c r="A1354" i="2"/>
  <c r="A1353" i="2"/>
  <c r="A1352" i="2"/>
  <c r="A1351" i="2"/>
  <c r="A1350" i="2"/>
  <c r="A1349" i="2"/>
  <c r="A1348" i="2"/>
  <c r="A1347" i="2"/>
  <c r="A1346" i="2"/>
  <c r="A1345" i="2"/>
  <c r="A1344" i="2"/>
  <c r="A1343" i="2"/>
  <c r="A1342" i="2"/>
  <c r="A1341" i="2"/>
  <c r="A1340" i="2"/>
  <c r="A1339" i="2"/>
  <c r="A1338" i="2"/>
  <c r="A1337" i="2"/>
  <c r="A1336" i="2"/>
  <c r="A1335" i="2"/>
  <c r="A1334" i="2"/>
  <c r="A1333" i="2"/>
  <c r="A1332" i="2"/>
  <c r="A1331" i="2"/>
  <c r="A1330" i="2"/>
  <c r="A1329" i="2"/>
  <c r="A1328" i="2"/>
  <c r="A1327" i="2"/>
  <c r="A1326" i="2"/>
  <c r="A1325" i="2"/>
  <c r="A1324" i="2"/>
  <c r="A1323" i="2"/>
  <c r="A1322" i="2"/>
  <c r="A1321" i="2"/>
  <c r="A1320" i="2"/>
  <c r="A1319" i="2"/>
  <c r="A1318" i="2"/>
  <c r="A1317" i="2"/>
  <c r="A1316" i="2"/>
  <c r="A1315" i="2"/>
  <c r="A1314" i="2"/>
  <c r="A1313" i="2"/>
  <c r="A1312" i="2"/>
  <c r="A1311" i="2"/>
  <c r="A1310" i="2"/>
  <c r="A1309" i="2"/>
  <c r="A1308" i="2"/>
  <c r="A1307" i="2"/>
  <c r="A1306" i="2"/>
  <c r="A1305" i="2"/>
  <c r="A1304" i="2"/>
  <c r="A1303" i="2"/>
  <c r="A1302" i="2"/>
  <c r="A1301" i="2"/>
  <c r="A1300" i="2"/>
  <c r="A1299" i="2"/>
  <c r="A1298" i="2"/>
  <c r="A1297" i="2"/>
  <c r="A1296" i="2"/>
  <c r="A1295" i="2"/>
  <c r="A1294" i="2"/>
  <c r="A1293" i="2"/>
  <c r="A1292" i="2"/>
  <c r="A1291" i="2"/>
  <c r="A1290" i="2"/>
  <c r="A1289" i="2"/>
  <c r="A1288" i="2"/>
  <c r="A1287" i="2"/>
  <c r="A1286" i="2"/>
  <c r="A1285" i="2"/>
  <c r="A1284" i="2"/>
  <c r="A1283" i="2"/>
  <c r="A1282" i="2"/>
  <c r="A1281" i="2"/>
  <c r="A1280" i="2"/>
  <c r="A1279" i="2"/>
  <c r="A1278" i="2"/>
  <c r="A1277" i="2"/>
  <c r="A1276" i="2"/>
  <c r="A1275" i="2"/>
  <c r="A1274" i="2"/>
  <c r="A1273" i="2"/>
  <c r="A1272" i="2"/>
  <c r="A1271" i="2"/>
  <c r="A1270" i="2"/>
  <c r="A1269" i="2"/>
  <c r="A1268" i="2"/>
  <c r="A1267" i="2"/>
  <c r="A1266" i="2"/>
  <c r="A1265" i="2"/>
  <c r="A1264" i="2"/>
  <c r="A1263" i="2"/>
  <c r="A1262" i="2"/>
  <c r="A1261" i="2"/>
  <c r="A1260" i="2"/>
  <c r="A1259" i="2"/>
  <c r="A1258" i="2"/>
  <c r="A1257" i="2"/>
  <c r="A1256" i="2"/>
  <c r="A1255" i="2"/>
  <c r="A1254" i="2"/>
  <c r="A1253" i="2"/>
  <c r="A1252" i="2"/>
  <c r="A1251" i="2"/>
  <c r="A1250" i="2"/>
  <c r="A1249" i="2"/>
  <c r="A1248" i="2"/>
  <c r="A1247" i="2"/>
  <c r="A1246" i="2"/>
  <c r="A1245" i="2"/>
  <c r="A1244" i="2"/>
  <c r="A1243" i="2"/>
  <c r="A1242" i="2"/>
  <c r="A1241" i="2"/>
  <c r="A1240" i="2"/>
  <c r="A1239" i="2"/>
  <c r="A1238" i="2"/>
  <c r="A1237" i="2"/>
  <c r="A1236" i="2"/>
  <c r="A1235" i="2"/>
  <c r="A1234" i="2"/>
  <c r="A1233" i="2"/>
  <c r="A1232" i="2"/>
  <c r="A1231" i="2"/>
  <c r="A1230" i="2"/>
  <c r="A1229" i="2"/>
  <c r="A1228" i="2"/>
  <c r="A1227" i="2"/>
  <c r="A1226" i="2"/>
  <c r="A1225" i="2"/>
  <c r="A1224" i="2"/>
  <c r="A1223" i="2"/>
  <c r="A1222" i="2"/>
  <c r="A1221" i="2"/>
  <c r="A1220" i="2"/>
  <c r="A1219" i="2"/>
  <c r="A1218" i="2"/>
  <c r="A1217" i="2"/>
  <c r="A1216" i="2"/>
  <c r="A1215" i="2"/>
  <c r="A1214" i="2"/>
  <c r="A1213" i="2"/>
  <c r="A1212" i="2"/>
  <c r="A1211" i="2"/>
  <c r="A1210" i="2"/>
  <c r="A1209" i="2"/>
  <c r="A1208" i="2"/>
  <c r="A1207" i="2"/>
  <c r="A1206" i="2"/>
  <c r="A1205" i="2"/>
  <c r="A1204" i="2"/>
  <c r="A1203" i="2"/>
  <c r="A1202" i="2"/>
  <c r="A1201" i="2"/>
  <c r="A1200" i="2"/>
  <c r="A1199" i="2"/>
  <c r="A1198" i="2"/>
  <c r="A1197" i="2"/>
  <c r="A1196" i="2"/>
  <c r="A1195" i="2"/>
  <c r="A1194" i="2"/>
  <c r="A1193" i="2"/>
  <c r="A1192" i="2"/>
  <c r="A1191" i="2"/>
  <c r="A1190" i="2"/>
  <c r="A1189" i="2"/>
  <c r="A1188" i="2"/>
  <c r="A1187" i="2"/>
  <c r="A1186" i="2"/>
  <c r="A1185" i="2"/>
  <c r="A1184" i="2"/>
  <c r="A1183" i="2"/>
  <c r="A1182" i="2"/>
  <c r="A1181" i="2"/>
  <c r="A1180" i="2"/>
  <c r="A1179" i="2"/>
  <c r="A1178" i="2"/>
  <c r="A1177" i="2"/>
  <c r="A1176" i="2"/>
  <c r="A1175" i="2"/>
  <c r="A1174" i="2"/>
  <c r="A1173" i="2"/>
  <c r="A1172" i="2"/>
  <c r="A1171" i="2"/>
  <c r="A1170" i="2"/>
  <c r="A1169" i="2"/>
  <c r="A1168" i="2"/>
  <c r="A1167" i="2"/>
  <c r="A1166" i="2"/>
  <c r="A1165" i="2"/>
  <c r="A1164" i="2"/>
  <c r="A1163" i="2"/>
  <c r="A1162" i="2"/>
  <c r="A1161" i="2"/>
  <c r="A1160" i="2"/>
  <c r="A1159" i="2"/>
  <c r="A1158" i="2"/>
  <c r="A1157" i="2"/>
  <c r="A1156" i="2"/>
  <c r="A1155" i="2"/>
  <c r="A1154" i="2"/>
  <c r="A1153" i="2"/>
  <c r="A1152" i="2"/>
  <c r="A1151" i="2"/>
  <c r="A1150" i="2"/>
  <c r="A1149" i="2"/>
  <c r="A1148" i="2"/>
  <c r="A1147" i="2"/>
  <c r="A1146" i="2"/>
  <c r="A1145" i="2"/>
  <c r="A1144" i="2"/>
  <c r="A1143" i="2"/>
  <c r="A1142" i="2"/>
  <c r="A1141" i="2"/>
  <c r="A1140" i="2"/>
  <c r="A1139" i="2"/>
  <c r="A1138" i="2"/>
  <c r="A1137" i="2"/>
  <c r="A1136" i="2"/>
  <c r="A1135" i="2"/>
  <c r="A1134" i="2"/>
  <c r="A1133" i="2"/>
  <c r="A1132" i="2"/>
  <c r="A1131" i="2"/>
  <c r="A1130" i="2"/>
  <c r="A1129" i="2"/>
  <c r="A1128" i="2"/>
  <c r="A1127" i="2"/>
  <c r="A1126" i="2"/>
  <c r="A1125" i="2"/>
  <c r="A1124" i="2"/>
  <c r="A1123" i="2"/>
  <c r="A1122" i="2"/>
  <c r="A1121" i="2"/>
  <c r="A1120" i="2"/>
  <c r="A1119" i="2"/>
  <c r="A1118" i="2"/>
  <c r="A1117" i="2"/>
  <c r="A1116" i="2"/>
  <c r="A1115" i="2"/>
  <c r="A1114" i="2"/>
  <c r="A1113" i="2"/>
  <c r="A1112" i="2"/>
  <c r="A1111" i="2"/>
  <c r="A1110" i="2"/>
  <c r="A1109" i="2"/>
  <c r="A1108" i="2"/>
  <c r="A1107" i="2"/>
  <c r="A1106" i="2"/>
  <c r="A1105" i="2"/>
  <c r="A1104" i="2"/>
  <c r="A1103" i="2"/>
  <c r="A1102" i="2"/>
  <c r="A1101" i="2"/>
  <c r="A1100" i="2"/>
  <c r="A1099" i="2"/>
  <c r="A1098" i="2"/>
  <c r="A1097" i="2"/>
  <c r="A1096" i="2"/>
  <c r="A1095" i="2"/>
  <c r="A1094" i="2"/>
  <c r="A1093" i="2"/>
  <c r="A1092" i="2"/>
  <c r="A1091" i="2"/>
  <c r="A1090" i="2"/>
  <c r="A1089" i="2"/>
  <c r="A1088" i="2"/>
  <c r="A1087" i="2"/>
  <c r="A1086" i="2"/>
  <c r="A1085" i="2"/>
  <c r="A1084" i="2"/>
  <c r="A1083" i="2"/>
  <c r="A1082" i="2"/>
  <c r="A1081" i="2"/>
  <c r="A1080" i="2"/>
  <c r="A1079" i="2"/>
  <c r="A1078" i="2"/>
  <c r="A1077" i="2"/>
  <c r="A1076" i="2"/>
  <c r="A1075" i="2"/>
  <c r="A1074" i="2"/>
  <c r="A1073" i="2"/>
  <c r="A1072" i="2"/>
  <c r="A1071" i="2"/>
  <c r="A1070" i="2"/>
  <c r="A1069" i="2"/>
  <c r="A1068" i="2"/>
  <c r="A1067" i="2"/>
  <c r="A1066" i="2"/>
  <c r="A1065" i="2"/>
  <c r="A1064" i="2"/>
  <c r="A1063" i="2"/>
  <c r="A1062" i="2"/>
  <c r="A1061" i="2"/>
  <c r="A1060" i="2"/>
  <c r="A1059" i="2"/>
  <c r="A1058" i="2"/>
  <c r="A1057" i="2"/>
  <c r="A1056" i="2"/>
  <c r="A1055" i="2"/>
  <c r="A1054" i="2"/>
  <c r="A1053" i="2"/>
  <c r="A1052" i="2"/>
  <c r="A1051" i="2"/>
  <c r="A1050" i="2"/>
  <c r="A1049" i="2"/>
  <c r="A1048" i="2"/>
  <c r="A1047" i="2"/>
  <c r="A1046" i="2"/>
  <c r="A1045" i="2"/>
  <c r="A1044" i="2"/>
  <c r="A1043" i="2"/>
  <c r="A1042" i="2"/>
  <c r="A1041" i="2"/>
  <c r="A1040" i="2"/>
  <c r="A1039" i="2"/>
  <c r="A1038" i="2"/>
  <c r="A1037" i="2"/>
  <c r="A1036" i="2"/>
  <c r="A1035" i="2"/>
  <c r="A1034" i="2"/>
  <c r="A1033" i="2"/>
  <c r="A1032" i="2"/>
  <c r="A1031" i="2"/>
  <c r="A1030" i="2"/>
  <c r="A1029" i="2"/>
  <c r="A1028" i="2"/>
  <c r="A1027" i="2"/>
  <c r="A1026" i="2"/>
  <c r="A1025" i="2"/>
  <c r="A1024" i="2"/>
  <c r="A1023" i="2"/>
  <c r="A1022" i="2"/>
  <c r="A1021" i="2"/>
  <c r="A1020" i="2"/>
  <c r="A1019" i="2"/>
  <c r="A1018" i="2"/>
  <c r="A1017" i="2"/>
  <c r="A1016" i="2"/>
  <c r="A1015" i="2"/>
  <c r="A1014" i="2"/>
  <c r="A1013" i="2"/>
  <c r="A1012" i="2"/>
  <c r="A1011" i="2"/>
  <c r="A1010" i="2"/>
  <c r="A1009" i="2"/>
  <c r="A1008" i="2"/>
  <c r="A1007" i="2"/>
  <c r="A1006" i="2"/>
  <c r="A1005" i="2"/>
  <c r="A1004" i="2"/>
  <c r="A1003" i="2"/>
  <c r="A1002" i="2"/>
  <c r="A1001" i="2"/>
  <c r="A1000" i="2"/>
  <c r="A999" i="2"/>
  <c r="A998" i="2"/>
  <c r="A997" i="2"/>
  <c r="A996" i="2"/>
  <c r="A995" i="2"/>
  <c r="A994" i="2"/>
  <c r="A993" i="2"/>
  <c r="A992" i="2"/>
  <c r="A991" i="2"/>
  <c r="A990" i="2"/>
  <c r="A989" i="2"/>
  <c r="A988" i="2"/>
  <c r="A987" i="2"/>
  <c r="A986" i="2"/>
  <c r="A985" i="2"/>
  <c r="A984" i="2"/>
  <c r="A983" i="2"/>
  <c r="A982" i="2"/>
  <c r="A981" i="2"/>
  <c r="A980" i="2"/>
  <c r="A979" i="2"/>
  <c r="A978" i="2"/>
  <c r="A977" i="2"/>
  <c r="A976" i="2"/>
  <c r="A975" i="2"/>
  <c r="A974" i="2"/>
  <c r="A973" i="2"/>
  <c r="A972" i="2"/>
  <c r="A971" i="2"/>
  <c r="A970" i="2"/>
  <c r="A969" i="2"/>
  <c r="A968" i="2"/>
  <c r="A967" i="2"/>
  <c r="A966" i="2"/>
  <c r="A965" i="2"/>
  <c r="A964" i="2"/>
  <c r="A963" i="2"/>
  <c r="A962" i="2"/>
  <c r="A961" i="2"/>
  <c r="A960" i="2"/>
  <c r="A959" i="2"/>
  <c r="A958" i="2"/>
  <c r="A957" i="2"/>
  <c r="A956" i="2"/>
  <c r="A955" i="2"/>
  <c r="A954" i="2"/>
  <c r="A953" i="2"/>
  <c r="A952" i="2"/>
  <c r="A951" i="2"/>
  <c r="A950" i="2"/>
  <c r="A949" i="2"/>
  <c r="A948" i="2"/>
  <c r="A947" i="2"/>
  <c r="A946" i="2"/>
  <c r="A945" i="2"/>
  <c r="A944" i="2"/>
  <c r="A943" i="2"/>
  <c r="A942" i="2"/>
  <c r="A941" i="2"/>
  <c r="A940" i="2"/>
  <c r="A939" i="2"/>
  <c r="A938" i="2"/>
  <c r="A937" i="2"/>
  <c r="A936" i="2"/>
  <c r="A935" i="2"/>
  <c r="A934" i="2"/>
  <c r="A933" i="2"/>
  <c r="A932" i="2"/>
  <c r="A931" i="2"/>
  <c r="A930" i="2"/>
  <c r="A929" i="2"/>
  <c r="A928" i="2"/>
  <c r="A927" i="2"/>
  <c r="A926" i="2"/>
  <c r="A925" i="2"/>
  <c r="A924" i="2"/>
  <c r="A923" i="2"/>
  <c r="A922" i="2"/>
  <c r="A921" i="2"/>
  <c r="A920" i="2"/>
  <c r="A919" i="2"/>
  <c r="A918" i="2"/>
  <c r="A917" i="2"/>
  <c r="A916" i="2"/>
  <c r="A915" i="2"/>
  <c r="A914" i="2"/>
  <c r="A913" i="2"/>
  <c r="A912" i="2"/>
  <c r="A911" i="2"/>
  <c r="A910" i="2"/>
  <c r="A909" i="2"/>
  <c r="A908" i="2"/>
  <c r="A907" i="2"/>
  <c r="A906" i="2"/>
  <c r="A905" i="2"/>
  <c r="A904" i="2"/>
  <c r="A903" i="2"/>
  <c r="A902" i="2"/>
  <c r="A901" i="2"/>
  <c r="A900" i="2"/>
  <c r="A899" i="2"/>
  <c r="A898" i="2"/>
  <c r="A897" i="2"/>
  <c r="A896" i="2"/>
  <c r="A895" i="2"/>
  <c r="A894" i="2"/>
  <c r="A893" i="2"/>
  <c r="A892" i="2"/>
  <c r="A891" i="2"/>
  <c r="A890" i="2"/>
  <c r="A889" i="2"/>
  <c r="A888" i="2"/>
  <c r="A887" i="2"/>
  <c r="A886" i="2"/>
  <c r="A885" i="2"/>
  <c r="A884" i="2"/>
  <c r="A883" i="2"/>
  <c r="A882" i="2"/>
  <c r="A881" i="2"/>
  <c r="A880" i="2"/>
  <c r="A879" i="2"/>
  <c r="A878" i="2"/>
  <c r="A877" i="2"/>
  <c r="A876" i="2"/>
  <c r="A875" i="2"/>
  <c r="A874" i="2"/>
  <c r="A873" i="2"/>
  <c r="A872" i="2"/>
  <c r="A871" i="2"/>
  <c r="A870" i="2"/>
  <c r="A869" i="2"/>
  <c r="A868" i="2"/>
  <c r="A867" i="2"/>
  <c r="A866" i="2"/>
  <c r="A865" i="2"/>
  <c r="A864" i="2"/>
  <c r="A863" i="2"/>
  <c r="A862" i="2"/>
  <c r="A861" i="2"/>
  <c r="A860" i="2"/>
  <c r="A859" i="2"/>
  <c r="A858" i="2"/>
  <c r="A857" i="2"/>
  <c r="A856" i="2"/>
  <c r="A855" i="2"/>
  <c r="A854" i="2"/>
  <c r="A853" i="2"/>
  <c r="A852" i="2"/>
  <c r="A851" i="2"/>
  <c r="A850" i="2"/>
  <c r="A849" i="2"/>
  <c r="A848" i="2"/>
  <c r="A847" i="2"/>
  <c r="A846" i="2"/>
  <c r="A845" i="2"/>
  <c r="A844" i="2"/>
  <c r="A843" i="2"/>
  <c r="A842" i="2"/>
  <c r="A841" i="2"/>
  <c r="A840" i="2"/>
  <c r="A839" i="2"/>
  <c r="A838" i="2"/>
  <c r="A837" i="2"/>
  <c r="A836" i="2"/>
  <c r="A835" i="2"/>
  <c r="A834" i="2"/>
  <c r="A833" i="2"/>
  <c r="A832" i="2"/>
  <c r="A831" i="2"/>
  <c r="A830" i="2"/>
  <c r="A829" i="2"/>
  <c r="A828" i="2"/>
  <c r="A827" i="2"/>
  <c r="A826" i="2"/>
  <c r="A825" i="2"/>
  <c r="A824" i="2"/>
  <c r="A823" i="2"/>
  <c r="A822" i="2"/>
  <c r="A821" i="2"/>
  <c r="A820" i="2"/>
  <c r="A819" i="2"/>
  <c r="A818" i="2"/>
  <c r="A817" i="2"/>
  <c r="A816" i="2"/>
  <c r="A815" i="2"/>
  <c r="A814" i="2"/>
  <c r="A813" i="2"/>
  <c r="A812" i="2"/>
  <c r="A811" i="2"/>
  <c r="A810" i="2"/>
  <c r="A809" i="2"/>
  <c r="A808" i="2"/>
  <c r="A807" i="2"/>
  <c r="A806" i="2"/>
  <c r="A805" i="2"/>
  <c r="A804" i="2"/>
  <c r="A803" i="2"/>
  <c r="A802" i="2"/>
  <c r="A801" i="2"/>
  <c r="A800" i="2"/>
  <c r="A799" i="2"/>
  <c r="A798" i="2"/>
  <c r="A797" i="2"/>
  <c r="A796" i="2"/>
  <c r="A795" i="2"/>
  <c r="A794" i="2"/>
  <c r="A793" i="2"/>
  <c r="A792" i="2"/>
  <c r="A791" i="2"/>
  <c r="A790" i="2"/>
  <c r="A789" i="2"/>
  <c r="A788" i="2"/>
  <c r="A787" i="2"/>
  <c r="A786" i="2"/>
  <c r="A785" i="2"/>
  <c r="A784" i="2"/>
  <c r="A783" i="2"/>
  <c r="A782" i="2"/>
  <c r="A781" i="2"/>
  <c r="A780" i="2"/>
  <c r="A779" i="2"/>
  <c r="A778" i="2"/>
  <c r="A777" i="2"/>
  <c r="A776" i="2"/>
  <c r="A775" i="2"/>
  <c r="A774" i="2"/>
  <c r="A773" i="2"/>
  <c r="A772" i="2"/>
  <c r="A771" i="2"/>
  <c r="A770" i="2"/>
  <c r="A769" i="2"/>
  <c r="A768" i="2"/>
  <c r="A767" i="2"/>
  <c r="A766" i="2"/>
  <c r="A765" i="2"/>
  <c r="A764" i="2"/>
  <c r="A763" i="2"/>
  <c r="A762" i="2"/>
  <c r="A761" i="2"/>
  <c r="A760" i="2"/>
  <c r="A759" i="2"/>
  <c r="A758" i="2"/>
  <c r="A757" i="2"/>
  <c r="A756" i="2"/>
  <c r="A755" i="2"/>
  <c r="A754" i="2"/>
  <c r="A753" i="2"/>
  <c r="A752" i="2"/>
  <c r="A751" i="2"/>
  <c r="A750" i="2"/>
  <c r="A749" i="2"/>
  <c r="A748" i="2"/>
  <c r="A747" i="2"/>
  <c r="A746" i="2"/>
  <c r="A745" i="2"/>
  <c r="A744" i="2"/>
  <c r="A743" i="2"/>
  <c r="A742" i="2"/>
  <c r="A741" i="2"/>
  <c r="A740" i="2"/>
  <c r="A739" i="2"/>
  <c r="A738" i="2"/>
  <c r="A737" i="2"/>
  <c r="A736" i="2"/>
  <c r="A735" i="2"/>
  <c r="A734" i="2"/>
  <c r="A733" i="2"/>
  <c r="A732" i="2"/>
  <c r="A731" i="2"/>
  <c r="A730" i="2"/>
  <c r="A729" i="2"/>
  <c r="A728" i="2"/>
  <c r="A727" i="2"/>
  <c r="A726" i="2"/>
  <c r="A725" i="2"/>
  <c r="A724" i="2"/>
  <c r="A723" i="2"/>
  <c r="A722" i="2"/>
  <c r="A721" i="2"/>
  <c r="A720" i="2"/>
  <c r="A719" i="2"/>
  <c r="A718" i="2"/>
  <c r="A717" i="2"/>
  <c r="A716" i="2"/>
  <c r="A715" i="2"/>
  <c r="A714" i="2"/>
  <c r="A713" i="2"/>
  <c r="A712" i="2"/>
  <c r="A711" i="2"/>
  <c r="A710" i="2"/>
  <c r="A709" i="2"/>
  <c r="A708" i="2"/>
  <c r="A707" i="2"/>
  <c r="A706" i="2"/>
  <c r="A705" i="2"/>
  <c r="A704" i="2"/>
  <c r="A703" i="2"/>
  <c r="A702" i="2"/>
  <c r="A701" i="2"/>
  <c r="A700" i="2"/>
  <c r="A699" i="2"/>
  <c r="A698" i="2"/>
  <c r="A697" i="2"/>
  <c r="A696" i="2"/>
  <c r="A695" i="2"/>
  <c r="A694" i="2"/>
  <c r="A693" i="2"/>
  <c r="A692" i="2"/>
  <c r="A691" i="2"/>
  <c r="A690" i="2"/>
  <c r="A689" i="2"/>
  <c r="A688" i="2"/>
  <c r="A687" i="2"/>
  <c r="A686" i="2"/>
  <c r="A685" i="2"/>
  <c r="A684" i="2"/>
  <c r="A683" i="2"/>
  <c r="A682" i="2"/>
  <c r="A681" i="2"/>
  <c r="A680" i="2"/>
  <c r="A679" i="2"/>
  <c r="A678" i="2"/>
  <c r="A677" i="2"/>
  <c r="A676" i="2"/>
  <c r="A675" i="2"/>
  <c r="A674" i="2"/>
  <c r="A673" i="2"/>
  <c r="A672" i="2"/>
  <c r="A671" i="2"/>
  <c r="A670" i="2"/>
  <c r="A669" i="2"/>
  <c r="A668" i="2"/>
  <c r="A667" i="2"/>
  <c r="A666" i="2"/>
  <c r="A665" i="2"/>
  <c r="A664" i="2"/>
  <c r="A663" i="2"/>
  <c r="A662" i="2"/>
  <c r="A661" i="2"/>
  <c r="A660" i="2"/>
  <c r="A659" i="2"/>
  <c r="A658" i="2"/>
  <c r="A657" i="2"/>
  <c r="A656" i="2"/>
  <c r="A655" i="2"/>
  <c r="A654" i="2"/>
  <c r="A653" i="2"/>
  <c r="A652" i="2"/>
  <c r="A651" i="2"/>
  <c r="A650" i="2"/>
  <c r="A649" i="2"/>
  <c r="A648" i="2"/>
  <c r="A647" i="2"/>
  <c r="A646" i="2"/>
  <c r="A645" i="2"/>
  <c r="A644" i="2"/>
  <c r="A643" i="2"/>
  <c r="A642" i="2"/>
  <c r="A641" i="2"/>
  <c r="A640" i="2"/>
  <c r="A639" i="2"/>
  <c r="A638" i="2"/>
  <c r="A637" i="2"/>
  <c r="A636" i="2"/>
  <c r="A635" i="2"/>
  <c r="A634" i="2"/>
  <c r="A633" i="2"/>
  <c r="A632" i="2"/>
  <c r="A631" i="2"/>
  <c r="A630" i="2"/>
  <c r="A629" i="2"/>
  <c r="A628" i="2"/>
  <c r="A627" i="2"/>
  <c r="A626" i="2"/>
  <c r="A625" i="2"/>
  <c r="A624" i="2"/>
  <c r="A623" i="2"/>
  <c r="A622" i="2"/>
  <c r="A621" i="2"/>
  <c r="A620" i="2"/>
  <c r="A619" i="2"/>
  <c r="A618" i="2"/>
  <c r="A617" i="2"/>
  <c r="A616" i="2"/>
  <c r="A615" i="2"/>
  <c r="A614" i="2"/>
  <c r="A613" i="2"/>
  <c r="A612" i="2"/>
  <c r="A611" i="2"/>
  <c r="A610" i="2"/>
  <c r="A609" i="2"/>
  <c r="A608" i="2"/>
  <c r="A607" i="2"/>
  <c r="A606" i="2"/>
  <c r="A605" i="2"/>
  <c r="A604" i="2"/>
  <c r="A603" i="2"/>
  <c r="A602" i="2"/>
  <c r="A601" i="2"/>
  <c r="A600" i="2"/>
  <c r="A599" i="2"/>
  <c r="A598" i="2"/>
  <c r="A597" i="2"/>
  <c r="A596" i="2"/>
  <c r="A595" i="2"/>
  <c r="A594" i="2"/>
  <c r="A593" i="2"/>
  <c r="A592" i="2"/>
  <c r="A591" i="2"/>
  <c r="A590" i="2"/>
  <c r="A589" i="2"/>
  <c r="A588" i="2"/>
  <c r="A587" i="2"/>
  <c r="A586" i="2"/>
  <c r="A585" i="2"/>
  <c r="A584" i="2"/>
  <c r="A583" i="2"/>
  <c r="A582" i="2"/>
  <c r="A581" i="2"/>
  <c r="A580" i="2"/>
  <c r="A579" i="2"/>
  <c r="A578" i="2"/>
  <c r="A577" i="2"/>
  <c r="A576" i="2"/>
  <c r="A575" i="2"/>
  <c r="A574" i="2"/>
  <c r="A573" i="2"/>
  <c r="A572" i="2"/>
  <c r="A571" i="2"/>
  <c r="A570" i="2"/>
  <c r="A569" i="2"/>
  <c r="A568" i="2"/>
  <c r="A567" i="2"/>
  <c r="A566" i="2"/>
  <c r="A565" i="2"/>
  <c r="A564" i="2"/>
  <c r="A563" i="2"/>
  <c r="A562" i="2"/>
  <c r="A561" i="2"/>
  <c r="A560" i="2"/>
  <c r="A559" i="2"/>
  <c r="A558" i="2"/>
  <c r="A557" i="2"/>
  <c r="A556" i="2"/>
  <c r="A555" i="2"/>
  <c r="A554" i="2"/>
  <c r="A553" i="2"/>
  <c r="A552" i="2"/>
  <c r="A551" i="2"/>
  <c r="A550" i="2"/>
  <c r="A549" i="2"/>
  <c r="A548" i="2"/>
  <c r="A547" i="2"/>
  <c r="A546" i="2"/>
  <c r="A545" i="2"/>
  <c r="A544" i="2"/>
  <c r="A543" i="2"/>
  <c r="A542" i="2"/>
  <c r="A541" i="2"/>
  <c r="A540" i="2"/>
  <c r="A539" i="2"/>
  <c r="A538" i="2"/>
  <c r="A537" i="2"/>
  <c r="A536" i="2"/>
  <c r="A535" i="2"/>
  <c r="A534" i="2"/>
  <c r="A533" i="2"/>
  <c r="A532" i="2"/>
  <c r="A531" i="2"/>
  <c r="A530" i="2"/>
  <c r="A529" i="2"/>
  <c r="A528" i="2"/>
  <c r="A527" i="2"/>
  <c r="A526" i="2"/>
  <c r="A525" i="2"/>
  <c r="A524" i="2"/>
  <c r="A523" i="2"/>
  <c r="A522" i="2"/>
  <c r="A521" i="2"/>
  <c r="A520" i="2"/>
  <c r="A519" i="2"/>
  <c r="A518" i="2"/>
  <c r="A517" i="2"/>
  <c r="A516" i="2"/>
  <c r="A515" i="2"/>
  <c r="A514" i="2"/>
  <c r="A513" i="2"/>
  <c r="A512" i="2"/>
  <c r="A511" i="2"/>
  <c r="A510" i="2"/>
  <c r="A509" i="2"/>
  <c r="A508" i="2"/>
  <c r="A507" i="2"/>
  <c r="A506" i="2"/>
  <c r="A505" i="2"/>
  <c r="A504" i="2"/>
  <c r="A503" i="2"/>
  <c r="A502" i="2"/>
  <c r="A501" i="2"/>
  <c r="A500" i="2"/>
  <c r="A499" i="2"/>
  <c r="A498" i="2"/>
  <c r="A497" i="2"/>
  <c r="A496" i="2"/>
  <c r="A495" i="2"/>
  <c r="A494" i="2"/>
  <c r="A493" i="2"/>
  <c r="A492" i="2"/>
  <c r="A491" i="2"/>
  <c r="A490" i="2"/>
  <c r="A489" i="2"/>
  <c r="A488" i="2"/>
  <c r="A487" i="2"/>
  <c r="A486" i="2"/>
  <c r="A485" i="2"/>
  <c r="A484" i="2"/>
  <c r="A483" i="2"/>
  <c r="A482" i="2"/>
  <c r="A481" i="2"/>
  <c r="A480" i="2"/>
  <c r="A479" i="2"/>
  <c r="A478" i="2"/>
  <c r="A477" i="2"/>
  <c r="A476" i="2"/>
  <c r="A475" i="2"/>
  <c r="A474" i="2"/>
  <c r="A473" i="2"/>
  <c r="A472" i="2"/>
  <c r="A471" i="2"/>
  <c r="A470" i="2"/>
  <c r="A469" i="2"/>
  <c r="A468" i="2"/>
  <c r="A467" i="2"/>
  <c r="A466" i="2"/>
  <c r="A465" i="2"/>
  <c r="A464" i="2"/>
  <c r="A463" i="2"/>
  <c r="A462" i="2"/>
  <c r="A461" i="2"/>
  <c r="A460" i="2"/>
  <c r="A459" i="2"/>
  <c r="A458" i="2"/>
  <c r="A457" i="2"/>
  <c r="A456" i="2"/>
  <c r="A455" i="2"/>
  <c r="A454" i="2"/>
  <c r="A453" i="2"/>
  <c r="A452" i="2"/>
  <c r="A451" i="2"/>
  <c r="A450" i="2"/>
  <c r="A449" i="2"/>
  <c r="A448" i="2"/>
  <c r="A447" i="2"/>
  <c r="A446" i="2"/>
  <c r="A445" i="2"/>
  <c r="A444" i="2"/>
  <c r="A443" i="2"/>
  <c r="A442" i="2"/>
  <c r="A441" i="2"/>
  <c r="A440" i="2"/>
  <c r="A439" i="2"/>
  <c r="A438" i="2"/>
  <c r="A437" i="2"/>
  <c r="A436" i="2"/>
  <c r="A435" i="2"/>
  <c r="A434" i="2"/>
  <c r="A433" i="2"/>
  <c r="A432" i="2"/>
  <c r="A431" i="2"/>
  <c r="A430" i="2"/>
  <c r="A429" i="2"/>
  <c r="A428" i="2"/>
  <c r="A427" i="2"/>
  <c r="A426" i="2"/>
  <c r="A425" i="2"/>
  <c r="A424" i="2"/>
  <c r="A423" i="2"/>
  <c r="A422" i="2"/>
  <c r="A421" i="2"/>
  <c r="A420" i="2"/>
  <c r="A419" i="2"/>
  <c r="A418" i="2"/>
  <c r="A417" i="2"/>
  <c r="A416" i="2"/>
  <c r="A415" i="2"/>
  <c r="A414" i="2"/>
  <c r="A413" i="2"/>
  <c r="A412" i="2"/>
  <c r="A411" i="2"/>
  <c r="A410" i="2"/>
  <c r="A409" i="2"/>
  <c r="A408" i="2"/>
  <c r="A407" i="2"/>
  <c r="A406" i="2"/>
  <c r="A405" i="2"/>
  <c r="A404" i="2"/>
  <c r="A403" i="2"/>
  <c r="A402" i="2"/>
  <c r="A401" i="2"/>
  <c r="A400" i="2"/>
  <c r="A399" i="2"/>
  <c r="A398" i="2"/>
  <c r="A397" i="2"/>
  <c r="A396" i="2"/>
  <c r="A395" i="2"/>
  <c r="A394" i="2"/>
  <c r="A393" i="2"/>
  <c r="A392" i="2"/>
  <c r="A391" i="2"/>
  <c r="A390" i="2"/>
  <c r="A389" i="2"/>
  <c r="A388" i="2"/>
  <c r="A387" i="2"/>
  <c r="A386" i="2"/>
  <c r="A385" i="2"/>
  <c r="A384" i="2"/>
  <c r="A383" i="2"/>
  <c r="A382" i="2"/>
  <c r="A381" i="2"/>
  <c r="A380" i="2"/>
  <c r="A379" i="2"/>
  <c r="A378" i="2"/>
  <c r="A377" i="2"/>
  <c r="A376" i="2"/>
  <c r="A375" i="2"/>
  <c r="A374" i="2"/>
  <c r="A373" i="2"/>
  <c r="A372" i="2"/>
  <c r="A371" i="2"/>
  <c r="A370" i="2"/>
  <c r="A369" i="2"/>
  <c r="A368" i="2"/>
  <c r="A367" i="2"/>
  <c r="A366" i="2"/>
  <c r="A365" i="2"/>
  <c r="A364" i="2"/>
  <c r="A363" i="2"/>
  <c r="A362" i="2"/>
  <c r="A361" i="2"/>
  <c r="A360" i="2"/>
  <c r="A359" i="2"/>
  <c r="A358" i="2"/>
  <c r="A357" i="2"/>
  <c r="A356" i="2"/>
  <c r="A355" i="2"/>
  <c r="A354" i="2"/>
  <c r="A353" i="2"/>
  <c r="A352" i="2"/>
  <c r="A351" i="2"/>
  <c r="A350" i="2"/>
  <c r="A349" i="2"/>
  <c r="A348" i="2"/>
  <c r="A347" i="2"/>
  <c r="A346" i="2"/>
  <c r="A345" i="2"/>
  <c r="A344" i="2"/>
  <c r="A343" i="2"/>
  <c r="A342" i="2"/>
  <c r="A341" i="2"/>
  <c r="A340" i="2"/>
  <c r="A339" i="2"/>
  <c r="A338" i="2"/>
  <c r="A337" i="2"/>
  <c r="A336" i="2"/>
  <c r="A335" i="2"/>
  <c r="A334" i="2"/>
  <c r="A333" i="2"/>
  <c r="A332" i="2"/>
  <c r="A331" i="2"/>
  <c r="A330" i="2"/>
  <c r="A329" i="2"/>
  <c r="A328" i="2"/>
  <c r="A327" i="2"/>
  <c r="A326" i="2"/>
  <c r="A325" i="2"/>
  <c r="A324" i="2"/>
  <c r="A323" i="2"/>
  <c r="A322" i="2"/>
  <c r="A321" i="2"/>
  <c r="A320" i="2"/>
  <c r="A319" i="2"/>
  <c r="A318" i="2"/>
  <c r="A317" i="2"/>
  <c r="A316" i="2"/>
  <c r="A315" i="2"/>
  <c r="A314" i="2"/>
  <c r="A313" i="2"/>
  <c r="A312" i="2"/>
  <c r="A311" i="2"/>
  <c r="A310" i="2"/>
  <c r="A309" i="2"/>
  <c r="A308" i="2"/>
  <c r="A307" i="2"/>
  <c r="A306" i="2"/>
  <c r="A305" i="2"/>
  <c r="A304" i="2"/>
  <c r="A303" i="2"/>
  <c r="A302" i="2"/>
  <c r="A301" i="2"/>
  <c r="A300" i="2"/>
  <c r="A299" i="2"/>
  <c r="A298" i="2"/>
  <c r="A297" i="2"/>
  <c r="A296" i="2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J308" i="4"/>
  <c r="J307" i="4"/>
  <c r="J306" i="4"/>
  <c r="J305" i="4"/>
  <c r="J304" i="4"/>
  <c r="J303" i="4"/>
  <c r="J302" i="4"/>
  <c r="J301" i="4"/>
  <c r="J300" i="4"/>
  <c r="J299" i="4"/>
  <c r="J298" i="4"/>
  <c r="J297" i="4"/>
  <c r="J296" i="4"/>
  <c r="J295" i="4"/>
  <c r="J294" i="4"/>
  <c r="J293" i="4"/>
  <c r="J292" i="4"/>
  <c r="J291" i="4"/>
  <c r="J290" i="4"/>
  <c r="J289" i="4"/>
  <c r="J288" i="4"/>
  <c r="J287" i="4"/>
  <c r="J286" i="4"/>
  <c r="J285" i="4"/>
  <c r="J284" i="4"/>
  <c r="J283" i="4"/>
  <c r="J282" i="4"/>
  <c r="J281" i="4"/>
  <c r="J280" i="4"/>
  <c r="J279" i="4"/>
  <c r="J278" i="4"/>
  <c r="J277" i="4"/>
  <c r="J276" i="4"/>
  <c r="J275" i="4"/>
  <c r="J274" i="4"/>
  <c r="J273" i="4"/>
  <c r="J272" i="4"/>
  <c r="J271" i="4"/>
  <c r="J270" i="4"/>
  <c r="J269" i="4"/>
  <c r="J268" i="4"/>
  <c r="J267" i="4"/>
  <c r="J266" i="4"/>
  <c r="J265" i="4"/>
  <c r="J264" i="4"/>
  <c r="J263" i="4"/>
  <c r="J262" i="4"/>
  <c r="J261" i="4"/>
  <c r="J260" i="4"/>
  <c r="J259" i="4"/>
  <c r="J258" i="4"/>
  <c r="J257" i="4"/>
  <c r="J256" i="4"/>
  <c r="J255" i="4"/>
  <c r="J254" i="4"/>
  <c r="J253" i="4"/>
  <c r="J252" i="4"/>
  <c r="J251" i="4"/>
  <c r="J250" i="4"/>
  <c r="J249" i="4"/>
  <c r="J248" i="4"/>
  <c r="J247" i="4"/>
  <c r="J246" i="4"/>
  <c r="J245" i="4"/>
  <c r="J244" i="4"/>
  <c r="J243" i="4"/>
  <c r="J242" i="4"/>
  <c r="J241" i="4"/>
  <c r="J240" i="4"/>
  <c r="J239" i="4"/>
  <c r="J238" i="4"/>
  <c r="J237" i="4"/>
  <c r="J236" i="4"/>
  <c r="J235" i="4"/>
  <c r="J234" i="4"/>
  <c r="J233" i="4"/>
  <c r="J232" i="4"/>
  <c r="J231" i="4"/>
  <c r="J230" i="4"/>
  <c r="J229" i="4"/>
  <c r="J228" i="4"/>
  <c r="J227" i="4"/>
  <c r="J226" i="4"/>
  <c r="J225" i="4"/>
  <c r="J224" i="4"/>
  <c r="J223" i="4"/>
  <c r="J222" i="4"/>
  <c r="J221" i="4"/>
  <c r="J220" i="4"/>
  <c r="J219" i="4"/>
  <c r="J218" i="4"/>
  <c r="J217" i="4"/>
  <c r="J216" i="4"/>
  <c r="J215" i="4"/>
  <c r="J214" i="4"/>
  <c r="J213" i="4"/>
  <c r="J212" i="4"/>
  <c r="J211" i="4"/>
  <c r="J210" i="4"/>
  <c r="J209" i="4"/>
  <c r="J208" i="4"/>
  <c r="J207" i="4"/>
  <c r="J206" i="4"/>
  <c r="J205" i="4"/>
  <c r="J204" i="4"/>
  <c r="J203" i="4"/>
  <c r="J202" i="4"/>
  <c r="J201" i="4"/>
  <c r="J200" i="4"/>
  <c r="J199" i="4"/>
  <c r="J198" i="4"/>
  <c r="J197" i="4"/>
  <c r="J196" i="4"/>
  <c r="J195" i="4"/>
  <c r="J194" i="4"/>
  <c r="J193" i="4"/>
  <c r="J192" i="4"/>
  <c r="J191" i="4"/>
  <c r="J190" i="4"/>
  <c r="J189" i="4"/>
  <c r="J188" i="4"/>
  <c r="J187" i="4"/>
  <c r="J186" i="4"/>
  <c r="J185" i="4"/>
  <c r="J184" i="4"/>
  <c r="J183" i="4"/>
  <c r="J182" i="4"/>
  <c r="J181" i="4"/>
  <c r="J180" i="4"/>
  <c r="J179" i="4"/>
  <c r="J178" i="4"/>
  <c r="J177" i="4"/>
  <c r="J176" i="4"/>
  <c r="J175" i="4"/>
  <c r="J174" i="4"/>
  <c r="J173" i="4"/>
  <c r="J172" i="4"/>
  <c r="J171" i="4"/>
  <c r="J170" i="4"/>
  <c r="J169" i="4"/>
  <c r="J168" i="4"/>
  <c r="J167" i="4"/>
  <c r="J166" i="4"/>
  <c r="J165" i="4"/>
  <c r="J164" i="4"/>
  <c r="J163" i="4"/>
  <c r="J162" i="4"/>
  <c r="J161" i="4"/>
  <c r="J160" i="4"/>
  <c r="J159" i="4"/>
  <c r="J158" i="4"/>
  <c r="J157" i="4"/>
  <c r="J156" i="4"/>
  <c r="J155" i="4"/>
  <c r="J154" i="4"/>
  <c r="J153" i="4"/>
  <c r="J152" i="4"/>
  <c r="J151" i="4"/>
  <c r="J150" i="4"/>
  <c r="J149" i="4"/>
  <c r="J148" i="4"/>
  <c r="J147" i="4"/>
  <c r="J146" i="4"/>
  <c r="J145" i="4"/>
  <c r="J144" i="4"/>
  <c r="J143" i="4"/>
  <c r="J142" i="4"/>
  <c r="J141" i="4"/>
  <c r="J140" i="4"/>
  <c r="J139" i="4"/>
  <c r="J138" i="4"/>
  <c r="J137" i="4"/>
  <c r="J136" i="4"/>
  <c r="J135" i="4"/>
  <c r="J134" i="4"/>
  <c r="J133" i="4"/>
  <c r="J132" i="4"/>
  <c r="J131" i="4"/>
  <c r="J130" i="4"/>
  <c r="J129" i="4"/>
  <c r="J128" i="4"/>
  <c r="J127" i="4"/>
  <c r="J126" i="4"/>
  <c r="J125" i="4"/>
  <c r="J124" i="4"/>
  <c r="J123" i="4"/>
  <c r="J122" i="4"/>
  <c r="J121" i="4"/>
  <c r="J120" i="4"/>
  <c r="J119" i="4"/>
  <c r="J118" i="4"/>
  <c r="J117" i="4"/>
  <c r="J116" i="4"/>
  <c r="J115" i="4"/>
  <c r="J114" i="4"/>
  <c r="J113" i="4"/>
  <c r="J112" i="4"/>
  <c r="J111" i="4"/>
  <c r="J110" i="4"/>
  <c r="J109" i="4"/>
  <c r="J108" i="4"/>
  <c r="J107" i="4"/>
  <c r="J106" i="4"/>
  <c r="J105" i="4"/>
  <c r="J104" i="4"/>
  <c r="J103" i="4"/>
  <c r="J102" i="4"/>
  <c r="J101" i="4"/>
  <c r="J100" i="4"/>
  <c r="J99" i="4"/>
  <c r="J98" i="4"/>
  <c r="J97" i="4"/>
  <c r="J96" i="4"/>
  <c r="J95" i="4"/>
  <c r="J94" i="4"/>
  <c r="J93" i="4"/>
  <c r="J92" i="4"/>
  <c r="J91" i="4"/>
  <c r="J90" i="4"/>
  <c r="J89" i="4"/>
  <c r="J88" i="4"/>
  <c r="J87" i="4"/>
  <c r="J86" i="4"/>
  <c r="J85" i="4"/>
  <c r="J84" i="4"/>
  <c r="J83" i="4"/>
  <c r="J82" i="4"/>
  <c r="J81" i="4"/>
  <c r="J80" i="4"/>
  <c r="J79" i="4"/>
  <c r="J78" i="4"/>
  <c r="J77" i="4"/>
  <c r="J76" i="4"/>
  <c r="J75" i="4"/>
  <c r="J74" i="4"/>
  <c r="J73" i="4"/>
  <c r="J72" i="4"/>
  <c r="J71" i="4"/>
  <c r="J70" i="4"/>
  <c r="J69" i="4"/>
  <c r="J68" i="4"/>
  <c r="J67" i="4"/>
  <c r="J66" i="4"/>
  <c r="J65" i="4"/>
  <c r="J64" i="4"/>
  <c r="J63" i="4"/>
  <c r="J62" i="4"/>
  <c r="J61" i="4"/>
  <c r="J60" i="4"/>
  <c r="J59" i="4"/>
  <c r="J58" i="4"/>
  <c r="J57" i="4"/>
  <c r="J56" i="4"/>
  <c r="J55" i="4"/>
  <c r="J54" i="4"/>
  <c r="J53" i="4"/>
  <c r="J52" i="4"/>
  <c r="J51" i="4"/>
  <c r="J50" i="4"/>
  <c r="J49" i="4"/>
  <c r="J48" i="4"/>
  <c r="J47" i="4"/>
  <c r="J46" i="4"/>
  <c r="J45" i="4"/>
  <c r="J44" i="4"/>
  <c r="J43" i="4"/>
  <c r="J42" i="4"/>
  <c r="J41" i="4"/>
  <c r="J40" i="4"/>
  <c r="J39" i="4"/>
  <c r="J38" i="4"/>
  <c r="J37" i="4"/>
  <c r="J36" i="4"/>
  <c r="J35" i="4"/>
  <c r="J34" i="4"/>
  <c r="J33" i="4"/>
  <c r="J32" i="4"/>
  <c r="J31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C308" i="4"/>
  <c r="B308" i="4" s="1"/>
  <c r="A308" i="4" s="1"/>
  <c r="C307" i="4"/>
  <c r="B307" i="4" s="1"/>
  <c r="A307" i="4" s="1"/>
  <c r="C306" i="4"/>
  <c r="B306" i="4" s="1"/>
  <c r="A306" i="4" s="1"/>
  <c r="C305" i="4"/>
  <c r="B305" i="4" s="1"/>
  <c r="A305" i="4" s="1"/>
  <c r="C304" i="4"/>
  <c r="B304" i="4" s="1"/>
  <c r="A304" i="4" s="1"/>
  <c r="C303" i="4"/>
  <c r="B303" i="4" s="1"/>
  <c r="A303" i="4" s="1"/>
  <c r="C302" i="4"/>
  <c r="B302" i="4" s="1"/>
  <c r="A302" i="4" s="1"/>
  <c r="C301" i="4"/>
  <c r="B301" i="4" s="1"/>
  <c r="A301" i="4" s="1"/>
  <c r="C300" i="4"/>
  <c r="B300" i="4" s="1"/>
  <c r="A300" i="4" s="1"/>
  <c r="C299" i="4"/>
  <c r="B299" i="4" s="1"/>
  <c r="A299" i="4" s="1"/>
  <c r="C298" i="4"/>
  <c r="B298" i="4" s="1"/>
  <c r="A298" i="4" s="1"/>
  <c r="C297" i="4"/>
  <c r="B297" i="4" s="1"/>
  <c r="A297" i="4" s="1"/>
  <c r="C296" i="4"/>
  <c r="B296" i="4" s="1"/>
  <c r="A296" i="4" s="1"/>
  <c r="C295" i="4"/>
  <c r="B295" i="4" s="1"/>
  <c r="A295" i="4" s="1"/>
  <c r="C294" i="4"/>
  <c r="B294" i="4" s="1"/>
  <c r="A294" i="4" s="1"/>
  <c r="C293" i="4"/>
  <c r="B293" i="4" s="1"/>
  <c r="A293" i="4" s="1"/>
  <c r="C292" i="4"/>
  <c r="B292" i="4" s="1"/>
  <c r="A292" i="4" s="1"/>
  <c r="C291" i="4"/>
  <c r="B291" i="4" s="1"/>
  <c r="A291" i="4" s="1"/>
  <c r="C290" i="4"/>
  <c r="B290" i="4" s="1"/>
  <c r="A290" i="4" s="1"/>
  <c r="C289" i="4"/>
  <c r="B289" i="4" s="1"/>
  <c r="A289" i="4" s="1"/>
  <c r="C288" i="4"/>
  <c r="B288" i="4" s="1"/>
  <c r="A288" i="4" s="1"/>
  <c r="C287" i="4"/>
  <c r="B287" i="4" s="1"/>
  <c r="A287" i="4" s="1"/>
  <c r="C286" i="4"/>
  <c r="B286" i="4" s="1"/>
  <c r="A286" i="4" s="1"/>
  <c r="C285" i="4"/>
  <c r="B285" i="4" s="1"/>
  <c r="A285" i="4" s="1"/>
  <c r="C284" i="4"/>
  <c r="B284" i="4" s="1"/>
  <c r="A284" i="4" s="1"/>
  <c r="C283" i="4"/>
  <c r="B283" i="4" s="1"/>
  <c r="A283" i="4" s="1"/>
  <c r="C282" i="4"/>
  <c r="B282" i="4" s="1"/>
  <c r="A282" i="4" s="1"/>
  <c r="C281" i="4"/>
  <c r="B281" i="4" s="1"/>
  <c r="A281" i="4" s="1"/>
  <c r="C280" i="4"/>
  <c r="B280" i="4" s="1"/>
  <c r="A280" i="4" s="1"/>
  <c r="C279" i="4"/>
  <c r="B279" i="4" s="1"/>
  <c r="A279" i="4" s="1"/>
  <c r="C278" i="4"/>
  <c r="B278" i="4" s="1"/>
  <c r="A278" i="4" s="1"/>
  <c r="C277" i="4"/>
  <c r="B277" i="4" s="1"/>
  <c r="A277" i="4" s="1"/>
  <c r="C276" i="4"/>
  <c r="B276" i="4" s="1"/>
  <c r="A276" i="4" s="1"/>
  <c r="C275" i="4"/>
  <c r="B275" i="4" s="1"/>
  <c r="A275" i="4" s="1"/>
  <c r="C274" i="4"/>
  <c r="B274" i="4" s="1"/>
  <c r="A274" i="4" s="1"/>
  <c r="C273" i="4"/>
  <c r="B273" i="4" s="1"/>
  <c r="A273" i="4" s="1"/>
  <c r="C272" i="4"/>
  <c r="B272" i="4" s="1"/>
  <c r="A272" i="4" s="1"/>
  <c r="C271" i="4"/>
  <c r="B271" i="4" s="1"/>
  <c r="A271" i="4" s="1"/>
  <c r="C270" i="4"/>
  <c r="B270" i="4" s="1"/>
  <c r="A270" i="4" s="1"/>
  <c r="C269" i="4"/>
  <c r="B269" i="4" s="1"/>
  <c r="A269" i="4" s="1"/>
  <c r="C268" i="4"/>
  <c r="B268" i="4" s="1"/>
  <c r="A268" i="4" s="1"/>
  <c r="C267" i="4"/>
  <c r="B267" i="4" s="1"/>
  <c r="A267" i="4" s="1"/>
  <c r="C266" i="4"/>
  <c r="B266" i="4" s="1"/>
  <c r="A266" i="4" s="1"/>
  <c r="C265" i="4"/>
  <c r="B265" i="4" s="1"/>
  <c r="A265" i="4" s="1"/>
  <c r="C264" i="4"/>
  <c r="B264" i="4" s="1"/>
  <c r="A264" i="4" s="1"/>
  <c r="C263" i="4"/>
  <c r="B263" i="4" s="1"/>
  <c r="A263" i="4" s="1"/>
  <c r="C262" i="4"/>
  <c r="B262" i="4" s="1"/>
  <c r="A262" i="4" s="1"/>
  <c r="C261" i="4"/>
  <c r="B261" i="4" s="1"/>
  <c r="A261" i="4" s="1"/>
  <c r="C260" i="4"/>
  <c r="B260" i="4" s="1"/>
  <c r="A260" i="4" s="1"/>
  <c r="C259" i="4"/>
  <c r="B259" i="4" s="1"/>
  <c r="A259" i="4" s="1"/>
  <c r="C258" i="4"/>
  <c r="B258" i="4" s="1"/>
  <c r="A258" i="4" s="1"/>
  <c r="C257" i="4"/>
  <c r="B257" i="4" s="1"/>
  <c r="A257" i="4" s="1"/>
  <c r="C256" i="4"/>
  <c r="B256" i="4" s="1"/>
  <c r="A256" i="4" s="1"/>
  <c r="C255" i="4"/>
  <c r="B255" i="4" s="1"/>
  <c r="A255" i="4" s="1"/>
  <c r="C254" i="4"/>
  <c r="B254" i="4" s="1"/>
  <c r="A254" i="4" s="1"/>
  <c r="C253" i="4"/>
  <c r="B253" i="4" s="1"/>
  <c r="A253" i="4" s="1"/>
  <c r="C252" i="4"/>
  <c r="B252" i="4" s="1"/>
  <c r="A252" i="4" s="1"/>
  <c r="C251" i="4"/>
  <c r="B251" i="4" s="1"/>
  <c r="A251" i="4" s="1"/>
  <c r="C250" i="4"/>
  <c r="B250" i="4" s="1"/>
  <c r="A250" i="4" s="1"/>
  <c r="C249" i="4"/>
  <c r="B249" i="4" s="1"/>
  <c r="A249" i="4" s="1"/>
  <c r="C248" i="4"/>
  <c r="B248" i="4" s="1"/>
  <c r="A248" i="4" s="1"/>
  <c r="C247" i="4"/>
  <c r="B247" i="4" s="1"/>
  <c r="A247" i="4" s="1"/>
  <c r="C246" i="4"/>
  <c r="B246" i="4" s="1"/>
  <c r="A246" i="4" s="1"/>
  <c r="C245" i="4"/>
  <c r="B245" i="4" s="1"/>
  <c r="A245" i="4" s="1"/>
  <c r="C244" i="4"/>
  <c r="B244" i="4" s="1"/>
  <c r="A244" i="4" s="1"/>
  <c r="C243" i="4"/>
  <c r="B243" i="4" s="1"/>
  <c r="A243" i="4" s="1"/>
  <c r="C242" i="4"/>
  <c r="B242" i="4" s="1"/>
  <c r="A242" i="4" s="1"/>
  <c r="C241" i="4"/>
  <c r="B241" i="4" s="1"/>
  <c r="A241" i="4" s="1"/>
  <c r="C240" i="4"/>
  <c r="B240" i="4" s="1"/>
  <c r="A240" i="4" s="1"/>
  <c r="C239" i="4"/>
  <c r="B239" i="4" s="1"/>
  <c r="A239" i="4" s="1"/>
  <c r="C238" i="4"/>
  <c r="B238" i="4" s="1"/>
  <c r="A238" i="4" s="1"/>
  <c r="C237" i="4"/>
  <c r="B237" i="4" s="1"/>
  <c r="A237" i="4" s="1"/>
  <c r="C236" i="4"/>
  <c r="B236" i="4" s="1"/>
  <c r="A236" i="4" s="1"/>
  <c r="C235" i="4"/>
  <c r="B235" i="4" s="1"/>
  <c r="A235" i="4" s="1"/>
  <c r="C234" i="4"/>
  <c r="B234" i="4" s="1"/>
  <c r="A234" i="4" s="1"/>
  <c r="C233" i="4"/>
  <c r="B233" i="4" s="1"/>
  <c r="A233" i="4" s="1"/>
  <c r="C232" i="4"/>
  <c r="B232" i="4" s="1"/>
  <c r="A232" i="4" s="1"/>
  <c r="C231" i="4"/>
  <c r="B231" i="4" s="1"/>
  <c r="A231" i="4" s="1"/>
  <c r="C230" i="4"/>
  <c r="B230" i="4" s="1"/>
  <c r="A230" i="4" s="1"/>
  <c r="C229" i="4"/>
  <c r="B229" i="4" s="1"/>
  <c r="A229" i="4" s="1"/>
  <c r="C228" i="4"/>
  <c r="B228" i="4" s="1"/>
  <c r="A228" i="4" s="1"/>
  <c r="C227" i="4"/>
  <c r="B227" i="4" s="1"/>
  <c r="A227" i="4" s="1"/>
  <c r="C226" i="4"/>
  <c r="B226" i="4" s="1"/>
  <c r="A226" i="4" s="1"/>
  <c r="C225" i="4"/>
  <c r="B225" i="4" s="1"/>
  <c r="A225" i="4" s="1"/>
  <c r="C224" i="4"/>
  <c r="B224" i="4" s="1"/>
  <c r="A224" i="4" s="1"/>
  <c r="C223" i="4"/>
  <c r="B223" i="4" s="1"/>
  <c r="A223" i="4" s="1"/>
  <c r="C222" i="4"/>
  <c r="B222" i="4" s="1"/>
  <c r="A222" i="4" s="1"/>
  <c r="C221" i="4"/>
  <c r="B221" i="4" s="1"/>
  <c r="A221" i="4" s="1"/>
  <c r="C220" i="4"/>
  <c r="B220" i="4" s="1"/>
  <c r="A220" i="4" s="1"/>
  <c r="C219" i="4"/>
  <c r="B219" i="4" s="1"/>
  <c r="A219" i="4" s="1"/>
  <c r="C218" i="4"/>
  <c r="B218" i="4" s="1"/>
  <c r="A218" i="4" s="1"/>
  <c r="C217" i="4"/>
  <c r="B217" i="4" s="1"/>
  <c r="A217" i="4" s="1"/>
  <c r="C216" i="4"/>
  <c r="B216" i="4" s="1"/>
  <c r="A216" i="4" s="1"/>
  <c r="C215" i="4"/>
  <c r="B215" i="4" s="1"/>
  <c r="A215" i="4" s="1"/>
  <c r="C214" i="4"/>
  <c r="B214" i="4" s="1"/>
  <c r="A214" i="4" s="1"/>
  <c r="C213" i="4"/>
  <c r="B213" i="4" s="1"/>
  <c r="A213" i="4" s="1"/>
  <c r="C212" i="4"/>
  <c r="B212" i="4" s="1"/>
  <c r="A212" i="4" s="1"/>
  <c r="C211" i="4"/>
  <c r="B211" i="4" s="1"/>
  <c r="A211" i="4" s="1"/>
  <c r="C210" i="4"/>
  <c r="B210" i="4" s="1"/>
  <c r="A210" i="4" s="1"/>
  <c r="C209" i="4"/>
  <c r="B209" i="4" s="1"/>
  <c r="A209" i="4" s="1"/>
  <c r="C208" i="4"/>
  <c r="B208" i="4" s="1"/>
  <c r="A208" i="4" s="1"/>
  <c r="C207" i="4"/>
  <c r="B207" i="4" s="1"/>
  <c r="A207" i="4" s="1"/>
  <c r="C206" i="4"/>
  <c r="B206" i="4" s="1"/>
  <c r="A206" i="4" s="1"/>
  <c r="C205" i="4"/>
  <c r="B205" i="4" s="1"/>
  <c r="A205" i="4" s="1"/>
  <c r="C204" i="4"/>
  <c r="B204" i="4" s="1"/>
  <c r="A204" i="4" s="1"/>
  <c r="C203" i="4"/>
  <c r="B203" i="4" s="1"/>
  <c r="A203" i="4" s="1"/>
  <c r="C202" i="4"/>
  <c r="B202" i="4" s="1"/>
  <c r="A202" i="4" s="1"/>
  <c r="C201" i="4"/>
  <c r="B201" i="4" s="1"/>
  <c r="A201" i="4" s="1"/>
  <c r="C200" i="4"/>
  <c r="B200" i="4" s="1"/>
  <c r="A200" i="4" s="1"/>
  <c r="C199" i="4"/>
  <c r="B199" i="4" s="1"/>
  <c r="A199" i="4" s="1"/>
  <c r="C198" i="4"/>
  <c r="B198" i="4" s="1"/>
  <c r="A198" i="4" s="1"/>
  <c r="C197" i="4"/>
  <c r="B197" i="4" s="1"/>
  <c r="A197" i="4" s="1"/>
  <c r="C196" i="4"/>
  <c r="B196" i="4" s="1"/>
  <c r="A196" i="4" s="1"/>
  <c r="C195" i="4"/>
  <c r="B195" i="4" s="1"/>
  <c r="A195" i="4" s="1"/>
  <c r="C194" i="4"/>
  <c r="B194" i="4" s="1"/>
  <c r="A194" i="4" s="1"/>
  <c r="C193" i="4"/>
  <c r="B193" i="4" s="1"/>
  <c r="A193" i="4" s="1"/>
  <c r="C192" i="4"/>
  <c r="B192" i="4" s="1"/>
  <c r="A192" i="4" s="1"/>
  <c r="C191" i="4"/>
  <c r="B191" i="4" s="1"/>
  <c r="A191" i="4" s="1"/>
  <c r="C190" i="4"/>
  <c r="B190" i="4" s="1"/>
  <c r="A190" i="4" s="1"/>
  <c r="C189" i="4"/>
  <c r="B189" i="4" s="1"/>
  <c r="A189" i="4" s="1"/>
  <c r="C188" i="4"/>
  <c r="B188" i="4" s="1"/>
  <c r="A188" i="4" s="1"/>
  <c r="C187" i="4"/>
  <c r="B187" i="4" s="1"/>
  <c r="A187" i="4" s="1"/>
  <c r="C186" i="4"/>
  <c r="B186" i="4" s="1"/>
  <c r="A186" i="4" s="1"/>
  <c r="C185" i="4"/>
  <c r="B185" i="4" s="1"/>
  <c r="A185" i="4" s="1"/>
  <c r="C184" i="4"/>
  <c r="B184" i="4" s="1"/>
  <c r="A184" i="4" s="1"/>
  <c r="C183" i="4"/>
  <c r="B183" i="4" s="1"/>
  <c r="A183" i="4" s="1"/>
  <c r="C182" i="4"/>
  <c r="B182" i="4" s="1"/>
  <c r="A182" i="4" s="1"/>
  <c r="C181" i="4"/>
  <c r="B181" i="4" s="1"/>
  <c r="A181" i="4" s="1"/>
  <c r="C180" i="4"/>
  <c r="B180" i="4" s="1"/>
  <c r="A180" i="4" s="1"/>
  <c r="C179" i="4"/>
  <c r="B179" i="4" s="1"/>
  <c r="A179" i="4" s="1"/>
  <c r="C178" i="4"/>
  <c r="B178" i="4" s="1"/>
  <c r="A178" i="4" s="1"/>
  <c r="C177" i="4"/>
  <c r="B177" i="4" s="1"/>
  <c r="A177" i="4" s="1"/>
  <c r="C176" i="4"/>
  <c r="B176" i="4" s="1"/>
  <c r="A176" i="4" s="1"/>
  <c r="C175" i="4"/>
  <c r="B175" i="4" s="1"/>
  <c r="A175" i="4" s="1"/>
  <c r="C174" i="4"/>
  <c r="B174" i="4" s="1"/>
  <c r="A174" i="4" s="1"/>
  <c r="C173" i="4"/>
  <c r="B173" i="4" s="1"/>
  <c r="A173" i="4" s="1"/>
  <c r="C172" i="4"/>
  <c r="B172" i="4" s="1"/>
  <c r="A172" i="4" s="1"/>
  <c r="C171" i="4"/>
  <c r="B171" i="4" s="1"/>
  <c r="A171" i="4" s="1"/>
  <c r="C170" i="4"/>
  <c r="B170" i="4" s="1"/>
  <c r="A170" i="4" s="1"/>
  <c r="C169" i="4"/>
  <c r="B169" i="4" s="1"/>
  <c r="A169" i="4" s="1"/>
  <c r="C168" i="4"/>
  <c r="B168" i="4" s="1"/>
  <c r="A168" i="4" s="1"/>
  <c r="C167" i="4"/>
  <c r="B167" i="4" s="1"/>
  <c r="A167" i="4" s="1"/>
  <c r="C166" i="4"/>
  <c r="B166" i="4" s="1"/>
  <c r="A166" i="4" s="1"/>
  <c r="C165" i="4"/>
  <c r="B165" i="4" s="1"/>
  <c r="A165" i="4" s="1"/>
  <c r="C164" i="4"/>
  <c r="B164" i="4" s="1"/>
  <c r="A164" i="4" s="1"/>
  <c r="C163" i="4"/>
  <c r="B163" i="4" s="1"/>
  <c r="A163" i="4" s="1"/>
  <c r="C162" i="4"/>
  <c r="B162" i="4" s="1"/>
  <c r="A162" i="4" s="1"/>
  <c r="C161" i="4"/>
  <c r="B161" i="4" s="1"/>
  <c r="A161" i="4" s="1"/>
  <c r="C160" i="4"/>
  <c r="B160" i="4" s="1"/>
  <c r="A160" i="4" s="1"/>
  <c r="C159" i="4"/>
  <c r="B159" i="4" s="1"/>
  <c r="A159" i="4" s="1"/>
  <c r="C158" i="4"/>
  <c r="B158" i="4" s="1"/>
  <c r="A158" i="4" s="1"/>
  <c r="C157" i="4"/>
  <c r="B157" i="4" s="1"/>
  <c r="A157" i="4" s="1"/>
  <c r="C156" i="4"/>
  <c r="B156" i="4" s="1"/>
  <c r="A156" i="4" s="1"/>
  <c r="C155" i="4"/>
  <c r="B155" i="4" s="1"/>
  <c r="A155" i="4" s="1"/>
  <c r="C154" i="4"/>
  <c r="B154" i="4" s="1"/>
  <c r="A154" i="4" s="1"/>
  <c r="C153" i="4"/>
  <c r="B153" i="4" s="1"/>
  <c r="A153" i="4" s="1"/>
  <c r="C152" i="4"/>
  <c r="B152" i="4" s="1"/>
  <c r="A152" i="4" s="1"/>
  <c r="C151" i="4"/>
  <c r="B151" i="4" s="1"/>
  <c r="A151" i="4" s="1"/>
  <c r="C150" i="4"/>
  <c r="B150" i="4" s="1"/>
  <c r="A150" i="4" s="1"/>
  <c r="C149" i="4"/>
  <c r="B149" i="4" s="1"/>
  <c r="A149" i="4" s="1"/>
  <c r="C148" i="4"/>
  <c r="B148" i="4" s="1"/>
  <c r="A148" i="4" s="1"/>
  <c r="C147" i="4"/>
  <c r="B147" i="4" s="1"/>
  <c r="A147" i="4" s="1"/>
  <c r="C146" i="4"/>
  <c r="B146" i="4" s="1"/>
  <c r="A146" i="4" s="1"/>
  <c r="C145" i="4"/>
  <c r="B145" i="4" s="1"/>
  <c r="A145" i="4" s="1"/>
  <c r="C144" i="4"/>
  <c r="B144" i="4" s="1"/>
  <c r="A144" i="4" s="1"/>
  <c r="C143" i="4"/>
  <c r="B143" i="4" s="1"/>
  <c r="A143" i="4" s="1"/>
  <c r="C142" i="4"/>
  <c r="B142" i="4" s="1"/>
  <c r="A142" i="4" s="1"/>
  <c r="C141" i="4"/>
  <c r="B141" i="4" s="1"/>
  <c r="A141" i="4" s="1"/>
  <c r="C140" i="4"/>
  <c r="B140" i="4" s="1"/>
  <c r="A140" i="4" s="1"/>
  <c r="C139" i="4"/>
  <c r="B139" i="4" s="1"/>
  <c r="A139" i="4" s="1"/>
  <c r="C138" i="4"/>
  <c r="B138" i="4" s="1"/>
  <c r="A138" i="4" s="1"/>
  <c r="C137" i="4"/>
  <c r="B137" i="4" s="1"/>
  <c r="A137" i="4" s="1"/>
  <c r="C136" i="4"/>
  <c r="B136" i="4" s="1"/>
  <c r="A136" i="4" s="1"/>
  <c r="C135" i="4"/>
  <c r="B135" i="4" s="1"/>
  <c r="A135" i="4" s="1"/>
  <c r="C134" i="4"/>
  <c r="B134" i="4" s="1"/>
  <c r="A134" i="4" s="1"/>
  <c r="C133" i="4"/>
  <c r="B133" i="4" s="1"/>
  <c r="A133" i="4" s="1"/>
  <c r="C132" i="4"/>
  <c r="B132" i="4" s="1"/>
  <c r="A132" i="4" s="1"/>
  <c r="C131" i="4"/>
  <c r="B131" i="4" s="1"/>
  <c r="A131" i="4" s="1"/>
  <c r="C130" i="4"/>
  <c r="B130" i="4" s="1"/>
  <c r="A130" i="4" s="1"/>
  <c r="C129" i="4"/>
  <c r="B129" i="4" s="1"/>
  <c r="A129" i="4" s="1"/>
  <c r="C128" i="4"/>
  <c r="B128" i="4" s="1"/>
  <c r="A128" i="4" s="1"/>
  <c r="C127" i="4"/>
  <c r="B127" i="4" s="1"/>
  <c r="A127" i="4" s="1"/>
  <c r="C126" i="4"/>
  <c r="B126" i="4" s="1"/>
  <c r="A126" i="4" s="1"/>
  <c r="C125" i="4"/>
  <c r="B125" i="4" s="1"/>
  <c r="A125" i="4" s="1"/>
  <c r="C124" i="4"/>
  <c r="B124" i="4" s="1"/>
  <c r="A124" i="4" s="1"/>
  <c r="C123" i="4"/>
  <c r="B123" i="4" s="1"/>
  <c r="A123" i="4" s="1"/>
  <c r="C122" i="4"/>
  <c r="B122" i="4" s="1"/>
  <c r="A122" i="4" s="1"/>
  <c r="C121" i="4"/>
  <c r="B121" i="4" s="1"/>
  <c r="A121" i="4" s="1"/>
  <c r="C120" i="4"/>
  <c r="B120" i="4" s="1"/>
  <c r="A120" i="4" s="1"/>
  <c r="C119" i="4"/>
  <c r="B119" i="4" s="1"/>
  <c r="A119" i="4" s="1"/>
  <c r="C118" i="4"/>
  <c r="B118" i="4" s="1"/>
  <c r="A118" i="4" s="1"/>
  <c r="C117" i="4"/>
  <c r="B117" i="4" s="1"/>
  <c r="A117" i="4" s="1"/>
  <c r="C116" i="4"/>
  <c r="B116" i="4" s="1"/>
  <c r="A116" i="4" s="1"/>
  <c r="C115" i="4"/>
  <c r="B115" i="4" s="1"/>
  <c r="A115" i="4" s="1"/>
  <c r="C114" i="4"/>
  <c r="B114" i="4" s="1"/>
  <c r="A114" i="4" s="1"/>
  <c r="C113" i="4"/>
  <c r="B113" i="4" s="1"/>
  <c r="A113" i="4" s="1"/>
  <c r="C112" i="4"/>
  <c r="B112" i="4" s="1"/>
  <c r="A112" i="4" s="1"/>
  <c r="C111" i="4"/>
  <c r="B111" i="4" s="1"/>
  <c r="A111" i="4" s="1"/>
  <c r="C110" i="4"/>
  <c r="B110" i="4" s="1"/>
  <c r="A110" i="4" s="1"/>
  <c r="C109" i="4"/>
  <c r="B109" i="4" s="1"/>
  <c r="A109" i="4" s="1"/>
  <c r="C108" i="4"/>
  <c r="B108" i="4" s="1"/>
  <c r="A108" i="4" s="1"/>
  <c r="C107" i="4"/>
  <c r="B107" i="4" s="1"/>
  <c r="A107" i="4" s="1"/>
  <c r="C106" i="4"/>
  <c r="B106" i="4" s="1"/>
  <c r="A106" i="4" s="1"/>
  <c r="C105" i="4"/>
  <c r="B105" i="4" s="1"/>
  <c r="A105" i="4" s="1"/>
  <c r="C104" i="4"/>
  <c r="B104" i="4" s="1"/>
  <c r="A104" i="4" s="1"/>
  <c r="C103" i="4"/>
  <c r="B103" i="4" s="1"/>
  <c r="A103" i="4" s="1"/>
  <c r="C102" i="4"/>
  <c r="B102" i="4" s="1"/>
  <c r="A102" i="4" s="1"/>
  <c r="C101" i="4"/>
  <c r="B101" i="4" s="1"/>
  <c r="A101" i="4" s="1"/>
  <c r="C100" i="4"/>
  <c r="B100" i="4" s="1"/>
  <c r="A100" i="4" s="1"/>
  <c r="C99" i="4"/>
  <c r="B99" i="4" s="1"/>
  <c r="A99" i="4" s="1"/>
  <c r="C98" i="4"/>
  <c r="B98" i="4" s="1"/>
  <c r="A98" i="4" s="1"/>
  <c r="C97" i="4"/>
  <c r="B97" i="4" s="1"/>
  <c r="A97" i="4" s="1"/>
  <c r="C96" i="4"/>
  <c r="B96" i="4" s="1"/>
  <c r="A96" i="4" s="1"/>
  <c r="C95" i="4"/>
  <c r="B95" i="4" s="1"/>
  <c r="A95" i="4" s="1"/>
  <c r="C94" i="4"/>
  <c r="B94" i="4" s="1"/>
  <c r="A94" i="4" s="1"/>
  <c r="C93" i="4"/>
  <c r="B93" i="4" s="1"/>
  <c r="A93" i="4" s="1"/>
  <c r="C92" i="4"/>
  <c r="B92" i="4" s="1"/>
  <c r="A92" i="4" s="1"/>
  <c r="C91" i="4"/>
  <c r="B91" i="4" s="1"/>
  <c r="A91" i="4" s="1"/>
  <c r="C90" i="4"/>
  <c r="B90" i="4" s="1"/>
  <c r="A90" i="4" s="1"/>
  <c r="C89" i="4"/>
  <c r="B89" i="4" s="1"/>
  <c r="A89" i="4" s="1"/>
  <c r="C88" i="4"/>
  <c r="B88" i="4" s="1"/>
  <c r="A88" i="4" s="1"/>
  <c r="C87" i="4"/>
  <c r="B87" i="4" s="1"/>
  <c r="A87" i="4" s="1"/>
  <c r="C86" i="4"/>
  <c r="B86" i="4" s="1"/>
  <c r="A86" i="4" s="1"/>
  <c r="C85" i="4"/>
  <c r="B85" i="4" s="1"/>
  <c r="A85" i="4" s="1"/>
  <c r="C84" i="4"/>
  <c r="B84" i="4" s="1"/>
  <c r="A84" i="4" s="1"/>
  <c r="C83" i="4"/>
  <c r="B83" i="4" s="1"/>
  <c r="A83" i="4" s="1"/>
  <c r="C82" i="4"/>
  <c r="B82" i="4" s="1"/>
  <c r="A82" i="4" s="1"/>
  <c r="C81" i="4"/>
  <c r="B81" i="4" s="1"/>
  <c r="A81" i="4" s="1"/>
  <c r="C80" i="4"/>
  <c r="B80" i="4" s="1"/>
  <c r="A80" i="4" s="1"/>
  <c r="C79" i="4"/>
  <c r="B79" i="4" s="1"/>
  <c r="A79" i="4" s="1"/>
  <c r="C78" i="4"/>
  <c r="B78" i="4" s="1"/>
  <c r="A78" i="4" s="1"/>
  <c r="C77" i="4"/>
  <c r="B77" i="4" s="1"/>
  <c r="A77" i="4" s="1"/>
  <c r="C76" i="4"/>
  <c r="B76" i="4" s="1"/>
  <c r="A76" i="4" s="1"/>
  <c r="C75" i="4"/>
  <c r="B75" i="4" s="1"/>
  <c r="A75" i="4" s="1"/>
  <c r="C74" i="4"/>
  <c r="B74" i="4" s="1"/>
  <c r="A74" i="4" s="1"/>
  <c r="C73" i="4"/>
  <c r="B73" i="4" s="1"/>
  <c r="A73" i="4" s="1"/>
  <c r="C72" i="4"/>
  <c r="B72" i="4" s="1"/>
  <c r="A72" i="4" s="1"/>
  <c r="C71" i="4"/>
  <c r="B71" i="4" s="1"/>
  <c r="A71" i="4" s="1"/>
  <c r="C70" i="4"/>
  <c r="B70" i="4" s="1"/>
  <c r="A70" i="4" s="1"/>
  <c r="C69" i="4"/>
  <c r="B69" i="4" s="1"/>
  <c r="A69" i="4" s="1"/>
  <c r="C68" i="4"/>
  <c r="B68" i="4" s="1"/>
  <c r="A68" i="4" s="1"/>
  <c r="C67" i="4"/>
  <c r="B67" i="4" s="1"/>
  <c r="A67" i="4" s="1"/>
  <c r="C66" i="4"/>
  <c r="B66" i="4" s="1"/>
  <c r="A66" i="4" s="1"/>
  <c r="C65" i="4"/>
  <c r="B65" i="4" s="1"/>
  <c r="A65" i="4" s="1"/>
  <c r="C64" i="4"/>
  <c r="B64" i="4" s="1"/>
  <c r="A64" i="4" s="1"/>
  <c r="C63" i="4"/>
  <c r="B63" i="4" s="1"/>
  <c r="A63" i="4" s="1"/>
  <c r="C62" i="4"/>
  <c r="B62" i="4" s="1"/>
  <c r="A62" i="4" s="1"/>
  <c r="C61" i="4"/>
  <c r="B61" i="4" s="1"/>
  <c r="A61" i="4" s="1"/>
  <c r="C60" i="4"/>
  <c r="B60" i="4" s="1"/>
  <c r="A60" i="4" s="1"/>
  <c r="C59" i="4"/>
  <c r="B59" i="4" s="1"/>
  <c r="A59" i="4" s="1"/>
  <c r="C58" i="4"/>
  <c r="B58" i="4" s="1"/>
  <c r="A58" i="4" s="1"/>
  <c r="C57" i="4"/>
  <c r="B57" i="4" s="1"/>
  <c r="A57" i="4" s="1"/>
  <c r="C56" i="4"/>
  <c r="B56" i="4" s="1"/>
  <c r="A56" i="4" s="1"/>
  <c r="C55" i="4"/>
  <c r="B55" i="4" s="1"/>
  <c r="A55" i="4" s="1"/>
  <c r="C54" i="4"/>
  <c r="B54" i="4" s="1"/>
  <c r="A54" i="4" s="1"/>
  <c r="C53" i="4"/>
  <c r="B53" i="4" s="1"/>
  <c r="A53" i="4" s="1"/>
  <c r="C52" i="4"/>
  <c r="B52" i="4" s="1"/>
  <c r="A52" i="4" s="1"/>
  <c r="C51" i="4"/>
  <c r="B51" i="4" s="1"/>
  <c r="A51" i="4" s="1"/>
  <c r="C50" i="4"/>
  <c r="B50" i="4" s="1"/>
  <c r="A50" i="4" s="1"/>
  <c r="C49" i="4"/>
  <c r="B49" i="4" s="1"/>
  <c r="A49" i="4" s="1"/>
  <c r="C48" i="4"/>
  <c r="B48" i="4" s="1"/>
  <c r="A48" i="4" s="1"/>
  <c r="C47" i="4"/>
  <c r="B47" i="4" s="1"/>
  <c r="A47" i="4" s="1"/>
  <c r="C46" i="4"/>
  <c r="B46" i="4" s="1"/>
  <c r="A46" i="4" s="1"/>
  <c r="C45" i="4"/>
  <c r="B45" i="4" s="1"/>
  <c r="A45" i="4" s="1"/>
  <c r="C44" i="4"/>
  <c r="B44" i="4" s="1"/>
  <c r="A44" i="4" s="1"/>
  <c r="C43" i="4"/>
  <c r="B43" i="4" s="1"/>
  <c r="A43" i="4" s="1"/>
  <c r="C42" i="4"/>
  <c r="B42" i="4" s="1"/>
  <c r="A42" i="4" s="1"/>
  <c r="C41" i="4"/>
  <c r="B41" i="4" s="1"/>
  <c r="A41" i="4" s="1"/>
  <c r="C40" i="4"/>
  <c r="B40" i="4" s="1"/>
  <c r="A40" i="4" s="1"/>
  <c r="C39" i="4"/>
  <c r="B39" i="4" s="1"/>
  <c r="A39" i="4" s="1"/>
  <c r="C38" i="4"/>
  <c r="B38" i="4" s="1"/>
  <c r="A38" i="4" s="1"/>
  <c r="C37" i="4"/>
  <c r="B37" i="4" s="1"/>
  <c r="A37" i="4" s="1"/>
  <c r="C36" i="4"/>
  <c r="B36" i="4" s="1"/>
  <c r="A36" i="4" s="1"/>
  <c r="C35" i="4"/>
  <c r="B35" i="4" s="1"/>
  <c r="A35" i="4" s="1"/>
  <c r="C34" i="4"/>
  <c r="B34" i="4" s="1"/>
  <c r="A34" i="4" s="1"/>
  <c r="C33" i="4"/>
  <c r="B33" i="4" s="1"/>
  <c r="A33" i="4" s="1"/>
  <c r="C32" i="4"/>
  <c r="B32" i="4" s="1"/>
  <c r="A32" i="4" s="1"/>
  <c r="C31" i="4"/>
  <c r="B31" i="4" s="1"/>
  <c r="A31" i="4" s="1"/>
  <c r="C30" i="4"/>
  <c r="B30" i="4" s="1"/>
  <c r="A30" i="4" s="1"/>
  <c r="C29" i="4"/>
  <c r="B29" i="4" s="1"/>
  <c r="A29" i="4" s="1"/>
  <c r="C28" i="4"/>
  <c r="B28" i="4" s="1"/>
  <c r="A28" i="4" s="1"/>
  <c r="C27" i="4"/>
  <c r="B27" i="4" s="1"/>
  <c r="A27" i="4" s="1"/>
  <c r="C26" i="4"/>
  <c r="B26" i="4" s="1"/>
  <c r="A26" i="4" s="1"/>
  <c r="C25" i="4"/>
  <c r="B25" i="4" s="1"/>
  <c r="A25" i="4" s="1"/>
  <c r="C24" i="4"/>
  <c r="B24" i="4" s="1"/>
  <c r="A24" i="4" s="1"/>
  <c r="C23" i="4"/>
  <c r="B23" i="4" s="1"/>
  <c r="A23" i="4" s="1"/>
  <c r="C22" i="4"/>
  <c r="B22" i="4" s="1"/>
  <c r="A22" i="4" s="1"/>
  <c r="C21" i="4"/>
  <c r="B21" i="4" s="1"/>
  <c r="A21" i="4" s="1"/>
  <c r="C20" i="4"/>
  <c r="B20" i="4" s="1"/>
  <c r="A20" i="4" s="1"/>
  <c r="C19" i="4"/>
  <c r="B19" i="4" s="1"/>
  <c r="A19" i="4" s="1"/>
  <c r="C18" i="4"/>
  <c r="B18" i="4" s="1"/>
  <c r="A18" i="4" s="1"/>
  <c r="C17" i="4"/>
  <c r="B17" i="4" s="1"/>
  <c r="A17" i="4" s="1"/>
  <c r="C16" i="4"/>
  <c r="B16" i="4" s="1"/>
  <c r="A16" i="4" s="1"/>
  <c r="C15" i="4"/>
  <c r="B15" i="4" s="1"/>
  <c r="A15" i="4" s="1"/>
  <c r="C14" i="4"/>
  <c r="B14" i="4" s="1"/>
  <c r="A14" i="4" s="1"/>
  <c r="C13" i="4"/>
  <c r="B13" i="4" s="1"/>
  <c r="A13" i="4" s="1"/>
  <c r="C12" i="4"/>
  <c r="B12" i="4" s="1"/>
  <c r="A12" i="4" s="1"/>
  <c r="C11" i="4"/>
  <c r="B11" i="4" s="1"/>
  <c r="A11" i="4" s="1"/>
  <c r="C10" i="4"/>
  <c r="B10" i="4" s="1"/>
  <c r="A10" i="4" s="1"/>
  <c r="C9" i="4"/>
  <c r="B9" i="4" s="1"/>
  <c r="A9" i="4" s="1"/>
  <c r="C8" i="4"/>
  <c r="B8" i="4" s="1"/>
  <c r="A8" i="4" s="1"/>
  <c r="C7" i="4"/>
  <c r="B7" i="4" s="1"/>
  <c r="A7" i="4" s="1"/>
  <c r="Q6" i="1"/>
  <c r="E5864" i="1"/>
  <c r="E5863" i="1"/>
  <c r="E5862" i="1"/>
  <c r="E5861" i="1"/>
  <c r="E5860" i="1"/>
  <c r="E5859" i="1"/>
  <c r="E5858" i="1"/>
  <c r="E5857" i="1"/>
  <c r="E5856" i="1"/>
  <c r="E5855" i="1"/>
  <c r="E5854" i="1"/>
  <c r="E5853" i="1"/>
  <c r="E5852" i="1"/>
  <c r="E5851" i="1"/>
  <c r="E5850" i="1"/>
  <c r="E5849" i="1"/>
  <c r="E5848" i="1"/>
  <c r="E5847" i="1"/>
  <c r="E5846" i="1"/>
  <c r="E5845" i="1"/>
  <c r="E5844" i="1"/>
  <c r="E5843" i="1"/>
  <c r="E5842" i="1"/>
  <c r="E5841" i="1"/>
  <c r="E5840" i="1"/>
  <c r="E5839" i="1"/>
  <c r="E5838" i="1"/>
  <c r="E5837" i="1"/>
  <c r="E5836" i="1"/>
  <c r="E5835" i="1"/>
  <c r="E5834" i="1"/>
  <c r="E5833" i="1"/>
  <c r="E5832" i="1"/>
  <c r="E5831" i="1"/>
  <c r="E5830" i="1"/>
  <c r="E5829" i="1"/>
  <c r="E5828" i="1"/>
  <c r="E5827" i="1"/>
  <c r="E5826" i="1"/>
  <c r="E5825" i="1"/>
  <c r="E5824" i="1"/>
  <c r="E5823" i="1"/>
  <c r="E5822" i="1"/>
  <c r="E5821" i="1"/>
  <c r="E5820" i="1"/>
  <c r="E5819" i="1"/>
  <c r="E5818" i="1"/>
  <c r="E5817" i="1"/>
  <c r="E5816" i="1"/>
  <c r="E5815" i="1"/>
  <c r="E5814" i="1"/>
  <c r="E5813" i="1"/>
  <c r="E5812" i="1"/>
  <c r="E5811" i="1"/>
  <c r="E5810" i="1"/>
  <c r="E5809" i="1"/>
  <c r="E5808" i="1"/>
  <c r="E5807" i="1"/>
  <c r="E5806" i="1"/>
  <c r="E5805" i="1"/>
  <c r="E5804" i="1"/>
  <c r="E5803" i="1"/>
  <c r="E5802" i="1"/>
  <c r="E5801" i="1"/>
  <c r="E5800" i="1"/>
  <c r="E5799" i="1"/>
  <c r="E5798" i="1"/>
  <c r="E5797" i="1"/>
  <c r="E5796" i="1"/>
  <c r="E5795" i="1"/>
  <c r="E5794" i="1"/>
  <c r="E5793" i="1"/>
  <c r="E5792" i="1"/>
  <c r="E5791" i="1"/>
  <c r="E5790" i="1"/>
  <c r="E5789" i="1"/>
  <c r="E5788" i="1"/>
  <c r="E5787" i="1"/>
  <c r="E5786" i="1"/>
  <c r="E5785" i="1"/>
  <c r="E5784" i="1"/>
  <c r="E5783" i="1"/>
  <c r="E5782" i="1"/>
  <c r="E5781" i="1"/>
  <c r="E5780" i="1"/>
  <c r="E5779" i="1"/>
  <c r="E5778" i="1"/>
  <c r="E5777" i="1"/>
  <c r="E5776" i="1"/>
  <c r="E5775" i="1"/>
  <c r="E5774" i="1"/>
  <c r="E5773" i="1"/>
  <c r="E5772" i="1"/>
  <c r="E5771" i="1"/>
  <c r="E5770" i="1"/>
  <c r="E5769" i="1"/>
  <c r="E5768" i="1"/>
  <c r="E5767" i="1"/>
  <c r="E5766" i="1"/>
  <c r="E5765" i="1"/>
  <c r="E5764" i="1"/>
  <c r="E5763" i="1"/>
  <c r="E5762" i="1"/>
  <c r="E5761" i="1"/>
  <c r="E5760" i="1"/>
  <c r="E5759" i="1"/>
  <c r="E5758" i="1"/>
  <c r="E5757" i="1"/>
  <c r="E5756" i="1"/>
  <c r="E5755" i="1"/>
  <c r="E5754" i="1"/>
  <c r="E5753" i="1"/>
  <c r="E5752" i="1"/>
  <c r="E5751" i="1"/>
  <c r="E5750" i="1"/>
  <c r="E5749" i="1"/>
  <c r="E5748" i="1"/>
  <c r="E5747" i="1"/>
  <c r="E5746" i="1"/>
  <c r="E5745" i="1"/>
  <c r="E5744" i="1"/>
  <c r="E5743" i="1"/>
  <c r="E5742" i="1"/>
  <c r="E5741" i="1"/>
  <c r="E5740" i="1"/>
  <c r="E5739" i="1"/>
  <c r="E5738" i="1"/>
  <c r="E5737" i="1"/>
  <c r="E5736" i="1"/>
  <c r="E5735" i="1"/>
  <c r="E5734" i="1"/>
  <c r="E5733" i="1"/>
  <c r="E5732" i="1"/>
  <c r="E5731" i="1"/>
  <c r="E5730" i="1"/>
  <c r="E5729" i="1"/>
  <c r="E5728" i="1"/>
  <c r="E5727" i="1"/>
  <c r="E5726" i="1"/>
  <c r="E5725" i="1"/>
  <c r="E5724" i="1"/>
  <c r="E5723" i="1"/>
  <c r="E5722" i="1"/>
  <c r="E5721" i="1"/>
  <c r="E5720" i="1"/>
  <c r="E5719" i="1"/>
  <c r="E5718" i="1"/>
  <c r="E5717" i="1"/>
  <c r="E5716" i="1"/>
  <c r="E5715" i="1"/>
  <c r="E5714" i="1"/>
  <c r="E5713" i="1"/>
  <c r="E5712" i="1"/>
  <c r="E5711" i="1"/>
  <c r="E5710" i="1"/>
  <c r="E5709" i="1"/>
  <c r="E5708" i="1"/>
  <c r="E5707" i="1"/>
  <c r="E5706" i="1"/>
  <c r="E5705" i="1"/>
  <c r="E5704" i="1"/>
  <c r="E5703" i="1"/>
  <c r="E5702" i="1"/>
  <c r="E5701" i="1"/>
  <c r="E5700" i="1"/>
  <c r="E5699" i="1"/>
  <c r="E5698" i="1"/>
  <c r="E5697" i="1"/>
  <c r="E5696" i="1"/>
  <c r="E5695" i="1"/>
  <c r="E5694" i="1"/>
  <c r="E5693" i="1"/>
  <c r="E5692" i="1"/>
  <c r="E5691" i="1"/>
  <c r="E5690" i="1"/>
  <c r="E5689" i="1"/>
  <c r="E5688" i="1"/>
  <c r="E5687" i="1"/>
  <c r="E5686" i="1"/>
  <c r="E5685" i="1"/>
  <c r="E5684" i="1"/>
  <c r="E5683" i="1"/>
  <c r="E5682" i="1"/>
  <c r="E5681" i="1"/>
  <c r="E5680" i="1"/>
  <c r="E5679" i="1"/>
  <c r="E5678" i="1"/>
  <c r="E5677" i="1"/>
  <c r="E5676" i="1"/>
  <c r="E5675" i="1"/>
  <c r="E5674" i="1"/>
  <c r="E5673" i="1"/>
  <c r="E5672" i="1"/>
  <c r="E5671" i="1"/>
  <c r="E5670" i="1"/>
  <c r="E5669" i="1"/>
  <c r="E5668" i="1"/>
  <c r="E5667" i="1"/>
  <c r="E5666" i="1"/>
  <c r="E5665" i="1"/>
  <c r="E5664" i="1"/>
  <c r="E5663" i="1"/>
  <c r="E5662" i="1"/>
  <c r="E5661" i="1"/>
  <c r="E5660" i="1"/>
  <c r="E5659" i="1"/>
  <c r="E5658" i="1"/>
  <c r="E5657" i="1"/>
  <c r="E5656" i="1"/>
  <c r="E5655" i="1"/>
  <c r="E5654" i="1"/>
  <c r="E5653" i="1"/>
  <c r="E5652" i="1"/>
  <c r="E5651" i="1"/>
  <c r="E5650" i="1"/>
  <c r="E5649" i="1"/>
  <c r="E5648" i="1"/>
  <c r="E5647" i="1"/>
  <c r="E5646" i="1"/>
  <c r="E5645" i="1"/>
  <c r="E5644" i="1"/>
  <c r="E5643" i="1"/>
  <c r="E5642" i="1"/>
  <c r="E5641" i="1"/>
  <c r="E5640" i="1"/>
  <c r="E5639" i="1"/>
  <c r="E5638" i="1"/>
  <c r="E5637" i="1"/>
  <c r="E5636" i="1"/>
  <c r="E5635" i="1"/>
  <c r="E5634" i="1"/>
  <c r="E5633" i="1"/>
  <c r="E5632" i="1"/>
  <c r="E5631" i="1"/>
  <c r="E5630" i="1"/>
  <c r="E5629" i="1"/>
  <c r="E5628" i="1"/>
  <c r="E5627" i="1"/>
  <c r="E5626" i="1"/>
  <c r="E5625" i="1"/>
  <c r="E5624" i="1"/>
  <c r="E5623" i="1"/>
  <c r="E5622" i="1"/>
  <c r="E5621" i="1"/>
  <c r="E5620" i="1"/>
  <c r="E5619" i="1"/>
  <c r="E5618" i="1"/>
  <c r="E5617" i="1"/>
  <c r="E5616" i="1"/>
  <c r="E5615" i="1"/>
  <c r="E5614" i="1"/>
  <c r="E5613" i="1"/>
  <c r="E5612" i="1"/>
  <c r="E5611" i="1"/>
  <c r="E5610" i="1"/>
  <c r="E5609" i="1"/>
  <c r="E5608" i="1"/>
  <c r="E5607" i="1"/>
  <c r="E5606" i="1"/>
  <c r="E5605" i="1"/>
  <c r="E5604" i="1"/>
  <c r="E5603" i="1"/>
  <c r="E5602" i="1"/>
  <c r="E5601" i="1"/>
  <c r="E5600" i="1"/>
  <c r="E5599" i="1"/>
  <c r="E5598" i="1"/>
  <c r="E5597" i="1"/>
  <c r="E5596" i="1"/>
  <c r="E5595" i="1"/>
  <c r="E5594" i="1"/>
  <c r="E5593" i="1"/>
  <c r="E5592" i="1"/>
  <c r="E5591" i="1"/>
  <c r="E5590" i="1"/>
  <c r="E5589" i="1"/>
  <c r="E5588" i="1"/>
  <c r="E5587" i="1"/>
  <c r="E5586" i="1"/>
  <c r="E5585" i="1"/>
  <c r="E5584" i="1"/>
  <c r="E5583" i="1"/>
  <c r="E5582" i="1"/>
  <c r="E5581" i="1"/>
  <c r="E5580" i="1"/>
  <c r="E5579" i="1"/>
  <c r="E5578" i="1"/>
  <c r="E5577" i="1"/>
  <c r="E5576" i="1"/>
  <c r="E5575" i="1"/>
  <c r="E5574" i="1"/>
  <c r="E5573" i="1"/>
  <c r="E5572" i="1"/>
  <c r="E5571" i="1"/>
  <c r="E5570" i="1"/>
  <c r="E5569" i="1"/>
  <c r="E5568" i="1"/>
  <c r="E5567" i="1"/>
  <c r="E5566" i="1"/>
  <c r="E5565" i="1"/>
  <c r="E5564" i="1"/>
  <c r="E5563" i="1"/>
  <c r="E5562" i="1"/>
  <c r="E5561" i="1"/>
  <c r="E5560" i="1"/>
  <c r="E5559" i="1"/>
  <c r="E5558" i="1"/>
  <c r="E5557" i="1"/>
  <c r="E5556" i="1"/>
  <c r="E5555" i="1"/>
  <c r="E5554" i="1"/>
  <c r="E5553" i="1"/>
  <c r="E5552" i="1"/>
  <c r="E5551" i="1"/>
  <c r="E5550" i="1"/>
  <c r="E5549" i="1"/>
  <c r="E5548" i="1"/>
  <c r="E5547" i="1"/>
  <c r="E5546" i="1"/>
  <c r="E5545" i="1"/>
  <c r="E5544" i="1"/>
  <c r="E5543" i="1"/>
  <c r="E5542" i="1"/>
  <c r="E5541" i="1"/>
  <c r="E5540" i="1"/>
  <c r="E5539" i="1"/>
  <c r="E5538" i="1"/>
  <c r="E5537" i="1"/>
  <c r="E5536" i="1"/>
  <c r="E5535" i="1"/>
  <c r="E5534" i="1"/>
  <c r="E5533" i="1"/>
  <c r="E5532" i="1"/>
  <c r="E5531" i="1"/>
  <c r="E5530" i="1"/>
  <c r="E5529" i="1"/>
  <c r="E5528" i="1"/>
  <c r="E5527" i="1"/>
  <c r="E5526" i="1"/>
  <c r="E5525" i="1"/>
  <c r="E5524" i="1"/>
  <c r="E5523" i="1"/>
  <c r="E5522" i="1"/>
  <c r="E5521" i="1"/>
  <c r="E5520" i="1"/>
  <c r="E5519" i="1"/>
  <c r="E5518" i="1"/>
  <c r="E5517" i="1"/>
  <c r="E5516" i="1"/>
  <c r="E5515" i="1"/>
  <c r="E5514" i="1"/>
  <c r="E5513" i="1"/>
  <c r="E5512" i="1"/>
  <c r="E5511" i="1"/>
  <c r="E5510" i="1"/>
  <c r="E5509" i="1"/>
  <c r="E5508" i="1"/>
  <c r="E5507" i="1"/>
  <c r="E5506" i="1"/>
  <c r="E5505" i="1"/>
  <c r="E5504" i="1"/>
  <c r="E5503" i="1"/>
  <c r="E5502" i="1"/>
  <c r="E5501" i="1"/>
  <c r="E5500" i="1"/>
  <c r="E5499" i="1"/>
  <c r="E5498" i="1"/>
  <c r="E5497" i="1"/>
  <c r="E5496" i="1"/>
  <c r="E5495" i="1"/>
  <c r="E5494" i="1"/>
  <c r="E5493" i="1"/>
  <c r="E5492" i="1"/>
  <c r="E5491" i="1"/>
  <c r="E5490" i="1"/>
  <c r="E5489" i="1"/>
  <c r="E5488" i="1"/>
  <c r="E5487" i="1"/>
  <c r="E5486" i="1"/>
  <c r="E5485" i="1"/>
  <c r="E5484" i="1"/>
  <c r="E5483" i="1"/>
  <c r="E5482" i="1"/>
  <c r="E5481" i="1"/>
  <c r="E5480" i="1"/>
  <c r="E5479" i="1"/>
  <c r="E5478" i="1"/>
  <c r="E5477" i="1"/>
  <c r="E5476" i="1"/>
  <c r="E5475" i="1"/>
  <c r="E5474" i="1"/>
  <c r="E5473" i="1"/>
  <c r="E5472" i="1"/>
  <c r="E5471" i="1"/>
  <c r="E5470" i="1"/>
  <c r="E5469" i="1"/>
  <c r="E5468" i="1"/>
  <c r="E5467" i="1"/>
  <c r="E5466" i="1"/>
  <c r="E5465" i="1"/>
  <c r="E5464" i="1"/>
  <c r="E5463" i="1"/>
  <c r="E5462" i="1"/>
  <c r="E5461" i="1"/>
  <c r="E5460" i="1"/>
  <c r="E5459" i="1"/>
  <c r="E5458" i="1"/>
  <c r="E5457" i="1"/>
  <c r="E5456" i="1"/>
  <c r="E5455" i="1"/>
  <c r="E5454" i="1"/>
  <c r="E5453" i="1"/>
  <c r="E5452" i="1"/>
  <c r="E5451" i="1"/>
  <c r="E5450" i="1"/>
  <c r="E5449" i="1"/>
  <c r="E5448" i="1"/>
  <c r="E5447" i="1"/>
  <c r="E5446" i="1"/>
  <c r="E5445" i="1"/>
  <c r="E5444" i="1"/>
  <c r="E5443" i="1"/>
  <c r="E5442" i="1"/>
  <c r="E5441" i="1"/>
  <c r="E5440" i="1"/>
  <c r="E5439" i="1"/>
  <c r="E5438" i="1"/>
  <c r="E5437" i="1"/>
  <c r="E5436" i="1"/>
  <c r="E5435" i="1"/>
  <c r="E5434" i="1"/>
  <c r="E5433" i="1"/>
  <c r="E5432" i="1"/>
  <c r="E5431" i="1"/>
  <c r="E5430" i="1"/>
  <c r="E5429" i="1"/>
  <c r="E5428" i="1"/>
  <c r="E5427" i="1"/>
  <c r="E5426" i="1"/>
  <c r="E5425" i="1"/>
  <c r="E5424" i="1"/>
  <c r="E5423" i="1"/>
  <c r="E5422" i="1"/>
  <c r="E5421" i="1"/>
  <c r="E5420" i="1"/>
  <c r="E5419" i="1"/>
  <c r="E5418" i="1"/>
  <c r="E5417" i="1"/>
  <c r="E5416" i="1"/>
  <c r="E5415" i="1"/>
  <c r="E5414" i="1"/>
  <c r="E5413" i="1"/>
  <c r="E5412" i="1"/>
  <c r="E5411" i="1"/>
  <c r="E5410" i="1"/>
  <c r="E5409" i="1"/>
  <c r="E5408" i="1"/>
  <c r="E5407" i="1"/>
  <c r="E5406" i="1"/>
  <c r="E5405" i="1"/>
  <c r="E5404" i="1"/>
  <c r="E5403" i="1"/>
  <c r="E5402" i="1"/>
  <c r="E5401" i="1"/>
  <c r="E5400" i="1"/>
  <c r="E5399" i="1"/>
  <c r="E5398" i="1"/>
  <c r="E5397" i="1"/>
  <c r="E5396" i="1"/>
  <c r="E5395" i="1"/>
  <c r="E5394" i="1"/>
  <c r="E5393" i="1"/>
  <c r="E5392" i="1"/>
  <c r="E5391" i="1"/>
  <c r="E5390" i="1"/>
  <c r="E5389" i="1"/>
  <c r="E5388" i="1"/>
  <c r="E5387" i="1"/>
  <c r="E5386" i="1"/>
  <c r="E5385" i="1"/>
  <c r="E5384" i="1"/>
  <c r="E5383" i="1"/>
  <c r="E5382" i="1"/>
  <c r="E5381" i="1"/>
  <c r="E5380" i="1"/>
  <c r="E5379" i="1"/>
  <c r="E5378" i="1"/>
  <c r="E5377" i="1"/>
  <c r="E5376" i="1"/>
  <c r="E5375" i="1"/>
  <c r="E5374" i="1"/>
  <c r="E5373" i="1"/>
  <c r="E5372" i="1"/>
  <c r="E5371" i="1"/>
  <c r="E5370" i="1"/>
  <c r="E5369" i="1"/>
  <c r="E5368" i="1"/>
  <c r="E5367" i="1"/>
  <c r="E5366" i="1"/>
  <c r="E5365" i="1"/>
  <c r="E5364" i="1"/>
  <c r="E5363" i="1"/>
  <c r="E5362" i="1"/>
  <c r="E5361" i="1"/>
  <c r="E5360" i="1"/>
  <c r="E5359" i="1"/>
  <c r="E5358" i="1"/>
  <c r="E5357" i="1"/>
  <c r="E5356" i="1"/>
  <c r="E5355" i="1"/>
  <c r="E5354" i="1"/>
  <c r="E5353" i="1"/>
  <c r="E5352" i="1"/>
  <c r="E5351" i="1"/>
  <c r="E5350" i="1"/>
  <c r="E5349" i="1"/>
  <c r="E5348" i="1"/>
  <c r="E5347" i="1"/>
  <c r="E5346" i="1"/>
  <c r="E5345" i="1"/>
  <c r="E5344" i="1"/>
  <c r="E5343" i="1"/>
  <c r="E5342" i="1"/>
  <c r="E5341" i="1"/>
  <c r="E5340" i="1"/>
  <c r="E5339" i="1"/>
  <c r="E5338" i="1"/>
  <c r="E5337" i="1"/>
  <c r="E5336" i="1"/>
  <c r="E5335" i="1"/>
  <c r="E5334" i="1"/>
  <c r="E5333" i="1"/>
  <c r="E5332" i="1"/>
  <c r="E5331" i="1"/>
  <c r="E5330" i="1"/>
  <c r="E5329" i="1"/>
  <c r="E5328" i="1"/>
  <c r="E5327" i="1"/>
  <c r="E5326" i="1"/>
  <c r="E5325" i="1"/>
  <c r="E5324" i="1"/>
  <c r="E5323" i="1"/>
  <c r="E5322" i="1"/>
  <c r="E5321" i="1"/>
  <c r="E5320" i="1"/>
  <c r="E5319" i="1"/>
  <c r="E5318" i="1"/>
  <c r="E5317" i="1"/>
  <c r="E5316" i="1"/>
  <c r="E5315" i="1"/>
  <c r="E5314" i="1"/>
  <c r="E5313" i="1"/>
  <c r="E5312" i="1"/>
  <c r="E5311" i="1"/>
  <c r="E5310" i="1"/>
  <c r="E5309" i="1"/>
  <c r="E5308" i="1"/>
  <c r="E5307" i="1"/>
  <c r="E5306" i="1"/>
  <c r="E5305" i="1"/>
  <c r="E5304" i="1"/>
  <c r="E5303" i="1"/>
  <c r="E5302" i="1"/>
  <c r="E5301" i="1"/>
  <c r="E5300" i="1"/>
  <c r="E5299" i="1"/>
  <c r="E5298" i="1"/>
  <c r="E5297" i="1"/>
  <c r="E5296" i="1"/>
  <c r="E5295" i="1"/>
  <c r="E5294" i="1"/>
  <c r="E5293" i="1"/>
  <c r="E5292" i="1"/>
  <c r="E5291" i="1"/>
  <c r="E5290" i="1"/>
  <c r="E5289" i="1"/>
  <c r="E5288" i="1"/>
  <c r="E5287" i="1"/>
  <c r="E5286" i="1"/>
  <c r="E5285" i="1"/>
  <c r="E5284" i="1"/>
  <c r="E5283" i="1"/>
  <c r="E5282" i="1"/>
  <c r="E5281" i="1"/>
  <c r="E5280" i="1"/>
  <c r="E5279" i="1"/>
  <c r="E5278" i="1"/>
  <c r="E5277" i="1"/>
  <c r="E5276" i="1"/>
  <c r="E5275" i="1"/>
  <c r="E5274" i="1"/>
  <c r="E5273" i="1"/>
  <c r="E5272" i="1"/>
  <c r="E5271" i="1"/>
  <c r="E5270" i="1"/>
  <c r="E5269" i="1"/>
  <c r="E5268" i="1"/>
  <c r="E5267" i="1"/>
  <c r="E5266" i="1"/>
  <c r="E5265" i="1"/>
  <c r="E5264" i="1"/>
  <c r="E5263" i="1"/>
  <c r="E5262" i="1"/>
  <c r="E5261" i="1"/>
  <c r="E5260" i="1"/>
  <c r="E5259" i="1"/>
  <c r="E5258" i="1"/>
  <c r="E5257" i="1"/>
  <c r="E5256" i="1"/>
  <c r="E5255" i="1"/>
  <c r="E5254" i="1"/>
  <c r="E5253" i="1"/>
  <c r="E5252" i="1"/>
  <c r="E5251" i="1"/>
  <c r="E5250" i="1"/>
  <c r="E5249" i="1"/>
  <c r="E5248" i="1"/>
  <c r="E5247" i="1"/>
  <c r="E5246" i="1"/>
  <c r="E5245" i="1"/>
  <c r="E5244" i="1"/>
  <c r="E5243" i="1"/>
  <c r="E5242" i="1"/>
  <c r="E5241" i="1"/>
  <c r="E5240" i="1"/>
  <c r="E5239" i="1"/>
  <c r="E5238" i="1"/>
  <c r="E5237" i="1"/>
  <c r="E5236" i="1"/>
  <c r="E5235" i="1"/>
  <c r="E5234" i="1"/>
  <c r="E5233" i="1"/>
  <c r="E5232" i="1"/>
  <c r="E5231" i="1"/>
  <c r="E5230" i="1"/>
  <c r="E5229" i="1"/>
  <c r="E5228" i="1"/>
  <c r="E5227" i="1"/>
  <c r="E5226" i="1"/>
  <c r="E5225" i="1"/>
  <c r="E5224" i="1"/>
  <c r="E5223" i="1"/>
  <c r="E5222" i="1"/>
  <c r="E5221" i="1"/>
  <c r="E5220" i="1"/>
  <c r="E5219" i="1"/>
  <c r="E5218" i="1"/>
  <c r="E5217" i="1"/>
  <c r="E5216" i="1"/>
  <c r="E5215" i="1"/>
  <c r="E5214" i="1"/>
  <c r="E5213" i="1"/>
  <c r="E5212" i="1"/>
  <c r="E5211" i="1"/>
  <c r="E5210" i="1"/>
  <c r="E5209" i="1"/>
  <c r="E5208" i="1"/>
  <c r="E5207" i="1"/>
  <c r="E5206" i="1"/>
  <c r="E5205" i="1"/>
  <c r="E5204" i="1"/>
  <c r="E5203" i="1"/>
  <c r="E5202" i="1"/>
  <c r="E5201" i="1"/>
  <c r="E5200" i="1"/>
  <c r="E5199" i="1"/>
  <c r="E5198" i="1"/>
  <c r="E5197" i="1"/>
  <c r="E5196" i="1"/>
  <c r="E5195" i="1"/>
  <c r="E5194" i="1"/>
  <c r="E5193" i="1"/>
  <c r="E5192" i="1"/>
  <c r="E5191" i="1"/>
  <c r="E5190" i="1"/>
  <c r="E5189" i="1"/>
  <c r="E5188" i="1"/>
  <c r="E5187" i="1"/>
  <c r="E5186" i="1"/>
  <c r="E5185" i="1"/>
  <c r="E5184" i="1"/>
  <c r="E5183" i="1"/>
  <c r="E5182" i="1"/>
  <c r="E5181" i="1"/>
  <c r="E5180" i="1"/>
  <c r="E5179" i="1"/>
  <c r="E5178" i="1"/>
  <c r="E5177" i="1"/>
  <c r="E5176" i="1"/>
  <c r="E5175" i="1"/>
  <c r="E5174" i="1"/>
  <c r="E5173" i="1"/>
  <c r="E5172" i="1"/>
  <c r="E5171" i="1"/>
  <c r="E5170" i="1"/>
  <c r="E5169" i="1"/>
  <c r="E5168" i="1"/>
  <c r="E5167" i="1"/>
  <c r="E5166" i="1"/>
  <c r="E5165" i="1"/>
  <c r="E5164" i="1"/>
  <c r="E5163" i="1"/>
  <c r="E5162" i="1"/>
  <c r="E5161" i="1"/>
  <c r="E5160" i="1"/>
  <c r="E5159" i="1"/>
  <c r="E5158" i="1"/>
  <c r="E5157" i="1"/>
  <c r="E5156" i="1"/>
  <c r="E5155" i="1"/>
  <c r="E5154" i="1"/>
  <c r="E5153" i="1"/>
  <c r="E5152" i="1"/>
  <c r="E5151" i="1"/>
  <c r="E5150" i="1"/>
  <c r="E5149" i="1"/>
  <c r="E5148" i="1"/>
  <c r="E5147" i="1"/>
  <c r="E5146" i="1"/>
  <c r="E5145" i="1"/>
  <c r="E5144" i="1"/>
  <c r="E5143" i="1"/>
  <c r="E5142" i="1"/>
  <c r="E5141" i="1"/>
  <c r="E5140" i="1"/>
  <c r="E5139" i="1"/>
  <c r="E5138" i="1"/>
  <c r="E5137" i="1"/>
  <c r="E5136" i="1"/>
  <c r="E5135" i="1"/>
  <c r="E5134" i="1"/>
  <c r="E5133" i="1"/>
  <c r="E5132" i="1"/>
  <c r="E5131" i="1"/>
  <c r="E5130" i="1"/>
  <c r="E5129" i="1"/>
  <c r="E5128" i="1"/>
  <c r="E5127" i="1"/>
  <c r="E5126" i="1"/>
  <c r="E5125" i="1"/>
  <c r="E5124" i="1"/>
  <c r="E5123" i="1"/>
  <c r="E5122" i="1"/>
  <c r="E5121" i="1"/>
  <c r="E5120" i="1"/>
  <c r="E5119" i="1"/>
  <c r="E5118" i="1"/>
  <c r="E5117" i="1"/>
  <c r="E5116" i="1"/>
  <c r="E5115" i="1"/>
  <c r="E5114" i="1"/>
  <c r="E5113" i="1"/>
  <c r="E5112" i="1"/>
  <c r="E5111" i="1"/>
  <c r="E5110" i="1"/>
  <c r="E5109" i="1"/>
  <c r="E5108" i="1"/>
  <c r="E5107" i="1"/>
  <c r="E5106" i="1"/>
  <c r="E5105" i="1"/>
  <c r="E5104" i="1"/>
  <c r="E5103" i="1"/>
  <c r="E5102" i="1"/>
  <c r="E5101" i="1"/>
  <c r="E5100" i="1"/>
  <c r="E5099" i="1"/>
  <c r="E5098" i="1"/>
  <c r="E5097" i="1"/>
  <c r="E5096" i="1"/>
  <c r="E5095" i="1"/>
  <c r="E5094" i="1"/>
  <c r="E5093" i="1"/>
  <c r="E5092" i="1"/>
  <c r="E5091" i="1"/>
  <c r="E5090" i="1"/>
  <c r="E5089" i="1"/>
  <c r="E5088" i="1"/>
  <c r="E5087" i="1"/>
  <c r="E5086" i="1"/>
  <c r="E5085" i="1"/>
  <c r="E5084" i="1"/>
  <c r="E5083" i="1"/>
  <c r="E5082" i="1"/>
  <c r="E5081" i="1"/>
  <c r="E5080" i="1"/>
  <c r="E5079" i="1"/>
  <c r="E5078" i="1"/>
  <c r="E5077" i="1"/>
  <c r="E5076" i="1"/>
  <c r="E5075" i="1"/>
  <c r="E5074" i="1"/>
  <c r="E5073" i="1"/>
  <c r="E5072" i="1"/>
  <c r="E5071" i="1"/>
  <c r="E5070" i="1"/>
  <c r="E5069" i="1"/>
  <c r="E5068" i="1"/>
  <c r="E5067" i="1"/>
  <c r="E5066" i="1"/>
  <c r="E5065" i="1"/>
  <c r="E5064" i="1"/>
  <c r="E5063" i="1"/>
  <c r="E5062" i="1"/>
  <c r="E5061" i="1"/>
  <c r="E5060" i="1"/>
  <c r="E5059" i="1"/>
  <c r="E5058" i="1"/>
  <c r="E5057" i="1"/>
  <c r="E5056" i="1"/>
  <c r="E5055" i="1"/>
  <c r="E5054" i="1"/>
  <c r="E5053" i="1"/>
  <c r="E5052" i="1"/>
  <c r="E5051" i="1"/>
  <c r="E5050" i="1"/>
  <c r="E5049" i="1"/>
  <c r="E5048" i="1"/>
  <c r="E5047" i="1"/>
  <c r="E5046" i="1"/>
  <c r="E5045" i="1"/>
  <c r="E5044" i="1"/>
  <c r="E5043" i="1"/>
  <c r="E5042" i="1"/>
  <c r="E5041" i="1"/>
  <c r="E5040" i="1"/>
  <c r="E5039" i="1"/>
  <c r="E5038" i="1"/>
  <c r="E5037" i="1"/>
  <c r="E5036" i="1"/>
  <c r="E5035" i="1"/>
  <c r="E5034" i="1"/>
  <c r="E5033" i="1"/>
  <c r="E5032" i="1"/>
  <c r="E5031" i="1"/>
  <c r="E5030" i="1"/>
  <c r="E5029" i="1"/>
  <c r="E5028" i="1"/>
  <c r="E5027" i="1"/>
  <c r="E5026" i="1"/>
  <c r="E5025" i="1"/>
  <c r="E5024" i="1"/>
  <c r="E5023" i="1"/>
  <c r="E5022" i="1"/>
  <c r="E5021" i="1"/>
  <c r="E5020" i="1"/>
  <c r="E5019" i="1"/>
  <c r="E5018" i="1"/>
  <c r="E5017" i="1"/>
  <c r="E5016" i="1"/>
  <c r="E5015" i="1"/>
  <c r="E5014" i="1"/>
  <c r="E5013" i="1"/>
  <c r="E5012" i="1"/>
  <c r="E5011" i="1"/>
  <c r="E5010" i="1"/>
  <c r="E5009" i="1"/>
  <c r="E5008" i="1"/>
  <c r="E5007" i="1"/>
  <c r="E5006" i="1"/>
  <c r="E5005" i="1"/>
  <c r="E5004" i="1"/>
  <c r="E5003" i="1"/>
  <c r="E5002" i="1"/>
  <c r="E5001" i="1"/>
  <c r="E5000" i="1"/>
  <c r="E4999" i="1"/>
  <c r="E4998" i="1"/>
  <c r="E4997" i="1"/>
  <c r="E4996" i="1"/>
  <c r="E4995" i="1"/>
  <c r="E4994" i="1"/>
  <c r="E4993" i="1"/>
  <c r="E4992" i="1"/>
  <c r="E4991" i="1"/>
  <c r="E4990" i="1"/>
  <c r="E4989" i="1"/>
  <c r="E4988" i="1"/>
  <c r="E4987" i="1"/>
  <c r="E4986" i="1"/>
  <c r="E4985" i="1"/>
  <c r="E4984" i="1"/>
  <c r="E4983" i="1"/>
  <c r="E4982" i="1"/>
  <c r="E4981" i="1"/>
  <c r="E4980" i="1"/>
  <c r="E4979" i="1"/>
  <c r="E4978" i="1"/>
  <c r="E4977" i="1"/>
  <c r="E4976" i="1"/>
  <c r="E4975" i="1"/>
  <c r="E4974" i="1"/>
  <c r="E4973" i="1"/>
  <c r="E4972" i="1"/>
  <c r="E4971" i="1"/>
  <c r="E4970" i="1"/>
  <c r="E4969" i="1"/>
  <c r="E4968" i="1"/>
  <c r="E4967" i="1"/>
  <c r="E4966" i="1"/>
  <c r="E4965" i="1"/>
  <c r="E4964" i="1"/>
  <c r="E4963" i="1"/>
  <c r="E4962" i="1"/>
  <c r="E4961" i="1"/>
  <c r="E4960" i="1"/>
  <c r="E4959" i="1"/>
  <c r="E4958" i="1"/>
  <c r="E4957" i="1"/>
  <c r="E4956" i="1"/>
  <c r="E4955" i="1"/>
  <c r="E4954" i="1"/>
  <c r="E4953" i="1"/>
  <c r="E4952" i="1"/>
  <c r="E4951" i="1"/>
  <c r="E4950" i="1"/>
  <c r="E4949" i="1"/>
  <c r="E4948" i="1"/>
  <c r="E4947" i="1"/>
  <c r="E4946" i="1"/>
  <c r="E4945" i="1"/>
  <c r="E4944" i="1"/>
  <c r="E4943" i="1"/>
  <c r="E4942" i="1"/>
  <c r="E4941" i="1"/>
  <c r="E4940" i="1"/>
  <c r="E4939" i="1"/>
  <c r="E4938" i="1"/>
  <c r="E4937" i="1"/>
  <c r="E4936" i="1"/>
  <c r="E4935" i="1"/>
  <c r="E4934" i="1"/>
  <c r="E4933" i="1"/>
  <c r="E4932" i="1"/>
  <c r="E4931" i="1"/>
  <c r="E4930" i="1"/>
  <c r="E4929" i="1"/>
  <c r="E4928" i="1"/>
  <c r="E4927" i="1"/>
  <c r="E4926" i="1"/>
  <c r="E4925" i="1"/>
  <c r="E4924" i="1"/>
  <c r="E4923" i="1"/>
  <c r="E4922" i="1"/>
  <c r="E4921" i="1"/>
  <c r="E4920" i="1"/>
  <c r="E4919" i="1"/>
  <c r="E4918" i="1"/>
  <c r="E4917" i="1"/>
  <c r="E4916" i="1"/>
  <c r="E4915" i="1"/>
  <c r="E4914" i="1"/>
  <c r="E4913" i="1"/>
  <c r="E4912" i="1"/>
  <c r="E4911" i="1"/>
  <c r="E4910" i="1"/>
  <c r="E4909" i="1"/>
  <c r="E4908" i="1"/>
  <c r="E4907" i="1"/>
  <c r="E4906" i="1"/>
  <c r="E4905" i="1"/>
  <c r="E4904" i="1"/>
  <c r="E4903" i="1"/>
  <c r="E4902" i="1"/>
  <c r="E4901" i="1"/>
  <c r="E4900" i="1"/>
  <c r="E4899" i="1"/>
  <c r="E4898" i="1"/>
  <c r="E4897" i="1"/>
  <c r="E4896" i="1"/>
  <c r="E4895" i="1"/>
  <c r="E4894" i="1"/>
  <c r="E4893" i="1"/>
  <c r="E4892" i="1"/>
  <c r="E4891" i="1"/>
  <c r="E4890" i="1"/>
  <c r="E4889" i="1"/>
  <c r="E4888" i="1"/>
  <c r="E4887" i="1"/>
  <c r="E4886" i="1"/>
  <c r="E4885" i="1"/>
  <c r="E4884" i="1"/>
  <c r="E4883" i="1"/>
  <c r="E4882" i="1"/>
  <c r="E4881" i="1"/>
  <c r="E4880" i="1"/>
  <c r="E4879" i="1"/>
  <c r="E4878" i="1"/>
  <c r="E4877" i="1"/>
  <c r="E4876" i="1"/>
  <c r="E4875" i="1"/>
  <c r="E4874" i="1"/>
  <c r="E4873" i="1"/>
  <c r="E4872" i="1"/>
  <c r="E4871" i="1"/>
  <c r="E4870" i="1"/>
  <c r="E4869" i="1"/>
  <c r="E4868" i="1"/>
  <c r="E4867" i="1"/>
  <c r="E4866" i="1"/>
  <c r="E4865" i="1"/>
  <c r="E4864" i="1"/>
  <c r="E4863" i="1"/>
  <c r="E4862" i="1"/>
  <c r="E4861" i="1"/>
  <c r="E4860" i="1"/>
  <c r="E4859" i="1"/>
  <c r="E4858" i="1"/>
  <c r="E4857" i="1"/>
  <c r="E4856" i="1"/>
  <c r="E4855" i="1"/>
  <c r="E4854" i="1"/>
  <c r="E4853" i="1"/>
  <c r="E4852" i="1"/>
  <c r="E4851" i="1"/>
  <c r="E4850" i="1"/>
  <c r="E4849" i="1"/>
  <c r="E4848" i="1"/>
  <c r="E4847" i="1"/>
  <c r="E4846" i="1"/>
  <c r="E4845" i="1"/>
  <c r="E4844" i="1"/>
  <c r="E4843" i="1"/>
  <c r="E4842" i="1"/>
  <c r="E4841" i="1"/>
  <c r="E4840" i="1"/>
  <c r="E4839" i="1"/>
  <c r="E4838" i="1"/>
  <c r="E4837" i="1"/>
  <c r="E4836" i="1"/>
  <c r="E4835" i="1"/>
  <c r="E4834" i="1"/>
  <c r="E4833" i="1"/>
  <c r="E4832" i="1"/>
  <c r="E4831" i="1"/>
  <c r="E4830" i="1"/>
  <c r="E4829" i="1"/>
  <c r="E4828" i="1"/>
  <c r="E4827" i="1"/>
  <c r="E4826" i="1"/>
  <c r="E4825" i="1"/>
  <c r="E4824" i="1"/>
  <c r="E4823" i="1"/>
  <c r="E4822" i="1"/>
  <c r="E4821" i="1"/>
  <c r="E4820" i="1"/>
  <c r="E4819" i="1"/>
  <c r="E4818" i="1"/>
  <c r="E4817" i="1"/>
  <c r="E4816" i="1"/>
  <c r="E4815" i="1"/>
  <c r="E4814" i="1"/>
  <c r="E4813" i="1"/>
  <c r="E4812" i="1"/>
  <c r="E4811" i="1"/>
  <c r="E4810" i="1"/>
  <c r="E4809" i="1"/>
  <c r="E4808" i="1"/>
  <c r="E4807" i="1"/>
  <c r="E4806" i="1"/>
  <c r="E4805" i="1"/>
  <c r="E4804" i="1"/>
  <c r="E4803" i="1"/>
  <c r="E4802" i="1"/>
  <c r="E4801" i="1"/>
  <c r="E4800" i="1"/>
  <c r="E4799" i="1"/>
  <c r="E4798" i="1"/>
  <c r="E4797" i="1"/>
  <c r="E4796" i="1"/>
  <c r="E4795" i="1"/>
  <c r="E4794" i="1"/>
  <c r="E4793" i="1"/>
  <c r="E4792" i="1"/>
  <c r="E4791" i="1"/>
  <c r="E4790" i="1"/>
  <c r="E4789" i="1"/>
  <c r="E4788" i="1"/>
  <c r="E4787" i="1"/>
  <c r="E4786" i="1"/>
  <c r="E4785" i="1"/>
  <c r="E4784" i="1"/>
  <c r="E4783" i="1"/>
  <c r="E4782" i="1"/>
  <c r="E4781" i="1"/>
  <c r="E4780" i="1"/>
  <c r="E4779" i="1"/>
  <c r="E4778" i="1"/>
  <c r="E4777" i="1"/>
  <c r="E4776" i="1"/>
  <c r="E4775" i="1"/>
  <c r="E4774" i="1"/>
  <c r="E4773" i="1"/>
  <c r="E4772" i="1"/>
  <c r="E4771" i="1"/>
  <c r="E4770" i="1"/>
  <c r="E4769" i="1"/>
  <c r="E4768" i="1"/>
  <c r="E4767" i="1"/>
  <c r="E4766" i="1"/>
  <c r="E4765" i="1"/>
  <c r="E4764" i="1"/>
  <c r="E4763" i="1"/>
  <c r="E4762" i="1"/>
  <c r="E4761" i="1"/>
  <c r="E4760" i="1"/>
  <c r="E4759" i="1"/>
  <c r="E4758" i="1"/>
  <c r="E4757" i="1"/>
  <c r="E4756" i="1"/>
  <c r="E4755" i="1"/>
  <c r="E4754" i="1"/>
  <c r="E4753" i="1"/>
  <c r="E4752" i="1"/>
  <c r="E4751" i="1"/>
  <c r="E4750" i="1"/>
  <c r="E4749" i="1"/>
  <c r="E4748" i="1"/>
  <c r="E4747" i="1"/>
  <c r="E4746" i="1"/>
  <c r="E4745" i="1"/>
  <c r="E4744" i="1"/>
  <c r="E4743" i="1"/>
  <c r="E4742" i="1"/>
  <c r="E4741" i="1"/>
  <c r="E4740" i="1"/>
  <c r="E4739" i="1"/>
  <c r="E4738" i="1"/>
  <c r="E4737" i="1"/>
  <c r="E4736" i="1"/>
  <c r="E4735" i="1"/>
  <c r="E4734" i="1"/>
  <c r="E4733" i="1"/>
  <c r="E4732" i="1"/>
  <c r="E4731" i="1"/>
  <c r="E4730" i="1"/>
  <c r="E4729" i="1"/>
  <c r="E4728" i="1"/>
  <c r="E4727" i="1"/>
  <c r="E4726" i="1"/>
  <c r="E4725" i="1"/>
  <c r="E4724" i="1"/>
  <c r="E4723" i="1"/>
  <c r="E4722" i="1"/>
  <c r="E4721" i="1"/>
  <c r="E4720" i="1"/>
  <c r="E4719" i="1"/>
  <c r="E4718" i="1"/>
  <c r="E4717" i="1"/>
  <c r="E4716" i="1"/>
  <c r="E4715" i="1"/>
  <c r="E4714" i="1"/>
  <c r="E4713" i="1"/>
  <c r="E4712" i="1"/>
  <c r="E4711" i="1"/>
  <c r="E4710" i="1"/>
  <c r="E4709" i="1"/>
  <c r="E4708" i="1"/>
  <c r="E4707" i="1"/>
  <c r="E4706" i="1"/>
  <c r="E4705" i="1"/>
  <c r="E4704" i="1"/>
  <c r="E4703" i="1"/>
  <c r="E4702" i="1"/>
  <c r="E4701" i="1"/>
  <c r="E4700" i="1"/>
  <c r="E4699" i="1"/>
  <c r="E4698" i="1"/>
  <c r="E4697" i="1"/>
  <c r="E4696" i="1"/>
  <c r="E4695" i="1"/>
  <c r="E4694" i="1"/>
  <c r="E4693" i="1"/>
  <c r="E4692" i="1"/>
  <c r="E4691" i="1"/>
  <c r="E4690" i="1"/>
  <c r="E4689" i="1"/>
  <c r="E4688" i="1"/>
  <c r="E4687" i="1"/>
  <c r="E4686" i="1"/>
  <c r="E4685" i="1"/>
  <c r="E4684" i="1"/>
  <c r="E4683" i="1"/>
  <c r="E4682" i="1"/>
  <c r="E4681" i="1"/>
  <c r="E4680" i="1"/>
  <c r="E4679" i="1"/>
  <c r="E4678" i="1"/>
  <c r="E4677" i="1"/>
  <c r="E4676" i="1"/>
  <c r="E4675" i="1"/>
  <c r="E4674" i="1"/>
  <c r="E4673" i="1"/>
  <c r="E4672" i="1"/>
  <c r="E4671" i="1"/>
  <c r="E4670" i="1"/>
  <c r="E4669" i="1"/>
  <c r="E4668" i="1"/>
  <c r="E4667" i="1"/>
  <c r="E4666" i="1"/>
  <c r="E4665" i="1"/>
  <c r="E4664" i="1"/>
  <c r="E4663" i="1"/>
  <c r="E4662" i="1"/>
  <c r="E4661" i="1"/>
  <c r="E4660" i="1"/>
  <c r="E4659" i="1"/>
  <c r="E4658" i="1"/>
  <c r="E4657" i="1"/>
  <c r="E4656" i="1"/>
  <c r="E4655" i="1"/>
  <c r="E4654" i="1"/>
  <c r="E4653" i="1"/>
  <c r="E4652" i="1"/>
  <c r="E4651" i="1"/>
  <c r="E4650" i="1"/>
  <c r="E4649" i="1"/>
  <c r="E4648" i="1"/>
  <c r="E4647" i="1"/>
  <c r="E4646" i="1"/>
  <c r="E4645" i="1"/>
  <c r="E4644" i="1"/>
  <c r="E4643" i="1"/>
  <c r="E4642" i="1"/>
  <c r="E4641" i="1"/>
  <c r="E4640" i="1"/>
  <c r="E4639" i="1"/>
  <c r="E4638" i="1"/>
  <c r="E4637" i="1"/>
  <c r="E4636" i="1"/>
  <c r="E4635" i="1"/>
  <c r="E4634" i="1"/>
  <c r="E4633" i="1"/>
  <c r="E4632" i="1"/>
  <c r="E4631" i="1"/>
  <c r="E4630" i="1"/>
  <c r="E4629" i="1"/>
  <c r="E4628" i="1"/>
  <c r="E4627" i="1"/>
  <c r="E4626" i="1"/>
  <c r="E4625" i="1"/>
  <c r="E4624" i="1"/>
  <c r="E4623" i="1"/>
  <c r="E4622" i="1"/>
  <c r="E4621" i="1"/>
  <c r="E4620" i="1"/>
  <c r="E4619" i="1"/>
  <c r="E4618" i="1"/>
  <c r="E4617" i="1"/>
  <c r="E4616" i="1"/>
  <c r="E4615" i="1"/>
  <c r="E4614" i="1"/>
  <c r="E4613" i="1"/>
  <c r="E4612" i="1"/>
  <c r="E4611" i="1"/>
  <c r="E4610" i="1"/>
  <c r="E4609" i="1"/>
  <c r="E4608" i="1"/>
  <c r="E4607" i="1"/>
  <c r="E4606" i="1"/>
  <c r="E4605" i="1"/>
  <c r="E4604" i="1"/>
  <c r="E4603" i="1"/>
  <c r="E4602" i="1"/>
  <c r="E4601" i="1"/>
  <c r="E4600" i="1"/>
  <c r="E4599" i="1"/>
  <c r="E4598" i="1"/>
  <c r="E4597" i="1"/>
  <c r="E4596" i="1"/>
  <c r="E4595" i="1"/>
  <c r="E4594" i="1"/>
  <c r="E4593" i="1"/>
  <c r="E4592" i="1"/>
  <c r="E4591" i="1"/>
  <c r="E4590" i="1"/>
  <c r="E4589" i="1"/>
  <c r="E4588" i="1"/>
  <c r="E4587" i="1"/>
  <c r="E4586" i="1"/>
  <c r="E4585" i="1"/>
  <c r="E4584" i="1"/>
  <c r="E4583" i="1"/>
  <c r="E4582" i="1"/>
  <c r="E4581" i="1"/>
  <c r="E4580" i="1"/>
  <c r="E4579" i="1"/>
  <c r="E4578" i="1"/>
  <c r="E4577" i="1"/>
  <c r="E4576" i="1"/>
  <c r="E4575" i="1"/>
  <c r="E4574" i="1"/>
  <c r="E4573" i="1"/>
  <c r="E4572" i="1"/>
  <c r="E4571" i="1"/>
  <c r="E4570" i="1"/>
  <c r="E4569" i="1"/>
  <c r="E4568" i="1"/>
  <c r="E4567" i="1"/>
  <c r="E4566" i="1"/>
  <c r="E4565" i="1"/>
  <c r="E4564" i="1"/>
  <c r="E4563" i="1"/>
  <c r="E4562" i="1"/>
  <c r="E4561" i="1"/>
  <c r="E4560" i="1"/>
  <c r="E4559" i="1"/>
  <c r="E4558" i="1"/>
  <c r="E4557" i="1"/>
  <c r="E4556" i="1"/>
  <c r="E4555" i="1"/>
  <c r="E4554" i="1"/>
  <c r="E4553" i="1"/>
  <c r="E4552" i="1"/>
  <c r="E4551" i="1"/>
  <c r="E4550" i="1"/>
  <c r="E4549" i="1"/>
  <c r="E4548" i="1"/>
  <c r="E4547" i="1"/>
  <c r="E4546" i="1"/>
  <c r="E4545" i="1"/>
  <c r="E4544" i="1"/>
  <c r="E4543" i="1"/>
  <c r="E4542" i="1"/>
  <c r="E4541" i="1"/>
  <c r="E4540" i="1"/>
  <c r="E4539" i="1"/>
  <c r="E4538" i="1"/>
  <c r="E4537" i="1"/>
  <c r="E4536" i="1"/>
  <c r="E4535" i="1"/>
  <c r="E4534" i="1"/>
  <c r="E4533" i="1"/>
  <c r="E4532" i="1"/>
  <c r="E4531" i="1"/>
  <c r="E4530" i="1"/>
  <c r="E4529" i="1"/>
  <c r="E4528" i="1"/>
  <c r="E4527" i="1"/>
  <c r="E4526" i="1"/>
  <c r="E4525" i="1"/>
  <c r="E4524" i="1"/>
  <c r="E4523" i="1"/>
  <c r="E4522" i="1"/>
  <c r="E4521" i="1"/>
  <c r="E4520" i="1"/>
  <c r="E4519" i="1"/>
  <c r="E4518" i="1"/>
  <c r="E4517" i="1"/>
  <c r="E4516" i="1"/>
  <c r="E4515" i="1"/>
  <c r="E4514" i="1"/>
  <c r="E4513" i="1"/>
  <c r="E4512" i="1"/>
  <c r="E4511" i="1"/>
  <c r="E4510" i="1"/>
  <c r="E4509" i="1"/>
  <c r="E4508" i="1"/>
  <c r="E4507" i="1"/>
  <c r="E4506" i="1"/>
  <c r="E4505" i="1"/>
  <c r="E4504" i="1"/>
  <c r="E4503" i="1"/>
  <c r="E4502" i="1"/>
  <c r="E4501" i="1"/>
  <c r="E4500" i="1"/>
  <c r="E4499" i="1"/>
  <c r="E4498" i="1"/>
  <c r="E4497" i="1"/>
  <c r="E4496" i="1"/>
  <c r="E4495" i="1"/>
  <c r="E4494" i="1"/>
  <c r="E4493" i="1"/>
  <c r="E4492" i="1"/>
  <c r="E4491" i="1"/>
  <c r="E4490" i="1"/>
  <c r="E4489" i="1"/>
  <c r="E4488" i="1"/>
  <c r="E4487" i="1"/>
  <c r="E4486" i="1"/>
  <c r="E4485" i="1"/>
  <c r="E4484" i="1"/>
  <c r="E4483" i="1"/>
  <c r="E4482" i="1"/>
  <c r="E4481" i="1"/>
  <c r="E4480" i="1"/>
  <c r="E4479" i="1"/>
  <c r="E4478" i="1"/>
  <c r="E4477" i="1"/>
  <c r="E4476" i="1"/>
  <c r="E4475" i="1"/>
  <c r="E4474" i="1"/>
  <c r="E4473" i="1"/>
  <c r="E4472" i="1"/>
  <c r="E4471" i="1"/>
  <c r="E4470" i="1"/>
  <c r="E4469" i="1"/>
  <c r="E4468" i="1"/>
  <c r="E4467" i="1"/>
  <c r="E4466" i="1"/>
  <c r="E4465" i="1"/>
  <c r="E4464" i="1"/>
  <c r="E4463" i="1"/>
  <c r="E4462" i="1"/>
  <c r="E4461" i="1"/>
  <c r="E4460" i="1"/>
  <c r="E4459" i="1"/>
  <c r="E4458" i="1"/>
  <c r="E4457" i="1"/>
  <c r="E4456" i="1"/>
  <c r="E4455" i="1"/>
  <c r="E4454" i="1"/>
  <c r="E4453" i="1"/>
  <c r="E4452" i="1"/>
  <c r="E4451" i="1"/>
  <c r="E4450" i="1"/>
  <c r="E4449" i="1"/>
  <c r="E4448" i="1"/>
  <c r="E4447" i="1"/>
  <c r="E4446" i="1"/>
  <c r="E4445" i="1"/>
  <c r="E4444" i="1"/>
  <c r="E4443" i="1"/>
  <c r="E4442" i="1"/>
  <c r="E4441" i="1"/>
  <c r="E4440" i="1"/>
  <c r="E4439" i="1"/>
  <c r="E4438" i="1"/>
  <c r="E4437" i="1"/>
  <c r="E4436" i="1"/>
  <c r="E4435" i="1"/>
  <c r="E4434" i="1"/>
  <c r="E4433" i="1"/>
  <c r="E4432" i="1"/>
  <c r="E4431" i="1"/>
  <c r="E4430" i="1"/>
  <c r="E4429" i="1"/>
  <c r="E4428" i="1"/>
  <c r="E4427" i="1"/>
  <c r="E4426" i="1"/>
  <c r="E4425" i="1"/>
  <c r="E4424" i="1"/>
  <c r="E4423" i="1"/>
  <c r="E4422" i="1"/>
  <c r="E4421" i="1"/>
  <c r="E4420" i="1"/>
  <c r="E4419" i="1"/>
  <c r="E4418" i="1"/>
  <c r="E4417" i="1"/>
  <c r="E4416" i="1"/>
  <c r="E4415" i="1"/>
  <c r="E4414" i="1"/>
  <c r="E4413" i="1"/>
  <c r="E4412" i="1"/>
  <c r="E4411" i="1"/>
  <c r="E4410" i="1"/>
  <c r="E4409" i="1"/>
  <c r="E4408" i="1"/>
  <c r="E4407" i="1"/>
  <c r="E4406" i="1"/>
  <c r="E4405" i="1"/>
  <c r="E4404" i="1"/>
  <c r="E4403" i="1"/>
  <c r="E4402" i="1"/>
  <c r="E4401" i="1"/>
  <c r="E4400" i="1"/>
  <c r="E4399" i="1"/>
  <c r="E4398" i="1"/>
  <c r="E4397" i="1"/>
  <c r="E4396" i="1"/>
  <c r="E4395" i="1"/>
  <c r="E4394" i="1"/>
  <c r="E4393" i="1"/>
  <c r="E4392" i="1"/>
  <c r="E4391" i="1"/>
  <c r="E4390" i="1"/>
  <c r="E4389" i="1"/>
  <c r="E4388" i="1"/>
  <c r="E4387" i="1"/>
  <c r="E4386" i="1"/>
  <c r="E4385" i="1"/>
  <c r="E4384" i="1"/>
  <c r="E4383" i="1"/>
  <c r="E4382" i="1"/>
  <c r="E4381" i="1"/>
  <c r="E4380" i="1"/>
  <c r="E4379" i="1"/>
  <c r="E4378" i="1"/>
  <c r="E4377" i="1"/>
  <c r="E4376" i="1"/>
  <c r="E4375" i="1"/>
  <c r="E4374" i="1"/>
  <c r="E4373" i="1"/>
  <c r="E4372" i="1"/>
  <c r="E4371" i="1"/>
  <c r="E4370" i="1"/>
  <c r="E4369" i="1"/>
  <c r="E4368" i="1"/>
  <c r="E4367" i="1"/>
  <c r="E4366" i="1"/>
  <c r="E4365" i="1"/>
  <c r="E4364" i="1"/>
  <c r="E4363" i="1"/>
  <c r="E4362" i="1"/>
  <c r="E4361" i="1"/>
  <c r="E4360" i="1"/>
  <c r="E4359" i="1"/>
  <c r="E4358" i="1"/>
  <c r="E4357" i="1"/>
  <c r="E4356" i="1"/>
  <c r="E4355" i="1"/>
  <c r="E4354" i="1"/>
  <c r="E4353" i="1"/>
  <c r="E4352" i="1"/>
  <c r="E4351" i="1"/>
  <c r="E4350" i="1"/>
  <c r="E4349" i="1"/>
  <c r="E4348" i="1"/>
  <c r="E4347" i="1"/>
  <c r="E4346" i="1"/>
  <c r="E4345" i="1"/>
  <c r="E4344" i="1"/>
  <c r="E4343" i="1"/>
  <c r="E4342" i="1"/>
  <c r="E4341" i="1"/>
  <c r="E4340" i="1"/>
  <c r="E4339" i="1"/>
  <c r="E4338" i="1"/>
  <c r="E4337" i="1"/>
  <c r="E4336" i="1"/>
  <c r="E4335" i="1"/>
  <c r="E4334" i="1"/>
  <c r="E4333" i="1"/>
  <c r="E4332" i="1"/>
  <c r="E4331" i="1"/>
  <c r="E4330" i="1"/>
  <c r="E4329" i="1"/>
  <c r="E4328" i="1"/>
  <c r="E4327" i="1"/>
  <c r="E4326" i="1"/>
  <c r="E4325" i="1"/>
  <c r="E4324" i="1"/>
  <c r="E4323" i="1"/>
  <c r="E4322" i="1"/>
  <c r="E4321" i="1"/>
  <c r="E4320" i="1"/>
  <c r="E4319" i="1"/>
  <c r="E4318" i="1"/>
  <c r="E4317" i="1"/>
  <c r="E4316" i="1"/>
  <c r="E4315" i="1"/>
  <c r="E4314" i="1"/>
  <c r="E4313" i="1"/>
  <c r="E4312" i="1"/>
  <c r="E4311" i="1"/>
  <c r="E4310" i="1"/>
  <c r="E4309" i="1"/>
  <c r="E4308" i="1"/>
  <c r="E4307" i="1"/>
  <c r="E4306" i="1"/>
  <c r="E4305" i="1"/>
  <c r="E4304" i="1"/>
  <c r="E4303" i="1"/>
  <c r="E4302" i="1"/>
  <c r="E4301" i="1"/>
  <c r="E4300" i="1"/>
  <c r="E4299" i="1"/>
  <c r="E4298" i="1"/>
  <c r="E4297" i="1"/>
  <c r="E4296" i="1"/>
  <c r="E4295" i="1"/>
  <c r="E4294" i="1"/>
  <c r="E4293" i="1"/>
  <c r="E4292" i="1"/>
  <c r="E4291" i="1"/>
  <c r="E4290" i="1"/>
  <c r="E4289" i="1"/>
  <c r="E4288" i="1"/>
  <c r="E4287" i="1"/>
  <c r="E4286" i="1"/>
  <c r="E4285" i="1"/>
  <c r="E4284" i="1"/>
  <c r="E4283" i="1"/>
  <c r="E4282" i="1"/>
  <c r="E4281" i="1"/>
  <c r="E4280" i="1"/>
  <c r="E4279" i="1"/>
  <c r="E4278" i="1"/>
  <c r="E4277" i="1"/>
  <c r="E4276" i="1"/>
  <c r="E4275" i="1"/>
  <c r="E4274" i="1"/>
  <c r="E4273" i="1"/>
  <c r="E4272" i="1"/>
  <c r="E4271" i="1"/>
  <c r="E4270" i="1"/>
  <c r="E4269" i="1"/>
  <c r="E4268" i="1"/>
  <c r="E4267" i="1"/>
  <c r="E4266" i="1"/>
  <c r="E4265" i="1"/>
  <c r="E4264" i="1"/>
  <c r="E4263" i="1"/>
  <c r="E4262" i="1"/>
  <c r="E4261" i="1"/>
  <c r="E4260" i="1"/>
  <c r="E4259" i="1"/>
  <c r="E4258" i="1"/>
  <c r="E4257" i="1"/>
  <c r="E4256" i="1"/>
  <c r="E4255" i="1"/>
  <c r="E4254" i="1"/>
  <c r="E4253" i="1"/>
  <c r="E4252" i="1"/>
  <c r="E4251" i="1"/>
  <c r="E4250" i="1"/>
  <c r="E4249" i="1"/>
  <c r="E4248" i="1"/>
  <c r="E4247" i="1"/>
  <c r="E4246" i="1"/>
  <c r="E4245" i="1"/>
  <c r="E4244" i="1"/>
  <c r="E4243" i="1"/>
  <c r="E4242" i="1"/>
  <c r="E4241" i="1"/>
  <c r="E4240" i="1"/>
  <c r="E4239" i="1"/>
  <c r="E4238" i="1"/>
  <c r="E4237" i="1"/>
  <c r="E4236" i="1"/>
  <c r="E4235" i="1"/>
  <c r="E4234" i="1"/>
  <c r="E4233" i="1"/>
  <c r="E4232" i="1"/>
  <c r="E4231" i="1"/>
  <c r="E4230" i="1"/>
  <c r="E4229" i="1"/>
  <c r="E4228" i="1"/>
  <c r="E4227" i="1"/>
  <c r="E4226" i="1"/>
  <c r="E4225" i="1"/>
  <c r="E4224" i="1"/>
  <c r="E4223" i="1"/>
  <c r="E4222" i="1"/>
  <c r="E4221" i="1"/>
  <c r="E4220" i="1"/>
  <c r="E4219" i="1"/>
  <c r="E4218" i="1"/>
  <c r="E4217" i="1"/>
  <c r="E4216" i="1"/>
  <c r="E4215" i="1"/>
  <c r="E4214" i="1"/>
  <c r="E4213" i="1"/>
  <c r="E4212" i="1"/>
  <c r="E4211" i="1"/>
  <c r="E4210" i="1"/>
  <c r="E4209" i="1"/>
  <c r="E4208" i="1"/>
  <c r="E4207" i="1"/>
  <c r="E4206" i="1"/>
  <c r="E4205" i="1"/>
  <c r="E4204" i="1"/>
  <c r="E4203" i="1"/>
  <c r="E4202" i="1"/>
  <c r="E4201" i="1"/>
  <c r="E4200" i="1"/>
  <c r="E4199" i="1"/>
  <c r="E4198" i="1"/>
  <c r="E4197" i="1"/>
  <c r="E4196" i="1"/>
  <c r="E4195" i="1"/>
  <c r="E4194" i="1"/>
  <c r="E4193" i="1"/>
  <c r="E4192" i="1"/>
  <c r="E4191" i="1"/>
  <c r="E4190" i="1"/>
  <c r="E4189" i="1"/>
  <c r="E4188" i="1"/>
  <c r="E4187" i="1"/>
  <c r="E4186" i="1"/>
  <c r="E4185" i="1"/>
  <c r="E4184" i="1"/>
  <c r="E4183" i="1"/>
  <c r="E4182" i="1"/>
  <c r="E4181" i="1"/>
  <c r="E4180" i="1"/>
  <c r="E4179" i="1"/>
  <c r="E4178" i="1"/>
  <c r="E4177" i="1"/>
  <c r="E4176" i="1"/>
  <c r="E4175" i="1"/>
  <c r="E4174" i="1"/>
  <c r="E4173" i="1"/>
  <c r="E4172" i="1"/>
  <c r="E4171" i="1"/>
  <c r="E4170" i="1"/>
  <c r="E4169" i="1"/>
  <c r="E4168" i="1"/>
  <c r="E4167" i="1"/>
  <c r="E4166" i="1"/>
  <c r="E4165" i="1"/>
  <c r="E4164" i="1"/>
  <c r="E4163" i="1"/>
  <c r="E4162" i="1"/>
  <c r="E4161" i="1"/>
  <c r="E4160" i="1"/>
  <c r="E4159" i="1"/>
  <c r="E4158" i="1"/>
  <c r="E4157" i="1"/>
  <c r="E4156" i="1"/>
  <c r="E4155" i="1"/>
  <c r="E4154" i="1"/>
  <c r="E4153" i="1"/>
  <c r="E4152" i="1"/>
  <c r="E4151" i="1"/>
  <c r="E4150" i="1"/>
  <c r="E4149" i="1"/>
  <c r="E4148" i="1"/>
  <c r="E4147" i="1"/>
  <c r="E4146" i="1"/>
  <c r="E4145" i="1"/>
  <c r="E4144" i="1"/>
  <c r="E4143" i="1"/>
  <c r="E4142" i="1"/>
  <c r="E4141" i="1"/>
  <c r="E4140" i="1"/>
  <c r="E4139" i="1"/>
  <c r="E4138" i="1"/>
  <c r="E4137" i="1"/>
  <c r="E4136" i="1"/>
  <c r="E4135" i="1"/>
  <c r="E4134" i="1"/>
  <c r="E4133" i="1"/>
  <c r="E4132" i="1"/>
  <c r="E4131" i="1"/>
  <c r="E4130" i="1"/>
  <c r="E4129" i="1"/>
  <c r="E4128" i="1"/>
  <c r="E4127" i="1"/>
  <c r="E4126" i="1"/>
  <c r="E4125" i="1"/>
  <c r="E4124" i="1"/>
  <c r="E4123" i="1"/>
  <c r="E4122" i="1"/>
  <c r="E4121" i="1"/>
  <c r="E4120" i="1"/>
  <c r="E4119" i="1"/>
  <c r="E4118" i="1"/>
  <c r="E4117" i="1"/>
  <c r="E4116" i="1"/>
  <c r="E4115" i="1"/>
  <c r="E4114" i="1"/>
  <c r="E4113" i="1"/>
  <c r="E4112" i="1"/>
  <c r="E4111" i="1"/>
  <c r="E4110" i="1"/>
  <c r="E4109" i="1"/>
  <c r="E4108" i="1"/>
  <c r="E4107" i="1"/>
  <c r="E4106" i="1"/>
  <c r="E4105" i="1"/>
  <c r="E4104" i="1"/>
  <c r="E4103" i="1"/>
  <c r="E4102" i="1"/>
  <c r="E4101" i="1"/>
  <c r="E4100" i="1"/>
  <c r="E4099" i="1"/>
  <c r="E4098" i="1"/>
  <c r="E4097" i="1"/>
  <c r="E4096" i="1"/>
  <c r="E4095" i="1"/>
  <c r="E4094" i="1"/>
  <c r="E4093" i="1"/>
  <c r="E4092" i="1"/>
  <c r="E4091" i="1"/>
  <c r="E4090" i="1"/>
  <c r="E4089" i="1"/>
  <c r="E4088" i="1"/>
  <c r="E4087" i="1"/>
  <c r="E4086" i="1"/>
  <c r="E4085" i="1"/>
  <c r="E4084" i="1"/>
  <c r="E4083" i="1"/>
  <c r="E4082" i="1"/>
  <c r="E4081" i="1"/>
  <c r="E4080" i="1"/>
  <c r="E4079" i="1"/>
  <c r="E4078" i="1"/>
  <c r="E4077" i="1"/>
  <c r="E4076" i="1"/>
  <c r="E4075" i="1"/>
  <c r="E4074" i="1"/>
  <c r="E4073" i="1"/>
  <c r="E4072" i="1"/>
  <c r="E4071" i="1"/>
  <c r="E4070" i="1"/>
  <c r="E4069" i="1"/>
  <c r="E4068" i="1"/>
  <c r="E4067" i="1"/>
  <c r="E4066" i="1"/>
  <c r="E4065" i="1"/>
  <c r="E4064" i="1"/>
  <c r="E4063" i="1"/>
  <c r="E4062" i="1"/>
  <c r="E4061" i="1"/>
  <c r="E4060" i="1"/>
  <c r="E4059" i="1"/>
  <c r="E4058" i="1"/>
  <c r="E4057" i="1"/>
  <c r="E4056" i="1"/>
  <c r="E4055" i="1"/>
  <c r="E4054" i="1"/>
  <c r="E4053" i="1"/>
  <c r="E4052" i="1"/>
  <c r="E4051" i="1"/>
  <c r="E4050" i="1"/>
  <c r="E4049" i="1"/>
  <c r="E4048" i="1"/>
  <c r="E4047" i="1"/>
  <c r="E4046" i="1"/>
  <c r="E4045" i="1"/>
  <c r="E4044" i="1"/>
  <c r="E4043" i="1"/>
  <c r="E4042" i="1"/>
  <c r="E4041" i="1"/>
  <c r="E4040" i="1"/>
  <c r="E4039" i="1"/>
  <c r="E4038" i="1"/>
  <c r="E4037" i="1"/>
  <c r="E4036" i="1"/>
  <c r="E4035" i="1"/>
  <c r="E4034" i="1"/>
  <c r="E4033" i="1"/>
  <c r="E4032" i="1"/>
  <c r="E4031" i="1"/>
  <c r="E4030" i="1"/>
  <c r="E4029" i="1"/>
  <c r="E4028" i="1"/>
  <c r="E4027" i="1"/>
  <c r="E4026" i="1"/>
  <c r="E4025" i="1"/>
  <c r="E4024" i="1"/>
  <c r="E4023" i="1"/>
  <c r="E4022" i="1"/>
  <c r="E4021" i="1"/>
  <c r="E4020" i="1"/>
  <c r="E4019" i="1"/>
  <c r="E4018" i="1"/>
  <c r="E4017" i="1"/>
  <c r="E4016" i="1"/>
  <c r="E4015" i="1"/>
  <c r="E4014" i="1"/>
  <c r="E4013" i="1"/>
  <c r="E4012" i="1"/>
  <c r="E4011" i="1"/>
  <c r="E4010" i="1"/>
  <c r="E4009" i="1"/>
  <c r="E4008" i="1"/>
  <c r="E4007" i="1"/>
  <c r="E4006" i="1"/>
  <c r="E4005" i="1"/>
  <c r="E4004" i="1"/>
  <c r="E4003" i="1"/>
  <c r="E4002" i="1"/>
  <c r="E4001" i="1"/>
  <c r="E4000" i="1"/>
  <c r="E3999" i="1"/>
  <c r="E3998" i="1"/>
  <c r="E3997" i="1"/>
  <c r="E3996" i="1"/>
  <c r="E3995" i="1"/>
  <c r="E3994" i="1"/>
  <c r="E3993" i="1"/>
  <c r="E3992" i="1"/>
  <c r="E3991" i="1"/>
  <c r="E3990" i="1"/>
  <c r="E3989" i="1"/>
  <c r="E3988" i="1"/>
  <c r="E3987" i="1"/>
  <c r="E3986" i="1"/>
  <c r="E3985" i="1"/>
  <c r="E3984" i="1"/>
  <c r="E3983" i="1"/>
  <c r="E3982" i="1"/>
  <c r="E3981" i="1"/>
  <c r="E3980" i="1"/>
  <c r="E3979" i="1"/>
  <c r="E3978" i="1"/>
  <c r="E3977" i="1"/>
  <c r="E3976" i="1"/>
  <c r="E3975" i="1"/>
  <c r="E3974" i="1"/>
  <c r="E3973" i="1"/>
  <c r="E3972" i="1"/>
  <c r="E3971" i="1"/>
  <c r="E3970" i="1"/>
  <c r="E3969" i="1"/>
  <c r="E3968" i="1"/>
  <c r="E3967" i="1"/>
  <c r="E3966" i="1"/>
  <c r="E3965" i="1"/>
  <c r="E3964" i="1"/>
  <c r="E3963" i="1"/>
  <c r="E3962" i="1"/>
  <c r="E3961" i="1"/>
  <c r="E3960" i="1"/>
  <c r="E3959" i="1"/>
  <c r="E3958" i="1"/>
  <c r="E3957" i="1"/>
  <c r="E3956" i="1"/>
  <c r="E3955" i="1"/>
  <c r="E3954" i="1"/>
  <c r="E3953" i="1"/>
  <c r="E3952" i="1"/>
  <c r="E3951" i="1"/>
  <c r="E3950" i="1"/>
  <c r="E3949" i="1"/>
  <c r="E3948" i="1"/>
  <c r="E3947" i="1"/>
  <c r="E3946" i="1"/>
  <c r="E3945" i="1"/>
  <c r="E3944" i="1"/>
  <c r="E3943" i="1"/>
  <c r="E3942" i="1"/>
  <c r="E3941" i="1"/>
  <c r="E3940" i="1"/>
  <c r="E3939" i="1"/>
  <c r="E3938" i="1"/>
  <c r="E3937" i="1"/>
  <c r="E3936" i="1"/>
  <c r="E3935" i="1"/>
  <c r="E3934" i="1"/>
  <c r="E3933" i="1"/>
  <c r="E3932" i="1"/>
  <c r="E3931" i="1"/>
  <c r="E3930" i="1"/>
  <c r="E3929" i="1"/>
  <c r="E3928" i="1"/>
  <c r="E3927" i="1"/>
  <c r="E3926" i="1"/>
  <c r="E3925" i="1"/>
  <c r="E3924" i="1"/>
  <c r="E3923" i="1"/>
  <c r="E3922" i="1"/>
  <c r="E3921" i="1"/>
  <c r="E3920" i="1"/>
  <c r="E3919" i="1"/>
  <c r="E3918" i="1"/>
  <c r="E3917" i="1"/>
  <c r="E3916" i="1"/>
  <c r="E3915" i="1"/>
  <c r="E3914" i="1"/>
  <c r="E3913" i="1"/>
  <c r="E3912" i="1"/>
  <c r="E3911" i="1"/>
  <c r="E3910" i="1"/>
  <c r="E3909" i="1"/>
  <c r="E3908" i="1"/>
  <c r="E3907" i="1"/>
  <c r="E3906" i="1"/>
  <c r="E3905" i="1"/>
  <c r="E3904" i="1"/>
  <c r="E3903" i="1"/>
  <c r="E3902" i="1"/>
  <c r="E3901" i="1"/>
  <c r="E3900" i="1"/>
  <c r="E3899" i="1"/>
  <c r="E3898" i="1"/>
  <c r="E3897" i="1"/>
  <c r="E3896" i="1"/>
  <c r="E3895" i="1"/>
  <c r="E3894" i="1"/>
  <c r="E3893" i="1"/>
  <c r="E3892" i="1"/>
  <c r="E3891" i="1"/>
  <c r="E3890" i="1"/>
  <c r="E3889" i="1"/>
  <c r="E3888" i="1"/>
  <c r="E3887" i="1"/>
  <c r="E3886" i="1"/>
  <c r="E3885" i="1"/>
  <c r="E3884" i="1"/>
  <c r="E3883" i="1"/>
  <c r="E3882" i="1"/>
  <c r="E3881" i="1"/>
  <c r="E3880" i="1"/>
  <c r="E3879" i="1"/>
  <c r="E3878" i="1"/>
  <c r="E3877" i="1"/>
  <c r="E3876" i="1"/>
  <c r="E3875" i="1"/>
  <c r="E3874" i="1"/>
  <c r="E3873" i="1"/>
  <c r="E3872" i="1"/>
  <c r="E3871" i="1"/>
  <c r="E3870" i="1"/>
  <c r="E3869" i="1"/>
  <c r="E3868" i="1"/>
  <c r="E3867" i="1"/>
  <c r="E3866" i="1"/>
  <c r="E3865" i="1"/>
  <c r="E3864" i="1"/>
  <c r="E3863" i="1"/>
  <c r="E3862" i="1"/>
  <c r="E3861" i="1"/>
  <c r="E3860" i="1"/>
  <c r="E3859" i="1"/>
  <c r="E3858" i="1"/>
  <c r="E3857" i="1"/>
  <c r="E3856" i="1"/>
  <c r="E3855" i="1"/>
  <c r="E3854" i="1"/>
  <c r="E3853" i="1"/>
  <c r="E3852" i="1"/>
  <c r="E3851" i="1"/>
  <c r="E3850" i="1"/>
  <c r="E3849" i="1"/>
  <c r="E3848" i="1"/>
  <c r="E3847" i="1"/>
  <c r="E3846" i="1"/>
  <c r="E3845" i="1"/>
  <c r="E3844" i="1"/>
  <c r="E3843" i="1"/>
  <c r="E3842" i="1"/>
  <c r="E3841" i="1"/>
  <c r="E3840" i="1"/>
  <c r="E3839" i="1"/>
  <c r="E3838" i="1"/>
  <c r="E3837" i="1"/>
  <c r="E3836" i="1"/>
  <c r="E3835" i="1"/>
  <c r="E3834" i="1"/>
  <c r="E3833" i="1"/>
  <c r="E3832" i="1"/>
  <c r="E3831" i="1"/>
  <c r="E3830" i="1"/>
  <c r="E3829" i="1"/>
  <c r="E3828" i="1"/>
  <c r="E3827" i="1"/>
  <c r="E3826" i="1"/>
  <c r="E3825" i="1"/>
  <c r="E3824" i="1"/>
  <c r="E3823" i="1"/>
  <c r="E3822" i="1"/>
  <c r="E3821" i="1"/>
  <c r="E3820" i="1"/>
  <c r="E3819" i="1"/>
  <c r="E3818" i="1"/>
  <c r="E3817" i="1"/>
  <c r="E3816" i="1"/>
  <c r="E3815" i="1"/>
  <c r="E3814" i="1"/>
  <c r="E3813" i="1"/>
  <c r="E3812" i="1"/>
  <c r="E3811" i="1"/>
  <c r="E3810" i="1"/>
  <c r="E3809" i="1"/>
  <c r="E3808" i="1"/>
  <c r="E3807" i="1"/>
  <c r="E3806" i="1"/>
  <c r="E3805" i="1"/>
  <c r="E3804" i="1"/>
  <c r="E3803" i="1"/>
  <c r="E3802" i="1"/>
  <c r="E3801" i="1"/>
  <c r="E3800" i="1"/>
  <c r="E3799" i="1"/>
  <c r="E3798" i="1"/>
  <c r="E3797" i="1"/>
  <c r="E3796" i="1"/>
  <c r="E3795" i="1"/>
  <c r="E3794" i="1"/>
  <c r="E3793" i="1"/>
  <c r="E3792" i="1"/>
  <c r="E3791" i="1"/>
  <c r="E3790" i="1"/>
  <c r="E3789" i="1"/>
  <c r="E3788" i="1"/>
  <c r="E3787" i="1"/>
  <c r="E3786" i="1"/>
  <c r="E3785" i="1"/>
  <c r="E3784" i="1"/>
  <c r="E3783" i="1"/>
  <c r="E3782" i="1"/>
  <c r="E3781" i="1"/>
  <c r="E3780" i="1"/>
  <c r="E3779" i="1"/>
  <c r="E3778" i="1"/>
  <c r="E3777" i="1"/>
  <c r="E3776" i="1"/>
  <c r="E3775" i="1"/>
  <c r="E3774" i="1"/>
  <c r="E3773" i="1"/>
  <c r="E3772" i="1"/>
  <c r="E3771" i="1"/>
  <c r="E3770" i="1"/>
  <c r="E3769" i="1"/>
  <c r="E3768" i="1"/>
  <c r="E3767" i="1"/>
  <c r="E3766" i="1"/>
  <c r="E3765" i="1"/>
  <c r="E3764" i="1"/>
  <c r="E3763" i="1"/>
  <c r="E3762" i="1"/>
  <c r="E3761" i="1"/>
  <c r="E3760" i="1"/>
  <c r="E3759" i="1"/>
  <c r="E3758" i="1"/>
  <c r="E3757" i="1"/>
  <c r="E3756" i="1"/>
  <c r="E3755" i="1"/>
  <c r="E3754" i="1"/>
  <c r="E3753" i="1"/>
  <c r="E3752" i="1"/>
  <c r="E3751" i="1"/>
  <c r="E3750" i="1"/>
  <c r="E3749" i="1"/>
  <c r="E3748" i="1"/>
  <c r="E3747" i="1"/>
  <c r="E3746" i="1"/>
  <c r="E3745" i="1"/>
  <c r="E3744" i="1"/>
  <c r="E3743" i="1"/>
  <c r="E3742" i="1"/>
  <c r="E3741" i="1"/>
  <c r="E3740" i="1"/>
  <c r="E3739" i="1"/>
  <c r="E3738" i="1"/>
  <c r="E3737" i="1"/>
  <c r="E3736" i="1"/>
  <c r="E3735" i="1"/>
  <c r="E3734" i="1"/>
  <c r="E3733" i="1"/>
  <c r="E3732" i="1"/>
  <c r="E3731" i="1"/>
  <c r="E3730" i="1"/>
  <c r="E3729" i="1"/>
  <c r="E3728" i="1"/>
  <c r="E3727" i="1"/>
  <c r="E3726" i="1"/>
  <c r="E3725" i="1"/>
  <c r="E3724" i="1"/>
  <c r="E3723" i="1"/>
  <c r="E3722" i="1"/>
  <c r="E3721" i="1"/>
  <c r="E3720" i="1"/>
  <c r="E3719" i="1"/>
  <c r="E3718" i="1"/>
  <c r="E3717" i="1"/>
  <c r="E3716" i="1"/>
  <c r="E3715" i="1"/>
  <c r="E3714" i="1"/>
  <c r="E3713" i="1"/>
  <c r="E3712" i="1"/>
  <c r="E3711" i="1"/>
  <c r="E3710" i="1"/>
  <c r="E3709" i="1"/>
  <c r="E3708" i="1"/>
  <c r="E3707" i="1"/>
  <c r="E3706" i="1"/>
  <c r="E3705" i="1"/>
  <c r="E3704" i="1"/>
  <c r="E3703" i="1"/>
  <c r="E3702" i="1"/>
  <c r="E3701" i="1"/>
  <c r="E3700" i="1"/>
  <c r="E3699" i="1"/>
  <c r="E3698" i="1"/>
  <c r="E3697" i="1"/>
  <c r="E3696" i="1"/>
  <c r="E3695" i="1"/>
  <c r="E3694" i="1"/>
  <c r="E3693" i="1"/>
  <c r="E3692" i="1"/>
  <c r="E3691" i="1"/>
  <c r="E3690" i="1"/>
  <c r="E3689" i="1"/>
  <c r="E3688" i="1"/>
  <c r="E3687" i="1"/>
  <c r="E3686" i="1"/>
  <c r="E3685" i="1"/>
  <c r="E3684" i="1"/>
  <c r="E3683" i="1"/>
  <c r="E3682" i="1"/>
  <c r="E3681" i="1"/>
  <c r="E3680" i="1"/>
  <c r="E3679" i="1"/>
  <c r="E3678" i="1"/>
  <c r="E3677" i="1"/>
  <c r="E3676" i="1"/>
  <c r="E3675" i="1"/>
  <c r="E3674" i="1"/>
  <c r="E3673" i="1"/>
  <c r="E3672" i="1"/>
  <c r="E3671" i="1"/>
  <c r="E3670" i="1"/>
  <c r="E3669" i="1"/>
  <c r="E3668" i="1"/>
  <c r="E3667" i="1"/>
  <c r="E3666" i="1"/>
  <c r="E3665" i="1"/>
  <c r="E3664" i="1"/>
  <c r="E3663" i="1"/>
  <c r="E3662" i="1"/>
  <c r="E3661" i="1"/>
  <c r="E3660" i="1"/>
  <c r="E3659" i="1"/>
  <c r="E3658" i="1"/>
  <c r="E3657" i="1"/>
  <c r="E3656" i="1"/>
  <c r="E3655" i="1"/>
  <c r="E3654" i="1"/>
  <c r="E3653" i="1"/>
  <c r="E3652" i="1"/>
  <c r="E3651" i="1"/>
  <c r="E3650" i="1"/>
  <c r="E3649" i="1"/>
  <c r="E3648" i="1"/>
  <c r="E3647" i="1"/>
  <c r="E3646" i="1"/>
  <c r="E3645" i="1"/>
  <c r="E3644" i="1"/>
  <c r="E3643" i="1"/>
  <c r="E3642" i="1"/>
  <c r="E3641" i="1"/>
  <c r="E3640" i="1"/>
  <c r="E3639" i="1"/>
  <c r="E3638" i="1"/>
  <c r="E3637" i="1"/>
  <c r="E3636" i="1"/>
  <c r="E3635" i="1"/>
  <c r="E3634" i="1"/>
  <c r="E3633" i="1"/>
  <c r="E3632" i="1"/>
  <c r="E3631" i="1"/>
  <c r="E3630" i="1"/>
  <c r="E3629" i="1"/>
  <c r="E3628" i="1"/>
  <c r="E3627" i="1"/>
  <c r="E3626" i="1"/>
  <c r="E3625" i="1"/>
  <c r="E3624" i="1"/>
  <c r="E3623" i="1"/>
  <c r="E3622" i="1"/>
  <c r="E3621" i="1"/>
  <c r="E3620" i="1"/>
  <c r="E3619" i="1"/>
  <c r="E3618" i="1"/>
  <c r="E3617" i="1"/>
  <c r="E3616" i="1"/>
  <c r="E3615" i="1"/>
  <c r="E3614" i="1"/>
  <c r="E3613" i="1"/>
  <c r="E3612" i="1"/>
  <c r="E3611" i="1"/>
  <c r="E3610" i="1"/>
  <c r="E3609" i="1"/>
  <c r="E3608" i="1"/>
  <c r="E3607" i="1"/>
  <c r="E3606" i="1"/>
  <c r="E3605" i="1"/>
  <c r="E3604" i="1"/>
  <c r="E3603" i="1"/>
  <c r="E3602" i="1"/>
  <c r="E3601" i="1"/>
  <c r="E3600" i="1"/>
  <c r="E3599" i="1"/>
  <c r="E3598" i="1"/>
  <c r="E3597" i="1"/>
  <c r="E3596" i="1"/>
  <c r="E3595" i="1"/>
  <c r="E3594" i="1"/>
  <c r="E3593" i="1"/>
  <c r="E3592" i="1"/>
  <c r="E3591" i="1"/>
  <c r="E3590" i="1"/>
  <c r="E3589" i="1"/>
  <c r="E3588" i="1"/>
  <c r="E3587" i="1"/>
  <c r="E3586" i="1"/>
  <c r="E3585" i="1"/>
  <c r="E3584" i="1"/>
  <c r="E3583" i="1"/>
  <c r="E3582" i="1"/>
  <c r="E3581" i="1"/>
  <c r="E3580" i="1"/>
  <c r="E3579" i="1"/>
  <c r="E3578" i="1"/>
  <c r="E3577" i="1"/>
  <c r="E3576" i="1"/>
  <c r="E3575" i="1"/>
  <c r="E3574" i="1"/>
  <c r="E3573" i="1"/>
  <c r="E3572" i="1"/>
  <c r="E3571" i="1"/>
  <c r="E3570" i="1"/>
  <c r="E3569" i="1"/>
  <c r="E3568" i="1"/>
  <c r="E3567" i="1"/>
  <c r="E3566" i="1"/>
  <c r="E3565" i="1"/>
  <c r="E3564" i="1"/>
  <c r="E3563" i="1"/>
  <c r="E3562" i="1"/>
  <c r="E3561" i="1"/>
  <c r="E3560" i="1"/>
  <c r="E3559" i="1"/>
  <c r="E3558" i="1"/>
  <c r="E3557" i="1"/>
  <c r="E3556" i="1"/>
  <c r="E3555" i="1"/>
  <c r="E3554" i="1"/>
  <c r="E3553" i="1"/>
  <c r="E3552" i="1"/>
  <c r="E3551" i="1"/>
  <c r="E3550" i="1"/>
  <c r="E3549" i="1"/>
  <c r="E3548" i="1"/>
  <c r="E3547" i="1"/>
  <c r="E3546" i="1"/>
  <c r="E3545" i="1"/>
  <c r="E3544" i="1"/>
  <c r="E3543" i="1"/>
  <c r="E3542" i="1"/>
  <c r="E3541" i="1"/>
  <c r="E3540" i="1"/>
  <c r="E3539" i="1"/>
  <c r="E3538" i="1"/>
  <c r="E3537" i="1"/>
  <c r="E3536" i="1"/>
  <c r="E3535" i="1"/>
  <c r="E3534" i="1"/>
  <c r="E3533" i="1"/>
  <c r="E3532" i="1"/>
  <c r="E3531" i="1"/>
  <c r="E3530" i="1"/>
  <c r="E3529" i="1"/>
  <c r="E3528" i="1"/>
  <c r="E3527" i="1"/>
  <c r="E3526" i="1"/>
  <c r="E3525" i="1"/>
  <c r="E3524" i="1"/>
  <c r="E3523" i="1"/>
  <c r="E3522" i="1"/>
  <c r="E3521" i="1"/>
  <c r="E3520" i="1"/>
  <c r="E3519" i="1"/>
  <c r="E3518" i="1"/>
  <c r="E3517" i="1"/>
  <c r="E3516" i="1"/>
  <c r="E3515" i="1"/>
  <c r="E3514" i="1"/>
  <c r="E3513" i="1"/>
  <c r="E3512" i="1"/>
  <c r="E3511" i="1"/>
  <c r="E3510" i="1"/>
  <c r="E3509" i="1"/>
  <c r="E3508" i="1"/>
  <c r="E3507" i="1"/>
  <c r="E3506" i="1"/>
  <c r="E3505" i="1"/>
  <c r="E3504" i="1"/>
  <c r="E3503" i="1"/>
  <c r="E3502" i="1"/>
  <c r="E3501" i="1"/>
  <c r="E3500" i="1"/>
  <c r="E3499" i="1"/>
  <c r="E3498" i="1"/>
  <c r="E3497" i="1"/>
  <c r="E3496" i="1"/>
  <c r="E3495" i="1"/>
  <c r="E3494" i="1"/>
  <c r="E3493" i="1"/>
  <c r="E3492" i="1"/>
  <c r="E3491" i="1"/>
  <c r="E3490" i="1"/>
  <c r="E3489" i="1"/>
  <c r="E3488" i="1"/>
  <c r="E3487" i="1"/>
  <c r="E3486" i="1"/>
  <c r="E3485" i="1"/>
  <c r="E3484" i="1"/>
  <c r="E3483" i="1"/>
  <c r="E3482" i="1"/>
  <c r="E3481" i="1"/>
  <c r="E3480" i="1"/>
  <c r="E3479" i="1"/>
  <c r="E3478" i="1"/>
  <c r="E3477" i="1"/>
  <c r="E3476" i="1"/>
  <c r="E3475" i="1"/>
  <c r="E3474" i="1"/>
  <c r="E3473" i="1"/>
  <c r="E3472" i="1"/>
  <c r="E3471" i="1"/>
  <c r="E3470" i="1"/>
  <c r="E3469" i="1"/>
  <c r="E3468" i="1"/>
  <c r="E3467" i="1"/>
  <c r="E3466" i="1"/>
  <c r="E3465" i="1"/>
  <c r="E3464" i="1"/>
  <c r="E3463" i="1"/>
  <c r="E3462" i="1"/>
  <c r="E3461" i="1"/>
  <c r="E3460" i="1"/>
  <c r="E3459" i="1"/>
  <c r="E3458" i="1"/>
  <c r="E3457" i="1"/>
  <c r="E3456" i="1"/>
  <c r="E3455" i="1"/>
  <c r="E3454" i="1"/>
  <c r="E3453" i="1"/>
  <c r="E3452" i="1"/>
  <c r="E3451" i="1"/>
  <c r="E3450" i="1"/>
  <c r="E3449" i="1"/>
  <c r="E3448" i="1"/>
  <c r="E3447" i="1"/>
  <c r="E3446" i="1"/>
  <c r="E3445" i="1"/>
  <c r="E3444" i="1"/>
  <c r="E3443" i="1"/>
  <c r="E3442" i="1"/>
  <c r="E3441" i="1"/>
  <c r="E3440" i="1"/>
  <c r="E3439" i="1"/>
  <c r="E3438" i="1"/>
  <c r="E3437" i="1"/>
  <c r="E3436" i="1"/>
  <c r="E3435" i="1"/>
  <c r="E3434" i="1"/>
  <c r="E3433" i="1"/>
  <c r="E3432" i="1"/>
  <c r="E3431" i="1"/>
  <c r="E3430" i="1"/>
  <c r="E3429" i="1"/>
  <c r="E3428" i="1"/>
  <c r="E3427" i="1"/>
  <c r="E3426" i="1"/>
  <c r="E3425" i="1"/>
  <c r="E3424" i="1"/>
  <c r="E3423" i="1"/>
  <c r="E3422" i="1"/>
  <c r="E3421" i="1"/>
  <c r="E3420" i="1"/>
  <c r="E3419" i="1"/>
  <c r="E3418" i="1"/>
  <c r="E3417" i="1"/>
  <c r="E3416" i="1"/>
  <c r="E3415" i="1"/>
  <c r="E3414" i="1"/>
  <c r="E3413" i="1"/>
  <c r="E3412" i="1"/>
  <c r="E3411" i="1"/>
  <c r="E3410" i="1"/>
  <c r="E3409" i="1"/>
  <c r="E3408" i="1"/>
  <c r="E3407" i="1"/>
  <c r="E3406" i="1"/>
  <c r="E3405" i="1"/>
  <c r="E3404" i="1"/>
  <c r="E3403" i="1"/>
  <c r="E3402" i="1"/>
  <c r="E3401" i="1"/>
  <c r="E3400" i="1"/>
  <c r="E3399" i="1"/>
  <c r="E3398" i="1"/>
  <c r="E3397" i="1"/>
  <c r="E3396" i="1"/>
  <c r="E3395" i="1"/>
  <c r="E3394" i="1"/>
  <c r="E3393" i="1"/>
  <c r="E3392" i="1"/>
  <c r="E3391" i="1"/>
  <c r="E3390" i="1"/>
  <c r="E3389" i="1"/>
  <c r="E3388" i="1"/>
  <c r="E3387" i="1"/>
  <c r="E3386" i="1"/>
  <c r="E3385" i="1"/>
  <c r="E3384" i="1"/>
  <c r="E3383" i="1"/>
  <c r="E3382" i="1"/>
  <c r="E3381" i="1"/>
  <c r="E3380" i="1"/>
  <c r="E3379" i="1"/>
  <c r="E3378" i="1"/>
  <c r="E3377" i="1"/>
  <c r="E3376" i="1"/>
  <c r="E3375" i="1"/>
  <c r="E3374" i="1"/>
  <c r="E3373" i="1"/>
  <c r="E3372" i="1"/>
  <c r="E3371" i="1"/>
  <c r="E3370" i="1"/>
  <c r="E3369" i="1"/>
  <c r="E3368" i="1"/>
  <c r="E3367" i="1"/>
  <c r="E3366" i="1"/>
  <c r="E3365" i="1"/>
  <c r="E3364" i="1"/>
  <c r="E3363" i="1"/>
  <c r="E3362" i="1"/>
  <c r="E3361" i="1"/>
  <c r="E3360" i="1"/>
  <c r="E3359" i="1"/>
  <c r="E3358" i="1"/>
  <c r="E3357" i="1"/>
  <c r="E3356" i="1"/>
  <c r="E3355" i="1"/>
  <c r="E3354" i="1"/>
  <c r="E3353" i="1"/>
  <c r="E3352" i="1"/>
  <c r="E3351" i="1"/>
  <c r="E3350" i="1"/>
  <c r="E3349" i="1"/>
  <c r="E3348" i="1"/>
  <c r="E3347" i="1"/>
  <c r="E3346" i="1"/>
  <c r="E3345" i="1"/>
  <c r="E3344" i="1"/>
  <c r="E3343" i="1"/>
  <c r="E3342" i="1"/>
  <c r="E3341" i="1"/>
  <c r="E3340" i="1"/>
  <c r="E3339" i="1"/>
  <c r="E3338" i="1"/>
  <c r="E3337" i="1"/>
  <c r="E3336" i="1"/>
  <c r="E3335" i="1"/>
  <c r="E3334" i="1"/>
  <c r="E3333" i="1"/>
  <c r="E3332" i="1"/>
  <c r="E3331" i="1"/>
  <c r="E3330" i="1"/>
  <c r="E3329" i="1"/>
  <c r="E3328" i="1"/>
  <c r="E3327" i="1"/>
  <c r="E3326" i="1"/>
  <c r="E3325" i="1"/>
  <c r="E3324" i="1"/>
  <c r="E3323" i="1"/>
  <c r="E3322" i="1"/>
  <c r="E3321" i="1"/>
  <c r="E3320" i="1"/>
  <c r="E3319" i="1"/>
  <c r="E3318" i="1"/>
  <c r="E3317" i="1"/>
  <c r="E3316" i="1"/>
  <c r="E3315" i="1"/>
  <c r="E3314" i="1"/>
  <c r="E3313" i="1"/>
  <c r="E3312" i="1"/>
  <c r="E3311" i="1"/>
  <c r="E3310" i="1"/>
  <c r="E3309" i="1"/>
  <c r="E3308" i="1"/>
  <c r="E3307" i="1"/>
  <c r="E3306" i="1"/>
  <c r="E3305" i="1"/>
  <c r="E3304" i="1"/>
  <c r="E3303" i="1"/>
  <c r="E3302" i="1"/>
  <c r="E3301" i="1"/>
  <c r="E3300" i="1"/>
  <c r="E3299" i="1"/>
  <c r="E3298" i="1"/>
  <c r="E3297" i="1"/>
  <c r="E3296" i="1"/>
  <c r="E3295" i="1"/>
  <c r="E3294" i="1"/>
  <c r="E3293" i="1"/>
  <c r="E3292" i="1"/>
  <c r="E3291" i="1"/>
  <c r="E3290" i="1"/>
  <c r="E3289" i="1"/>
  <c r="E3288" i="1"/>
  <c r="E3287" i="1"/>
  <c r="E3286" i="1"/>
  <c r="E3285" i="1"/>
  <c r="E3284" i="1"/>
  <c r="E3283" i="1"/>
  <c r="E3282" i="1"/>
  <c r="E3281" i="1"/>
  <c r="E3280" i="1"/>
  <c r="E3279" i="1"/>
  <c r="E3278" i="1"/>
  <c r="E3277" i="1"/>
  <c r="E3276" i="1"/>
  <c r="E3275" i="1"/>
  <c r="E3274" i="1"/>
  <c r="E3273" i="1"/>
  <c r="E3272" i="1"/>
  <c r="E3271" i="1"/>
  <c r="E3270" i="1"/>
  <c r="E3269" i="1"/>
  <c r="E3268" i="1"/>
  <c r="E3267" i="1"/>
  <c r="E3266" i="1"/>
  <c r="E3265" i="1"/>
  <c r="E3264" i="1"/>
  <c r="E3263" i="1"/>
  <c r="E3262" i="1"/>
  <c r="E3261" i="1"/>
  <c r="E3260" i="1"/>
  <c r="E3259" i="1"/>
  <c r="E3258" i="1"/>
  <c r="E3257" i="1"/>
  <c r="E3256" i="1"/>
  <c r="E3255" i="1"/>
  <c r="E3254" i="1"/>
  <c r="E3253" i="1"/>
  <c r="E3252" i="1"/>
  <c r="E3251" i="1"/>
  <c r="E3250" i="1"/>
  <c r="E3249" i="1"/>
  <c r="E3248" i="1"/>
  <c r="E3247" i="1"/>
  <c r="E3246" i="1"/>
  <c r="E3245" i="1"/>
  <c r="E3244" i="1"/>
  <c r="E3243" i="1"/>
  <c r="E3242" i="1"/>
  <c r="E3241" i="1"/>
  <c r="E3240" i="1"/>
  <c r="E3239" i="1"/>
  <c r="E3238" i="1"/>
  <c r="E3237" i="1"/>
  <c r="E3236" i="1"/>
  <c r="E3235" i="1"/>
  <c r="E3234" i="1"/>
  <c r="E3233" i="1"/>
  <c r="E3232" i="1"/>
  <c r="E3231" i="1"/>
  <c r="E3230" i="1"/>
  <c r="E3229" i="1"/>
  <c r="E3228" i="1"/>
  <c r="E3227" i="1"/>
  <c r="E3226" i="1"/>
  <c r="E3225" i="1"/>
  <c r="E3224" i="1"/>
  <c r="E3223" i="1"/>
  <c r="E3222" i="1"/>
  <c r="E3221" i="1"/>
  <c r="E3220" i="1"/>
  <c r="E3219" i="1"/>
  <c r="E3218" i="1"/>
  <c r="E3217" i="1"/>
  <c r="E3216" i="1"/>
  <c r="E3215" i="1"/>
  <c r="E3214" i="1"/>
  <c r="E3213" i="1"/>
  <c r="E3212" i="1"/>
  <c r="E3211" i="1"/>
  <c r="E3210" i="1"/>
  <c r="E3209" i="1"/>
  <c r="E3208" i="1"/>
  <c r="E3207" i="1"/>
  <c r="E3206" i="1"/>
  <c r="E3205" i="1"/>
  <c r="E3204" i="1"/>
  <c r="E3203" i="1"/>
  <c r="E3202" i="1"/>
  <c r="E3201" i="1"/>
  <c r="E3200" i="1"/>
  <c r="E3199" i="1"/>
  <c r="E3198" i="1"/>
  <c r="E3197" i="1"/>
  <c r="E3196" i="1"/>
  <c r="E3195" i="1"/>
  <c r="E3194" i="1"/>
  <c r="E3193" i="1"/>
  <c r="E3192" i="1"/>
  <c r="E3191" i="1"/>
  <c r="E3190" i="1"/>
  <c r="E3189" i="1"/>
  <c r="E3188" i="1"/>
  <c r="E3187" i="1"/>
  <c r="E3186" i="1"/>
  <c r="E3185" i="1"/>
  <c r="E3184" i="1"/>
  <c r="E3183" i="1"/>
  <c r="E3182" i="1"/>
  <c r="E3181" i="1"/>
  <c r="E3180" i="1"/>
  <c r="E3179" i="1"/>
  <c r="E3178" i="1"/>
  <c r="E3177" i="1"/>
  <c r="E3176" i="1"/>
  <c r="E3175" i="1"/>
  <c r="E3174" i="1"/>
  <c r="E3173" i="1"/>
  <c r="E3172" i="1"/>
  <c r="E3171" i="1"/>
  <c r="E3170" i="1"/>
  <c r="E3169" i="1"/>
  <c r="E3168" i="1"/>
  <c r="E3167" i="1"/>
  <c r="E3166" i="1"/>
  <c r="E3165" i="1"/>
  <c r="E3164" i="1"/>
  <c r="E3163" i="1"/>
  <c r="E3162" i="1"/>
  <c r="E3161" i="1"/>
  <c r="E3160" i="1"/>
  <c r="E3159" i="1"/>
  <c r="E3158" i="1"/>
  <c r="E3157" i="1"/>
  <c r="E3156" i="1"/>
  <c r="E3155" i="1"/>
  <c r="E3154" i="1"/>
  <c r="E3153" i="1"/>
  <c r="E3152" i="1"/>
  <c r="E3151" i="1"/>
  <c r="E3150" i="1"/>
  <c r="E3149" i="1"/>
  <c r="E3148" i="1"/>
  <c r="E3147" i="1"/>
  <c r="E3146" i="1"/>
  <c r="E3145" i="1"/>
  <c r="E3144" i="1"/>
  <c r="E3143" i="1"/>
  <c r="E3142" i="1"/>
  <c r="E3141" i="1"/>
  <c r="E3140" i="1"/>
  <c r="E3139" i="1"/>
  <c r="E3138" i="1"/>
  <c r="E3137" i="1"/>
  <c r="E3136" i="1"/>
  <c r="E3135" i="1"/>
  <c r="E3134" i="1"/>
  <c r="E3133" i="1"/>
  <c r="E3132" i="1"/>
  <c r="E3131" i="1"/>
  <c r="E3130" i="1"/>
  <c r="E3129" i="1"/>
  <c r="E3128" i="1"/>
  <c r="E3127" i="1"/>
  <c r="E3126" i="1"/>
  <c r="E3125" i="1"/>
  <c r="E3124" i="1"/>
  <c r="E3123" i="1"/>
  <c r="E3122" i="1"/>
  <c r="E3121" i="1"/>
  <c r="E3120" i="1"/>
  <c r="E3119" i="1"/>
  <c r="E3118" i="1"/>
  <c r="E3117" i="1"/>
  <c r="E3116" i="1"/>
  <c r="E3115" i="1"/>
  <c r="E3114" i="1"/>
  <c r="E3113" i="1"/>
  <c r="E3112" i="1"/>
  <c r="E3111" i="1"/>
  <c r="E3110" i="1"/>
  <c r="E3109" i="1"/>
  <c r="E3108" i="1"/>
  <c r="E3107" i="1"/>
  <c r="E3106" i="1"/>
  <c r="E3105" i="1"/>
  <c r="E3104" i="1"/>
  <c r="E3103" i="1"/>
  <c r="E3102" i="1"/>
  <c r="E3101" i="1"/>
  <c r="E3100" i="1"/>
  <c r="E3099" i="1"/>
  <c r="E3098" i="1"/>
  <c r="E3097" i="1"/>
  <c r="E3096" i="1"/>
  <c r="E3095" i="1"/>
  <c r="E3094" i="1"/>
  <c r="E3093" i="1"/>
  <c r="E3092" i="1"/>
  <c r="E3091" i="1"/>
  <c r="E3090" i="1"/>
  <c r="E3089" i="1"/>
  <c r="E3088" i="1"/>
  <c r="E3087" i="1"/>
  <c r="E3086" i="1"/>
  <c r="E3085" i="1"/>
  <c r="E3084" i="1"/>
  <c r="E3083" i="1"/>
  <c r="E3082" i="1"/>
  <c r="E3081" i="1"/>
  <c r="E3080" i="1"/>
  <c r="E3079" i="1"/>
  <c r="E3078" i="1"/>
  <c r="E3077" i="1"/>
  <c r="E3076" i="1"/>
  <c r="E3075" i="1"/>
  <c r="E3074" i="1"/>
  <c r="E3073" i="1"/>
  <c r="E3072" i="1"/>
  <c r="E3071" i="1"/>
  <c r="E3070" i="1"/>
  <c r="E3069" i="1"/>
  <c r="E3068" i="1"/>
  <c r="E3067" i="1"/>
  <c r="E3066" i="1"/>
  <c r="E3065" i="1"/>
  <c r="E3064" i="1"/>
  <c r="E3063" i="1"/>
  <c r="E3062" i="1"/>
  <c r="E3061" i="1"/>
  <c r="E3060" i="1"/>
  <c r="E3059" i="1"/>
  <c r="E3058" i="1"/>
  <c r="E3057" i="1"/>
  <c r="E3056" i="1"/>
  <c r="E3055" i="1"/>
  <c r="E3054" i="1"/>
  <c r="E3053" i="1"/>
  <c r="E3052" i="1"/>
  <c r="E3051" i="1"/>
  <c r="E3050" i="1"/>
  <c r="E3049" i="1"/>
  <c r="E3048" i="1"/>
  <c r="E3047" i="1"/>
  <c r="E3046" i="1"/>
  <c r="E3045" i="1"/>
  <c r="E3044" i="1"/>
  <c r="E3043" i="1"/>
  <c r="E3042" i="1"/>
  <c r="E3041" i="1"/>
  <c r="E3040" i="1"/>
  <c r="E3039" i="1"/>
  <c r="E3038" i="1"/>
  <c r="E3037" i="1"/>
  <c r="E3036" i="1"/>
  <c r="E3035" i="1"/>
  <c r="E3034" i="1"/>
  <c r="E3033" i="1"/>
  <c r="E3032" i="1"/>
  <c r="E3031" i="1"/>
  <c r="E3030" i="1"/>
  <c r="E3029" i="1"/>
  <c r="E3028" i="1"/>
  <c r="E3027" i="1"/>
  <c r="E3026" i="1"/>
  <c r="E3025" i="1"/>
  <c r="E3024" i="1"/>
  <c r="E3023" i="1"/>
  <c r="E3022" i="1"/>
  <c r="E3021" i="1"/>
  <c r="E3020" i="1"/>
  <c r="E3019" i="1"/>
  <c r="E3018" i="1"/>
  <c r="E3017" i="1"/>
  <c r="E3016" i="1"/>
  <c r="E3015" i="1"/>
  <c r="E3014" i="1"/>
  <c r="E3013" i="1"/>
  <c r="E3012" i="1"/>
  <c r="E3011" i="1"/>
  <c r="E3010" i="1"/>
  <c r="E3009" i="1"/>
  <c r="E3008" i="1"/>
  <c r="E3007" i="1"/>
  <c r="E3006" i="1"/>
  <c r="E3005" i="1"/>
  <c r="E3004" i="1"/>
  <c r="E3003" i="1"/>
  <c r="E3002" i="1"/>
  <c r="E3001" i="1"/>
  <c r="E3000" i="1"/>
  <c r="E2999" i="1"/>
  <c r="E2998" i="1"/>
  <c r="E2997" i="1"/>
  <c r="E2996" i="1"/>
  <c r="E2995" i="1"/>
  <c r="E2994" i="1"/>
  <c r="E2993" i="1"/>
  <c r="E2992" i="1"/>
  <c r="E2991" i="1"/>
  <c r="E2990" i="1"/>
  <c r="E2989" i="1"/>
  <c r="E2988" i="1"/>
  <c r="E2987" i="1"/>
  <c r="E2986" i="1"/>
  <c r="E2985" i="1"/>
  <c r="E2984" i="1"/>
  <c r="E2983" i="1"/>
  <c r="E2982" i="1"/>
  <c r="E2981" i="1"/>
  <c r="E2980" i="1"/>
  <c r="E2979" i="1"/>
  <c r="E2978" i="1"/>
  <c r="E2977" i="1"/>
  <c r="E2976" i="1"/>
  <c r="E2975" i="1"/>
  <c r="E2974" i="1"/>
  <c r="E2973" i="1"/>
  <c r="E2972" i="1"/>
  <c r="E2971" i="1"/>
  <c r="E2970" i="1"/>
  <c r="E2969" i="1"/>
  <c r="E2968" i="1"/>
  <c r="E2967" i="1"/>
  <c r="E2966" i="1"/>
  <c r="E2965" i="1"/>
  <c r="E2964" i="1"/>
  <c r="E2963" i="1"/>
  <c r="E2962" i="1"/>
  <c r="E2961" i="1"/>
  <c r="E2960" i="1"/>
  <c r="E2959" i="1"/>
  <c r="E2958" i="1"/>
  <c r="E2957" i="1"/>
  <c r="E2956" i="1"/>
  <c r="E2955" i="1"/>
  <c r="E2954" i="1"/>
  <c r="E2953" i="1"/>
  <c r="E2952" i="1"/>
  <c r="E2951" i="1"/>
  <c r="E2950" i="1"/>
  <c r="E2949" i="1"/>
  <c r="E2948" i="1"/>
  <c r="E2947" i="1"/>
  <c r="E2946" i="1"/>
  <c r="E2945" i="1"/>
  <c r="E2944" i="1"/>
  <c r="E2943" i="1"/>
  <c r="E2942" i="1"/>
  <c r="E2941" i="1"/>
  <c r="E2940" i="1"/>
  <c r="E2939" i="1"/>
  <c r="E2938" i="1"/>
  <c r="E2937" i="1"/>
  <c r="E2936" i="1"/>
  <c r="E2935" i="1"/>
  <c r="E2934" i="1"/>
  <c r="E2933" i="1"/>
  <c r="E2932" i="1"/>
  <c r="E2931" i="1"/>
  <c r="E2930" i="1"/>
  <c r="E2929" i="1"/>
  <c r="E2928" i="1"/>
  <c r="E2927" i="1"/>
  <c r="E2926" i="1"/>
  <c r="E2925" i="1"/>
  <c r="E2924" i="1"/>
  <c r="E2923" i="1"/>
  <c r="E2922" i="1"/>
  <c r="E2921" i="1"/>
  <c r="E2920" i="1"/>
  <c r="E2919" i="1"/>
  <c r="E2918" i="1"/>
  <c r="E2917" i="1"/>
  <c r="E2916" i="1"/>
  <c r="E2915" i="1"/>
  <c r="E2914" i="1"/>
  <c r="E2913" i="1"/>
  <c r="E2912" i="1"/>
  <c r="E2911" i="1"/>
  <c r="E2910" i="1"/>
  <c r="E2909" i="1"/>
  <c r="E2908" i="1"/>
  <c r="E2907" i="1"/>
  <c r="E2906" i="1"/>
  <c r="E2905" i="1"/>
  <c r="E2904" i="1"/>
  <c r="E2903" i="1"/>
  <c r="E2902" i="1"/>
  <c r="E2901" i="1"/>
  <c r="E2900" i="1"/>
  <c r="E2899" i="1"/>
  <c r="E2898" i="1"/>
  <c r="E2897" i="1"/>
  <c r="E2896" i="1"/>
  <c r="E2895" i="1"/>
  <c r="E2894" i="1"/>
  <c r="E2893" i="1"/>
  <c r="E2892" i="1"/>
  <c r="E2891" i="1"/>
  <c r="E2890" i="1"/>
  <c r="E2889" i="1"/>
  <c r="E2888" i="1"/>
  <c r="E2887" i="1"/>
  <c r="E2886" i="1"/>
  <c r="E2885" i="1"/>
  <c r="E2884" i="1"/>
  <c r="E2883" i="1"/>
  <c r="E2882" i="1"/>
  <c r="E2881" i="1"/>
  <c r="E2880" i="1"/>
  <c r="E2879" i="1"/>
  <c r="E2878" i="1"/>
  <c r="E2877" i="1"/>
  <c r="E2876" i="1"/>
  <c r="E2875" i="1"/>
  <c r="E2874" i="1"/>
  <c r="E2873" i="1"/>
  <c r="E2872" i="1"/>
  <c r="E2871" i="1"/>
  <c r="E2870" i="1"/>
  <c r="E2869" i="1"/>
  <c r="E2868" i="1"/>
  <c r="E2867" i="1"/>
  <c r="E2866" i="1"/>
  <c r="E2865" i="1"/>
  <c r="E2864" i="1"/>
  <c r="E2863" i="1"/>
  <c r="E2862" i="1"/>
  <c r="E2861" i="1"/>
  <c r="E2860" i="1"/>
  <c r="E2859" i="1"/>
  <c r="E2858" i="1"/>
  <c r="E2857" i="1"/>
  <c r="E2856" i="1"/>
  <c r="E2855" i="1"/>
  <c r="E2854" i="1"/>
  <c r="E2853" i="1"/>
  <c r="E2852" i="1"/>
  <c r="E2851" i="1"/>
  <c r="E2850" i="1"/>
  <c r="E2849" i="1"/>
  <c r="E2848" i="1"/>
  <c r="E2847" i="1"/>
  <c r="E2846" i="1"/>
  <c r="E2845" i="1"/>
  <c r="E2844" i="1"/>
  <c r="E2843" i="1"/>
  <c r="E2842" i="1"/>
  <c r="E2841" i="1"/>
  <c r="E2840" i="1"/>
  <c r="E2839" i="1"/>
  <c r="E2838" i="1"/>
  <c r="E2837" i="1"/>
  <c r="E2836" i="1"/>
  <c r="E2835" i="1"/>
  <c r="E2834" i="1"/>
  <c r="E2833" i="1"/>
  <c r="E2832" i="1"/>
  <c r="E2831" i="1"/>
  <c r="E2830" i="1"/>
  <c r="E2829" i="1"/>
  <c r="E2828" i="1"/>
  <c r="E2827" i="1"/>
  <c r="E2826" i="1"/>
  <c r="E2825" i="1"/>
  <c r="E2824" i="1"/>
  <c r="E2823" i="1"/>
  <c r="E2822" i="1"/>
  <c r="E2821" i="1"/>
  <c r="E2820" i="1"/>
  <c r="E2819" i="1"/>
  <c r="E2818" i="1"/>
  <c r="E2817" i="1"/>
  <c r="E2816" i="1"/>
  <c r="E2815" i="1"/>
  <c r="E2814" i="1"/>
  <c r="E2813" i="1"/>
  <c r="E2812" i="1"/>
  <c r="E2811" i="1"/>
  <c r="E2810" i="1"/>
  <c r="E2809" i="1"/>
  <c r="E2808" i="1"/>
  <c r="E2807" i="1"/>
  <c r="E2806" i="1"/>
  <c r="E2805" i="1"/>
  <c r="E2804" i="1"/>
  <c r="E2803" i="1"/>
  <c r="E2802" i="1"/>
  <c r="E2801" i="1"/>
  <c r="E2800" i="1"/>
  <c r="E2799" i="1"/>
  <c r="E2798" i="1"/>
  <c r="E2797" i="1"/>
  <c r="E2796" i="1"/>
  <c r="E2795" i="1"/>
  <c r="E2794" i="1"/>
  <c r="E2793" i="1"/>
  <c r="E2792" i="1"/>
  <c r="E2791" i="1"/>
  <c r="E2790" i="1"/>
  <c r="E2789" i="1"/>
  <c r="E2788" i="1"/>
  <c r="E2787" i="1"/>
  <c r="E2786" i="1"/>
  <c r="E2785" i="1"/>
  <c r="E2784" i="1"/>
  <c r="E2783" i="1"/>
  <c r="E2782" i="1"/>
  <c r="E2781" i="1"/>
  <c r="E2780" i="1"/>
  <c r="E2779" i="1"/>
  <c r="E2778" i="1"/>
  <c r="E2777" i="1"/>
  <c r="E2776" i="1"/>
  <c r="E2775" i="1"/>
  <c r="E2774" i="1"/>
  <c r="E2773" i="1"/>
  <c r="E2772" i="1"/>
  <c r="E2771" i="1"/>
  <c r="E2770" i="1"/>
  <c r="E2769" i="1"/>
  <c r="E2768" i="1"/>
  <c r="E2767" i="1"/>
  <c r="E2766" i="1"/>
  <c r="E2765" i="1"/>
  <c r="E2764" i="1"/>
  <c r="E2763" i="1"/>
  <c r="E2762" i="1"/>
  <c r="E2761" i="1"/>
  <c r="E2760" i="1"/>
  <c r="E2759" i="1"/>
  <c r="E2758" i="1"/>
  <c r="E2757" i="1"/>
  <c r="E2756" i="1"/>
  <c r="E2755" i="1"/>
  <c r="E2754" i="1"/>
  <c r="E2753" i="1"/>
  <c r="E2752" i="1"/>
  <c r="E2751" i="1"/>
  <c r="E2750" i="1"/>
  <c r="E2749" i="1"/>
  <c r="E2748" i="1"/>
  <c r="E2747" i="1"/>
  <c r="E2746" i="1"/>
  <c r="E2745" i="1"/>
  <c r="E2744" i="1"/>
  <c r="E2743" i="1"/>
  <c r="E2742" i="1"/>
  <c r="E2741" i="1"/>
  <c r="E2740" i="1"/>
  <c r="E2739" i="1"/>
  <c r="E2738" i="1"/>
  <c r="E2737" i="1"/>
  <c r="E2736" i="1"/>
  <c r="E2735" i="1"/>
  <c r="E2734" i="1"/>
  <c r="E2733" i="1"/>
  <c r="E2732" i="1"/>
  <c r="E2731" i="1"/>
  <c r="E2730" i="1"/>
  <c r="E2729" i="1"/>
  <c r="E2728" i="1"/>
  <c r="E2727" i="1"/>
  <c r="E2726" i="1"/>
  <c r="E2725" i="1"/>
  <c r="E2724" i="1"/>
  <c r="E2723" i="1"/>
  <c r="E2722" i="1"/>
  <c r="E2721" i="1"/>
  <c r="E2720" i="1"/>
  <c r="E2719" i="1"/>
  <c r="E2718" i="1"/>
  <c r="E2717" i="1"/>
  <c r="E2716" i="1"/>
  <c r="E2715" i="1"/>
  <c r="E2714" i="1"/>
  <c r="E2713" i="1"/>
  <c r="E2712" i="1"/>
  <c r="E2711" i="1"/>
  <c r="E2710" i="1"/>
  <c r="E2709" i="1"/>
  <c r="E2708" i="1"/>
  <c r="E2707" i="1"/>
  <c r="E2706" i="1"/>
  <c r="E2705" i="1"/>
  <c r="E2704" i="1"/>
  <c r="E2703" i="1"/>
  <c r="E2702" i="1"/>
  <c r="E2701" i="1"/>
  <c r="E2700" i="1"/>
  <c r="E2699" i="1"/>
  <c r="E2698" i="1"/>
  <c r="E2697" i="1"/>
  <c r="E2696" i="1"/>
  <c r="E2695" i="1"/>
  <c r="E2694" i="1"/>
  <c r="E2693" i="1"/>
  <c r="E2692" i="1"/>
  <c r="E2691" i="1"/>
  <c r="E2690" i="1"/>
  <c r="E2689" i="1"/>
  <c r="E2688" i="1"/>
  <c r="E2687" i="1"/>
  <c r="E2686" i="1"/>
  <c r="E2685" i="1"/>
  <c r="E2684" i="1"/>
  <c r="E2683" i="1"/>
  <c r="E2682" i="1"/>
  <c r="E2681" i="1"/>
  <c r="E2680" i="1"/>
  <c r="E2679" i="1"/>
  <c r="E2678" i="1"/>
  <c r="E2677" i="1"/>
  <c r="E2676" i="1"/>
  <c r="E2675" i="1"/>
  <c r="E2674" i="1"/>
  <c r="E2673" i="1"/>
  <c r="E2672" i="1"/>
  <c r="E2671" i="1"/>
  <c r="E2670" i="1"/>
  <c r="E2669" i="1"/>
  <c r="E2668" i="1"/>
  <c r="E2667" i="1"/>
  <c r="E2666" i="1"/>
  <c r="E2665" i="1"/>
  <c r="E2664" i="1"/>
  <c r="E2663" i="1"/>
  <c r="E2662" i="1"/>
  <c r="E2661" i="1"/>
  <c r="E2660" i="1"/>
  <c r="E2659" i="1"/>
  <c r="E2658" i="1"/>
  <c r="E2657" i="1"/>
  <c r="E2656" i="1"/>
  <c r="E2655" i="1"/>
  <c r="E2654" i="1"/>
  <c r="E2653" i="1"/>
  <c r="E2652" i="1"/>
  <c r="E2651" i="1"/>
  <c r="E2650" i="1"/>
  <c r="E2649" i="1"/>
  <c r="E2648" i="1"/>
  <c r="E2647" i="1"/>
  <c r="E2646" i="1"/>
  <c r="E2645" i="1"/>
  <c r="E2644" i="1"/>
  <c r="E2643" i="1"/>
  <c r="E2642" i="1"/>
  <c r="E2641" i="1"/>
  <c r="E2640" i="1"/>
  <c r="E2639" i="1"/>
  <c r="E2638" i="1"/>
  <c r="E2637" i="1"/>
  <c r="E2636" i="1"/>
  <c r="E2635" i="1"/>
  <c r="E2634" i="1"/>
  <c r="E2633" i="1"/>
  <c r="E2632" i="1"/>
  <c r="E2631" i="1"/>
  <c r="E2630" i="1"/>
  <c r="E2629" i="1"/>
  <c r="E2628" i="1"/>
  <c r="E2627" i="1"/>
  <c r="E2626" i="1"/>
  <c r="E2625" i="1"/>
  <c r="E2624" i="1"/>
  <c r="E2623" i="1"/>
  <c r="E2622" i="1"/>
  <c r="E2621" i="1"/>
  <c r="E2620" i="1"/>
  <c r="E2619" i="1"/>
  <c r="E2618" i="1"/>
  <c r="E2617" i="1"/>
  <c r="E2616" i="1"/>
  <c r="E2615" i="1"/>
  <c r="E2614" i="1"/>
  <c r="E2613" i="1"/>
  <c r="E2612" i="1"/>
  <c r="E2611" i="1"/>
  <c r="E2610" i="1"/>
  <c r="E2609" i="1"/>
  <c r="E2608" i="1"/>
  <c r="E2607" i="1"/>
  <c r="E2606" i="1"/>
  <c r="E2605" i="1"/>
  <c r="E2604" i="1"/>
  <c r="E2603" i="1"/>
  <c r="E2602" i="1"/>
  <c r="E2601" i="1"/>
  <c r="E2600" i="1"/>
  <c r="E2599" i="1"/>
  <c r="E2598" i="1"/>
  <c r="E2597" i="1"/>
  <c r="E2596" i="1"/>
  <c r="E2595" i="1"/>
  <c r="E2594" i="1"/>
  <c r="E2593" i="1"/>
  <c r="E2592" i="1"/>
  <c r="E2591" i="1"/>
  <c r="E2590" i="1"/>
  <c r="E2589" i="1"/>
  <c r="E2588" i="1"/>
  <c r="E2587" i="1"/>
  <c r="E2586" i="1"/>
  <c r="E2585" i="1"/>
  <c r="E2584" i="1"/>
  <c r="E2583" i="1"/>
  <c r="E2582" i="1"/>
  <c r="E2581" i="1"/>
  <c r="E2580" i="1"/>
  <c r="E2579" i="1"/>
  <c r="E2578" i="1"/>
  <c r="E2577" i="1"/>
  <c r="E2576" i="1"/>
  <c r="E2575" i="1"/>
  <c r="E2574" i="1"/>
  <c r="E2573" i="1"/>
  <c r="E2572" i="1"/>
  <c r="E2571" i="1"/>
  <c r="E2570" i="1"/>
  <c r="E2569" i="1"/>
  <c r="E2568" i="1"/>
  <c r="E2567" i="1"/>
  <c r="E2566" i="1"/>
  <c r="E2565" i="1"/>
  <c r="E2564" i="1"/>
  <c r="E2563" i="1"/>
  <c r="E2562" i="1"/>
  <c r="E2561" i="1"/>
  <c r="E2560" i="1"/>
  <c r="E2559" i="1"/>
  <c r="E2558" i="1"/>
  <c r="E2557" i="1"/>
  <c r="E2556" i="1"/>
  <c r="E2555" i="1"/>
  <c r="E2554" i="1"/>
  <c r="E2553" i="1"/>
  <c r="E2552" i="1"/>
  <c r="E2551" i="1"/>
  <c r="E2550" i="1"/>
  <c r="E2549" i="1"/>
  <c r="E2548" i="1"/>
  <c r="E2547" i="1"/>
  <c r="E2546" i="1"/>
  <c r="E2545" i="1"/>
  <c r="E2544" i="1"/>
  <c r="E2543" i="1"/>
  <c r="E2542" i="1"/>
  <c r="E2541" i="1"/>
  <c r="E2540" i="1"/>
  <c r="E2539" i="1"/>
  <c r="E2538" i="1"/>
  <c r="E2537" i="1"/>
  <c r="E2536" i="1"/>
  <c r="E2535" i="1"/>
  <c r="E2534" i="1"/>
  <c r="E2533" i="1"/>
  <c r="E2532" i="1"/>
  <c r="E2531" i="1"/>
  <c r="E2530" i="1"/>
  <c r="E2529" i="1"/>
  <c r="E2528" i="1"/>
  <c r="E2527" i="1"/>
  <c r="E2526" i="1"/>
  <c r="E2525" i="1"/>
  <c r="E2524" i="1"/>
  <c r="E2523" i="1"/>
  <c r="E2522" i="1"/>
  <c r="E2521" i="1"/>
  <c r="E2520" i="1"/>
  <c r="E2519" i="1"/>
  <c r="E2518" i="1"/>
  <c r="E2517" i="1"/>
  <c r="E2516" i="1"/>
  <c r="E2515" i="1"/>
  <c r="E2514" i="1"/>
  <c r="E2513" i="1"/>
  <c r="E2512" i="1"/>
  <c r="E2511" i="1"/>
  <c r="E2510" i="1"/>
  <c r="E2509" i="1"/>
  <c r="E2508" i="1"/>
  <c r="E2507" i="1"/>
  <c r="E2506" i="1"/>
  <c r="E2505" i="1"/>
  <c r="E2504" i="1"/>
  <c r="E2503" i="1"/>
  <c r="E2502" i="1"/>
  <c r="E2501" i="1"/>
  <c r="E2500" i="1"/>
  <c r="E2499" i="1"/>
  <c r="E2498" i="1"/>
  <c r="E2497" i="1"/>
  <c r="E2496" i="1"/>
  <c r="E2495" i="1"/>
  <c r="E2494" i="1"/>
  <c r="E2493" i="1"/>
  <c r="E2492" i="1"/>
  <c r="E2491" i="1"/>
  <c r="E2490" i="1"/>
  <c r="E2489" i="1"/>
  <c r="E2488" i="1"/>
  <c r="E2487" i="1"/>
  <c r="E2486" i="1"/>
  <c r="E2485" i="1"/>
  <c r="E2484" i="1"/>
  <c r="E2483" i="1"/>
  <c r="E2482" i="1"/>
  <c r="E2481" i="1"/>
  <c r="E2480" i="1"/>
  <c r="E2479" i="1"/>
  <c r="E2478" i="1"/>
  <c r="E2477" i="1"/>
  <c r="E2476" i="1"/>
  <c r="E2475" i="1"/>
  <c r="E2474" i="1"/>
  <c r="E2473" i="1"/>
  <c r="E2472" i="1"/>
  <c r="E2471" i="1"/>
  <c r="E2470" i="1"/>
  <c r="E2469" i="1"/>
  <c r="E2468" i="1"/>
  <c r="E2467" i="1"/>
  <c r="E2466" i="1"/>
  <c r="E2465" i="1"/>
  <c r="E2464" i="1"/>
  <c r="E2463" i="1"/>
  <c r="E2462" i="1"/>
  <c r="E2461" i="1"/>
  <c r="E2460" i="1"/>
  <c r="E2459" i="1"/>
  <c r="E2458" i="1"/>
  <c r="E2457" i="1"/>
  <c r="E2456" i="1"/>
  <c r="E2455" i="1"/>
  <c r="E2454" i="1"/>
  <c r="E2453" i="1"/>
  <c r="E2452" i="1"/>
  <c r="E2451" i="1"/>
  <c r="E2450" i="1"/>
  <c r="E2449" i="1"/>
  <c r="E2448" i="1"/>
  <c r="E2447" i="1"/>
  <c r="E2446" i="1"/>
  <c r="E2445" i="1"/>
  <c r="E2444" i="1"/>
  <c r="E2443" i="1"/>
  <c r="E2442" i="1"/>
  <c r="E2441" i="1"/>
  <c r="E2440" i="1"/>
  <c r="E2439" i="1"/>
  <c r="E2438" i="1"/>
  <c r="E2437" i="1"/>
  <c r="E2436" i="1"/>
  <c r="E2435" i="1"/>
  <c r="E2434" i="1"/>
  <c r="E2433" i="1"/>
  <c r="E2432" i="1"/>
  <c r="E2431" i="1"/>
  <c r="E2430" i="1"/>
  <c r="E2429" i="1"/>
  <c r="E2428" i="1"/>
  <c r="E2427" i="1"/>
  <c r="E2426" i="1"/>
  <c r="E2425" i="1"/>
  <c r="E2424" i="1"/>
  <c r="E2423" i="1"/>
  <c r="E2422" i="1"/>
  <c r="E2421" i="1"/>
  <c r="E2420" i="1"/>
  <c r="E2419" i="1"/>
  <c r="E2418" i="1"/>
  <c r="E2417" i="1"/>
  <c r="E2416" i="1"/>
  <c r="E2415" i="1"/>
  <c r="E2414" i="1"/>
  <c r="E2413" i="1"/>
  <c r="E2412" i="1"/>
  <c r="E2411" i="1"/>
  <c r="E2410" i="1"/>
  <c r="E2409" i="1"/>
  <c r="E2408" i="1"/>
  <c r="E2407" i="1"/>
  <c r="E2406" i="1"/>
  <c r="E2405" i="1"/>
  <c r="E2404" i="1"/>
  <c r="E2403" i="1"/>
  <c r="E2402" i="1"/>
  <c r="E2401" i="1"/>
  <c r="E2400" i="1"/>
  <c r="E2399" i="1"/>
  <c r="E2398" i="1"/>
  <c r="E2397" i="1"/>
  <c r="E2396" i="1"/>
  <c r="E2395" i="1"/>
  <c r="E2394" i="1"/>
  <c r="E2393" i="1"/>
  <c r="E2392" i="1"/>
  <c r="E2391" i="1"/>
  <c r="E2390" i="1"/>
  <c r="E2389" i="1"/>
  <c r="E2388" i="1"/>
  <c r="E2387" i="1"/>
  <c r="E2386" i="1"/>
  <c r="E2385" i="1"/>
  <c r="E2384" i="1"/>
  <c r="E2383" i="1"/>
  <c r="E2382" i="1"/>
  <c r="E2381" i="1"/>
  <c r="E2380" i="1"/>
  <c r="E2379" i="1"/>
  <c r="E2378" i="1"/>
  <c r="E2377" i="1"/>
  <c r="E2376" i="1"/>
  <c r="E2375" i="1"/>
  <c r="E2374" i="1"/>
  <c r="E2373" i="1"/>
  <c r="E2372" i="1"/>
  <c r="E2371" i="1"/>
  <c r="E2370" i="1"/>
  <c r="E2369" i="1"/>
  <c r="E2368" i="1"/>
  <c r="E2367" i="1"/>
  <c r="E2366" i="1"/>
  <c r="E2365" i="1"/>
  <c r="E2364" i="1"/>
  <c r="E2363" i="1"/>
  <c r="E2362" i="1"/>
  <c r="E2361" i="1"/>
  <c r="E2360" i="1"/>
  <c r="E2359" i="1"/>
  <c r="E2358" i="1"/>
  <c r="E2357" i="1"/>
  <c r="E2356" i="1"/>
  <c r="E2355" i="1"/>
  <c r="E2354" i="1"/>
  <c r="E2353" i="1"/>
  <c r="E2352" i="1"/>
  <c r="E2351" i="1"/>
  <c r="E2350" i="1"/>
  <c r="E2349" i="1"/>
  <c r="E2348" i="1"/>
  <c r="E2347" i="1"/>
  <c r="E2346" i="1"/>
  <c r="E2345" i="1"/>
  <c r="E2344" i="1"/>
  <c r="E2343" i="1"/>
  <c r="E2342" i="1"/>
  <c r="E2341" i="1"/>
  <c r="E2340" i="1"/>
  <c r="E2339" i="1"/>
  <c r="E2338" i="1"/>
  <c r="E2337" i="1"/>
  <c r="E2336" i="1"/>
  <c r="E2335" i="1"/>
  <c r="E2334" i="1"/>
  <c r="E2333" i="1"/>
  <c r="E2332" i="1"/>
  <c r="E2331" i="1"/>
  <c r="E2330" i="1"/>
  <c r="E2329" i="1"/>
  <c r="E2328" i="1"/>
  <c r="E2327" i="1"/>
  <c r="E2326" i="1"/>
  <c r="E2325" i="1"/>
  <c r="E2324" i="1"/>
  <c r="E2323" i="1"/>
  <c r="E2322" i="1"/>
  <c r="E2321" i="1"/>
  <c r="E2320" i="1"/>
  <c r="E2319" i="1"/>
  <c r="E2318" i="1"/>
  <c r="E2317" i="1"/>
  <c r="E2316" i="1"/>
  <c r="E2315" i="1"/>
  <c r="E2314" i="1"/>
  <c r="E2313" i="1"/>
  <c r="E2312" i="1"/>
  <c r="E2311" i="1"/>
  <c r="E2310" i="1"/>
  <c r="E2309" i="1"/>
  <c r="E2308" i="1"/>
  <c r="E2307" i="1"/>
  <c r="E2306" i="1"/>
  <c r="E2305" i="1"/>
  <c r="E2304" i="1"/>
  <c r="E2303" i="1"/>
  <c r="E2302" i="1"/>
  <c r="E2301" i="1"/>
  <c r="E2300" i="1"/>
  <c r="E2299" i="1"/>
  <c r="E2298" i="1"/>
  <c r="E2297" i="1"/>
  <c r="E2296" i="1"/>
  <c r="E2295" i="1"/>
  <c r="E2294" i="1"/>
  <c r="E2293" i="1"/>
  <c r="E2292" i="1"/>
  <c r="E2291" i="1"/>
  <c r="E2290" i="1"/>
  <c r="E2289" i="1"/>
  <c r="E2288" i="1"/>
  <c r="E2287" i="1"/>
  <c r="E2286" i="1"/>
  <c r="E2285" i="1"/>
  <c r="E2284" i="1"/>
  <c r="E2283" i="1"/>
  <c r="E2282" i="1"/>
  <c r="E2281" i="1"/>
  <c r="E2280" i="1"/>
  <c r="E2279" i="1"/>
  <c r="E2278" i="1"/>
  <c r="E2277" i="1"/>
  <c r="E2276" i="1"/>
  <c r="E2275" i="1"/>
  <c r="E2274" i="1"/>
  <c r="E2273" i="1"/>
  <c r="E2272" i="1"/>
  <c r="E2271" i="1"/>
  <c r="E2270" i="1"/>
  <c r="E2269" i="1"/>
  <c r="E2268" i="1"/>
  <c r="E2267" i="1"/>
  <c r="E2266" i="1"/>
  <c r="E2265" i="1"/>
  <c r="E2264" i="1"/>
  <c r="E2263" i="1"/>
  <c r="E2262" i="1"/>
  <c r="E2261" i="1"/>
  <c r="E2260" i="1"/>
  <c r="E2259" i="1"/>
  <c r="E2258" i="1"/>
  <c r="E2257" i="1"/>
  <c r="E2256" i="1"/>
  <c r="E2255" i="1"/>
  <c r="E2254" i="1"/>
  <c r="E2253" i="1"/>
  <c r="E2252" i="1"/>
  <c r="E2251" i="1"/>
  <c r="E2250" i="1"/>
  <c r="E2249" i="1"/>
  <c r="E2248" i="1"/>
  <c r="E2247" i="1"/>
  <c r="E2246" i="1"/>
  <c r="E2245" i="1"/>
  <c r="E2244" i="1"/>
  <c r="E2243" i="1"/>
  <c r="E2242" i="1"/>
  <c r="E2241" i="1"/>
  <c r="E2240" i="1"/>
  <c r="E2239" i="1"/>
  <c r="E2238" i="1"/>
  <c r="E2237" i="1"/>
  <c r="E2236" i="1"/>
  <c r="E2235" i="1"/>
  <c r="E2234" i="1"/>
  <c r="E2233" i="1"/>
  <c r="E2232" i="1"/>
  <c r="E2231" i="1"/>
  <c r="E2230" i="1"/>
  <c r="E2229" i="1"/>
  <c r="E2228" i="1"/>
  <c r="E2227" i="1"/>
  <c r="E2226" i="1"/>
  <c r="E2225" i="1"/>
  <c r="E2224" i="1"/>
  <c r="E2223" i="1"/>
  <c r="E2222" i="1"/>
  <c r="E2221" i="1"/>
  <c r="E2220" i="1"/>
  <c r="E2219" i="1"/>
  <c r="E2218" i="1"/>
  <c r="E2217" i="1"/>
  <c r="E2216" i="1"/>
  <c r="E2215" i="1"/>
  <c r="E2214" i="1"/>
  <c r="E2213" i="1"/>
  <c r="E2212" i="1"/>
  <c r="E2211" i="1"/>
  <c r="E2210" i="1"/>
  <c r="E2209" i="1"/>
  <c r="E2208" i="1"/>
  <c r="E2207" i="1"/>
  <c r="E2206" i="1"/>
  <c r="E2205" i="1"/>
  <c r="E2204" i="1"/>
  <c r="E2203" i="1"/>
  <c r="E2202" i="1"/>
  <c r="E2201" i="1"/>
  <c r="E2200" i="1"/>
  <c r="E2199" i="1"/>
  <c r="E2198" i="1"/>
  <c r="E2197" i="1"/>
  <c r="E2196" i="1"/>
  <c r="E2195" i="1"/>
  <c r="E2194" i="1"/>
  <c r="E2193" i="1"/>
  <c r="E2192" i="1"/>
  <c r="E2191" i="1"/>
  <c r="E2190" i="1"/>
  <c r="E2189" i="1"/>
  <c r="E2188" i="1"/>
  <c r="E2187" i="1"/>
  <c r="E2186" i="1"/>
  <c r="E2185" i="1"/>
  <c r="E2184" i="1"/>
  <c r="E2183" i="1"/>
  <c r="E2182" i="1"/>
  <c r="E2181" i="1"/>
  <c r="E2180" i="1"/>
  <c r="E2179" i="1"/>
  <c r="E2178" i="1"/>
  <c r="E2177" i="1"/>
  <c r="E2176" i="1"/>
  <c r="E2175" i="1"/>
  <c r="E2174" i="1"/>
  <c r="E2173" i="1"/>
  <c r="E2172" i="1"/>
  <c r="E2171" i="1"/>
  <c r="E2170" i="1"/>
  <c r="E2169" i="1"/>
  <c r="E2168" i="1"/>
  <c r="E2167" i="1"/>
  <c r="E2166" i="1"/>
  <c r="E2165" i="1"/>
  <c r="E2164" i="1"/>
  <c r="E2163" i="1"/>
  <c r="E2162" i="1"/>
  <c r="E2161" i="1"/>
  <c r="E2160" i="1"/>
  <c r="E2159" i="1"/>
  <c r="E2158" i="1"/>
  <c r="E2157" i="1"/>
  <c r="E2156" i="1"/>
  <c r="E2155" i="1"/>
  <c r="E2154" i="1"/>
  <c r="E2153" i="1"/>
  <c r="E2152" i="1"/>
  <c r="E2151" i="1"/>
  <c r="E2150" i="1"/>
  <c r="E2149" i="1"/>
  <c r="E2148" i="1"/>
  <c r="E2147" i="1"/>
  <c r="E2146" i="1"/>
  <c r="E2145" i="1"/>
  <c r="E2144" i="1"/>
  <c r="E2143" i="1"/>
  <c r="E2142" i="1"/>
  <c r="E2141" i="1"/>
  <c r="E2140" i="1"/>
  <c r="E2139" i="1"/>
  <c r="E2138" i="1"/>
  <c r="E2137" i="1"/>
  <c r="E2136" i="1"/>
  <c r="E2135" i="1"/>
  <c r="E2134" i="1"/>
  <c r="E2133" i="1"/>
  <c r="E2132" i="1"/>
  <c r="E2131" i="1"/>
  <c r="E2130" i="1"/>
  <c r="E2129" i="1"/>
  <c r="E2128" i="1"/>
  <c r="E2127" i="1"/>
  <c r="E2126" i="1"/>
  <c r="E2125" i="1"/>
  <c r="E2124" i="1"/>
  <c r="E2123" i="1"/>
  <c r="E2122" i="1"/>
  <c r="E2121" i="1"/>
  <c r="E2120" i="1"/>
  <c r="E2119" i="1"/>
  <c r="E2118" i="1"/>
  <c r="E2117" i="1"/>
  <c r="E2116" i="1"/>
  <c r="E2115" i="1"/>
  <c r="E2114" i="1"/>
  <c r="E2113" i="1"/>
  <c r="E2112" i="1"/>
  <c r="E2111" i="1"/>
  <c r="E2110" i="1"/>
  <c r="E2109" i="1"/>
  <c r="E2108" i="1"/>
  <c r="E2107" i="1"/>
  <c r="E2106" i="1"/>
  <c r="E2105" i="1"/>
  <c r="E2104" i="1"/>
  <c r="E2103" i="1"/>
  <c r="E2102" i="1"/>
  <c r="E2101" i="1"/>
  <c r="E2100" i="1"/>
  <c r="E2099" i="1"/>
  <c r="E2098" i="1"/>
  <c r="E2097" i="1"/>
  <c r="E2096" i="1"/>
  <c r="E2095" i="1"/>
  <c r="E2094" i="1"/>
  <c r="E2093" i="1"/>
  <c r="E2092" i="1"/>
  <c r="E2091" i="1"/>
  <c r="E2090" i="1"/>
  <c r="E2089" i="1"/>
  <c r="E2088" i="1"/>
  <c r="E2087" i="1"/>
  <c r="E2086" i="1"/>
  <c r="E2085" i="1"/>
  <c r="E2084" i="1"/>
  <c r="E2083" i="1"/>
  <c r="E2082" i="1"/>
  <c r="E2081" i="1"/>
  <c r="E2080" i="1"/>
  <c r="E2079" i="1"/>
  <c r="E2078" i="1"/>
  <c r="E2077" i="1"/>
  <c r="E2076" i="1"/>
  <c r="E2075" i="1"/>
  <c r="E2074" i="1"/>
  <c r="E2073" i="1"/>
  <c r="E2072" i="1"/>
  <c r="E2071" i="1"/>
  <c r="E2070" i="1"/>
  <c r="E2069" i="1"/>
  <c r="E2068" i="1"/>
  <c r="E2067" i="1"/>
  <c r="E2066" i="1"/>
  <c r="E2065" i="1"/>
  <c r="E2064" i="1"/>
  <c r="E2063" i="1"/>
  <c r="E2062" i="1"/>
  <c r="E2061" i="1"/>
  <c r="E2060" i="1"/>
  <c r="E2059" i="1"/>
  <c r="E2058" i="1"/>
  <c r="E2057" i="1"/>
  <c r="E2056" i="1"/>
  <c r="E2055" i="1"/>
  <c r="E2054" i="1"/>
  <c r="E2053" i="1"/>
  <c r="E2052" i="1"/>
  <c r="E2051" i="1"/>
  <c r="E2050" i="1"/>
  <c r="E2049" i="1"/>
  <c r="E2048" i="1"/>
  <c r="E2047" i="1"/>
  <c r="E2046" i="1"/>
  <c r="E2045" i="1"/>
  <c r="E2044" i="1"/>
  <c r="E2043" i="1"/>
  <c r="E2042" i="1"/>
  <c r="E2041" i="1"/>
  <c r="E2040" i="1"/>
  <c r="E2039" i="1"/>
  <c r="E2038" i="1"/>
  <c r="E2037" i="1"/>
  <c r="E2036" i="1"/>
  <c r="E2035" i="1"/>
  <c r="E2034" i="1"/>
  <c r="E2033" i="1"/>
  <c r="E2032" i="1"/>
  <c r="E2031" i="1"/>
  <c r="E2030" i="1"/>
  <c r="E2029" i="1"/>
  <c r="E2028" i="1"/>
  <c r="E2027" i="1"/>
  <c r="E2026" i="1"/>
  <c r="E2025" i="1"/>
  <c r="E2024" i="1"/>
  <c r="E2023" i="1"/>
  <c r="E2022" i="1"/>
  <c r="E2021" i="1"/>
  <c r="E2020" i="1"/>
  <c r="E2019" i="1"/>
  <c r="E2018" i="1"/>
  <c r="E2017" i="1"/>
  <c r="E2016" i="1"/>
  <c r="E2015" i="1"/>
  <c r="E2014" i="1"/>
  <c r="E2013" i="1"/>
  <c r="E2012" i="1"/>
  <c r="E2011" i="1"/>
  <c r="E2010" i="1"/>
  <c r="E2009" i="1"/>
  <c r="E2008" i="1"/>
  <c r="E2007" i="1"/>
  <c r="E2006" i="1"/>
  <c r="E2005" i="1"/>
  <c r="E2004" i="1"/>
  <c r="E2003" i="1"/>
  <c r="E2002" i="1"/>
  <c r="E2001" i="1"/>
  <c r="E2000" i="1"/>
  <c r="E1999" i="1"/>
  <c r="E1998" i="1"/>
  <c r="E1997" i="1"/>
  <c r="E1996" i="1"/>
  <c r="E1995" i="1"/>
  <c r="E1994" i="1"/>
  <c r="E1993" i="1"/>
  <c r="E1992" i="1"/>
  <c r="E1991" i="1"/>
  <c r="E1990" i="1"/>
  <c r="E1989" i="1"/>
  <c r="E1988" i="1"/>
  <c r="E1987" i="1"/>
  <c r="E1986" i="1"/>
  <c r="E1985" i="1"/>
  <c r="E1984" i="1"/>
  <c r="E1983" i="1"/>
  <c r="E1982" i="1"/>
  <c r="E1981" i="1"/>
  <c r="E1980" i="1"/>
  <c r="E1979" i="1"/>
  <c r="E1978" i="1"/>
  <c r="E1977" i="1"/>
  <c r="E1976" i="1"/>
  <c r="E1975" i="1"/>
  <c r="E1974" i="1"/>
  <c r="E1973" i="1"/>
  <c r="E1972" i="1"/>
  <c r="E1971" i="1"/>
  <c r="E1970" i="1"/>
  <c r="E1969" i="1"/>
  <c r="E1968" i="1"/>
  <c r="E1967" i="1"/>
  <c r="E1966" i="1"/>
  <c r="E1965" i="1"/>
  <c r="E1964" i="1"/>
  <c r="E1963" i="1"/>
  <c r="E1962" i="1"/>
  <c r="E1961" i="1"/>
  <c r="E1960" i="1"/>
  <c r="E1959" i="1"/>
  <c r="E1958" i="1"/>
  <c r="E1957" i="1"/>
  <c r="E1956" i="1"/>
  <c r="E1955" i="1"/>
  <c r="E1954" i="1"/>
  <c r="E1953" i="1"/>
  <c r="E1952" i="1"/>
  <c r="E1951" i="1"/>
  <c r="E1950" i="1"/>
  <c r="E1949" i="1"/>
  <c r="E1948" i="1"/>
  <c r="E1947" i="1"/>
  <c r="E1946" i="1"/>
  <c r="E1945" i="1"/>
  <c r="E1944" i="1"/>
  <c r="E1943" i="1"/>
  <c r="E1942" i="1"/>
  <c r="E1941" i="1"/>
  <c r="E1940" i="1"/>
  <c r="E1939" i="1"/>
  <c r="E1938" i="1"/>
  <c r="E1937" i="1"/>
  <c r="E1936" i="1"/>
  <c r="E1935" i="1"/>
  <c r="E1934" i="1"/>
  <c r="E1933" i="1"/>
  <c r="E1932" i="1"/>
  <c r="E1931" i="1"/>
  <c r="E1930" i="1"/>
  <c r="E1929" i="1"/>
  <c r="E1928" i="1"/>
  <c r="E1927" i="1"/>
  <c r="E1926" i="1"/>
  <c r="E1925" i="1"/>
  <c r="E1924" i="1"/>
  <c r="E1923" i="1"/>
  <c r="E1922" i="1"/>
  <c r="E1921" i="1"/>
  <c r="E1920" i="1"/>
  <c r="E1919" i="1"/>
  <c r="E1918" i="1"/>
  <c r="E1917" i="1"/>
  <c r="E1916" i="1"/>
  <c r="E1915" i="1"/>
  <c r="E1914" i="1"/>
  <c r="E1913" i="1"/>
  <c r="E1912" i="1"/>
  <c r="E1911" i="1"/>
  <c r="E1910" i="1"/>
  <c r="E1909" i="1"/>
  <c r="E1908" i="1"/>
  <c r="E1907" i="1"/>
  <c r="E1906" i="1"/>
  <c r="E1905" i="1"/>
  <c r="E1904" i="1"/>
  <c r="E1903" i="1"/>
  <c r="E1902" i="1"/>
  <c r="E1901" i="1"/>
  <c r="E1900" i="1"/>
  <c r="E1899" i="1"/>
  <c r="E1898" i="1"/>
  <c r="E1897" i="1"/>
  <c r="E1896" i="1"/>
  <c r="E1895" i="1"/>
  <c r="E1894" i="1"/>
  <c r="E1893" i="1"/>
  <c r="E1892" i="1"/>
  <c r="E1891" i="1"/>
  <c r="E1890" i="1"/>
  <c r="E1889" i="1"/>
  <c r="E1888" i="1"/>
  <c r="E1887" i="1"/>
  <c r="E1886" i="1"/>
  <c r="E1885" i="1"/>
  <c r="E1884" i="1"/>
  <c r="E1883" i="1"/>
  <c r="E1882" i="1"/>
  <c r="E1881" i="1"/>
  <c r="E1880" i="1"/>
  <c r="E1879" i="1"/>
  <c r="E1878" i="1"/>
  <c r="E1877" i="1"/>
  <c r="E1876" i="1"/>
  <c r="E1875" i="1"/>
  <c r="E1874" i="1"/>
  <c r="E1873" i="1"/>
  <c r="E1872" i="1"/>
  <c r="E1871" i="1"/>
  <c r="E1870" i="1"/>
  <c r="E1869" i="1"/>
  <c r="E1868" i="1"/>
  <c r="E1867" i="1"/>
  <c r="E1866" i="1"/>
  <c r="E1865" i="1"/>
  <c r="E1864" i="1"/>
  <c r="E1863" i="1"/>
  <c r="E1862" i="1"/>
  <c r="E1861" i="1"/>
  <c r="E1860" i="1"/>
  <c r="E1859" i="1"/>
  <c r="E1858" i="1"/>
  <c r="E1857" i="1"/>
  <c r="E1856" i="1"/>
  <c r="E1855" i="1"/>
  <c r="E1854" i="1"/>
  <c r="E1853" i="1"/>
  <c r="E1852" i="1"/>
  <c r="E1851" i="1"/>
  <c r="E1850" i="1"/>
  <c r="E1849" i="1"/>
  <c r="E1848" i="1"/>
  <c r="E1847" i="1"/>
  <c r="E1846" i="1"/>
  <c r="E1845" i="1"/>
  <c r="E1844" i="1"/>
  <c r="E1843" i="1"/>
  <c r="E1842" i="1"/>
  <c r="E1841" i="1"/>
  <c r="E1840" i="1"/>
  <c r="E1839" i="1"/>
  <c r="E1838" i="1"/>
  <c r="E1837" i="1"/>
  <c r="E1836" i="1"/>
  <c r="E1835" i="1"/>
  <c r="E1834" i="1"/>
  <c r="E1833" i="1"/>
  <c r="E1832" i="1"/>
  <c r="E1831" i="1"/>
  <c r="E1830" i="1"/>
  <c r="E1829" i="1"/>
  <c r="E1828" i="1"/>
  <c r="E1827" i="1"/>
  <c r="E1826" i="1"/>
  <c r="E1825" i="1"/>
  <c r="E1824" i="1"/>
  <c r="E1823" i="1"/>
  <c r="E1822" i="1"/>
  <c r="E1821" i="1"/>
  <c r="E1820" i="1"/>
  <c r="E1819" i="1"/>
  <c r="E1818" i="1"/>
  <c r="E1817" i="1"/>
  <c r="E1816" i="1"/>
  <c r="E1815" i="1"/>
  <c r="E1814" i="1"/>
  <c r="E1813" i="1"/>
  <c r="E1812" i="1"/>
  <c r="E1811" i="1"/>
  <c r="E1810" i="1"/>
  <c r="E1809" i="1"/>
  <c r="E1808" i="1"/>
  <c r="E1807" i="1"/>
  <c r="E1806" i="1"/>
  <c r="E1805" i="1"/>
  <c r="E1804" i="1"/>
  <c r="E1803" i="1"/>
  <c r="E1802" i="1"/>
  <c r="E1801" i="1"/>
  <c r="E1800" i="1"/>
  <c r="E1799" i="1"/>
  <c r="E1798" i="1"/>
  <c r="E1797" i="1"/>
  <c r="E1796" i="1"/>
  <c r="E1795" i="1"/>
  <c r="E1794" i="1"/>
  <c r="E1793" i="1"/>
  <c r="E1792" i="1"/>
  <c r="E1791" i="1"/>
  <c r="E1790" i="1"/>
  <c r="E1789" i="1"/>
  <c r="E1788" i="1"/>
  <c r="E1787" i="1"/>
  <c r="E1786" i="1"/>
  <c r="E1785" i="1"/>
  <c r="E1784" i="1"/>
  <c r="E1783" i="1"/>
  <c r="E1782" i="1"/>
  <c r="E1781" i="1"/>
  <c r="E1780" i="1"/>
  <c r="E1779" i="1"/>
  <c r="E1778" i="1"/>
  <c r="E1777" i="1"/>
  <c r="E1776" i="1"/>
  <c r="E1775" i="1"/>
  <c r="E1774" i="1"/>
  <c r="E1773" i="1"/>
  <c r="E1772" i="1"/>
  <c r="E1771" i="1"/>
  <c r="E1770" i="1"/>
  <c r="E1769" i="1"/>
  <c r="E1768" i="1"/>
  <c r="E1767" i="1"/>
  <c r="E1766" i="1"/>
  <c r="E1765" i="1"/>
  <c r="E1764" i="1"/>
  <c r="E1763" i="1"/>
  <c r="E1762" i="1"/>
  <c r="E1761" i="1"/>
  <c r="E1760" i="1"/>
  <c r="E1759" i="1"/>
  <c r="E1758" i="1"/>
  <c r="E1757" i="1"/>
  <c r="E1756" i="1"/>
  <c r="E1755" i="1"/>
  <c r="E1754" i="1"/>
  <c r="E1753" i="1"/>
  <c r="E1752" i="1"/>
  <c r="E1751" i="1"/>
  <c r="E1750" i="1"/>
  <c r="E1749" i="1"/>
  <c r="E1748" i="1"/>
  <c r="E1747" i="1"/>
  <c r="E1746" i="1"/>
  <c r="E1745" i="1"/>
  <c r="E1744" i="1"/>
  <c r="E1743" i="1"/>
  <c r="E1742" i="1"/>
  <c r="E1741" i="1"/>
  <c r="E1740" i="1"/>
  <c r="E1739" i="1"/>
  <c r="E1738" i="1"/>
  <c r="E1737" i="1"/>
  <c r="E1736" i="1"/>
  <c r="E1735" i="1"/>
  <c r="E1734" i="1"/>
  <c r="E1733" i="1"/>
  <c r="E1732" i="1"/>
  <c r="E1731" i="1"/>
  <c r="E1730" i="1"/>
  <c r="E1729" i="1"/>
  <c r="E1728" i="1"/>
  <c r="E1727" i="1"/>
  <c r="E1726" i="1"/>
  <c r="E1725" i="1"/>
  <c r="E1724" i="1"/>
  <c r="E1723" i="1"/>
  <c r="E1722" i="1"/>
  <c r="E1721" i="1"/>
  <c r="E1720" i="1"/>
  <c r="E1719" i="1"/>
  <c r="E1718" i="1"/>
  <c r="E1717" i="1"/>
  <c r="E1716" i="1"/>
  <c r="E1715" i="1"/>
  <c r="E1714" i="1"/>
  <c r="E1713" i="1"/>
  <c r="E1712" i="1"/>
  <c r="E1711" i="1"/>
  <c r="E1710" i="1"/>
  <c r="E1709" i="1"/>
  <c r="E1708" i="1"/>
  <c r="E1707" i="1"/>
  <c r="E1706" i="1"/>
  <c r="E1705" i="1"/>
  <c r="E1704" i="1"/>
  <c r="E1703" i="1"/>
  <c r="E1702" i="1"/>
  <c r="E1701" i="1"/>
  <c r="E1700" i="1"/>
  <c r="E1699" i="1"/>
  <c r="E1698" i="1"/>
  <c r="E1697" i="1"/>
  <c r="E1696" i="1"/>
  <c r="E1695" i="1"/>
  <c r="E1694" i="1"/>
  <c r="E1693" i="1"/>
  <c r="E1692" i="1"/>
  <c r="E1691" i="1"/>
  <c r="E1690" i="1"/>
  <c r="E1689" i="1"/>
  <c r="E1688" i="1"/>
  <c r="E1687" i="1"/>
  <c r="E1686" i="1"/>
  <c r="E1685" i="1"/>
  <c r="E1684" i="1"/>
  <c r="E1683" i="1"/>
  <c r="E1682" i="1"/>
  <c r="E1681" i="1"/>
  <c r="E1680" i="1"/>
  <c r="E1679" i="1"/>
  <c r="E1678" i="1"/>
  <c r="E1677" i="1"/>
  <c r="E1676" i="1"/>
  <c r="E1675" i="1"/>
  <c r="E1674" i="1"/>
  <c r="E1673" i="1"/>
  <c r="E1672" i="1"/>
  <c r="E1671" i="1"/>
  <c r="E1670" i="1"/>
  <c r="E1669" i="1"/>
  <c r="E1668" i="1"/>
  <c r="E1667" i="1"/>
  <c r="E1666" i="1"/>
  <c r="E1665" i="1"/>
  <c r="E1664" i="1"/>
  <c r="E1663" i="1"/>
  <c r="E1662" i="1"/>
  <c r="E1661" i="1"/>
  <c r="E1660" i="1"/>
  <c r="E1659" i="1"/>
  <c r="E1658" i="1"/>
  <c r="E1657" i="1"/>
  <c r="E1656" i="1"/>
  <c r="E1655" i="1"/>
  <c r="E1654" i="1"/>
  <c r="E1653" i="1"/>
  <c r="E1652" i="1"/>
  <c r="E1651" i="1"/>
  <c r="E1650" i="1"/>
  <c r="E1649" i="1"/>
  <c r="E1648" i="1"/>
  <c r="E1647" i="1"/>
  <c r="E1646" i="1"/>
  <c r="E1645" i="1"/>
  <c r="E1644" i="1"/>
  <c r="E1643" i="1"/>
  <c r="E1642" i="1"/>
  <c r="E1641" i="1"/>
  <c r="E1640" i="1"/>
  <c r="E1639" i="1"/>
  <c r="E1638" i="1"/>
  <c r="E1637" i="1"/>
  <c r="E1636" i="1"/>
  <c r="E1635" i="1"/>
  <c r="E1634" i="1"/>
  <c r="E1633" i="1"/>
  <c r="E1632" i="1"/>
  <c r="E1631" i="1"/>
  <c r="E1630" i="1"/>
  <c r="E1629" i="1"/>
  <c r="E1628" i="1"/>
  <c r="E1627" i="1"/>
  <c r="E1626" i="1"/>
  <c r="E1625" i="1"/>
  <c r="E1624" i="1"/>
  <c r="E1623" i="1"/>
  <c r="E1622" i="1"/>
  <c r="E1621" i="1"/>
  <c r="E1620" i="1"/>
  <c r="E1619" i="1"/>
  <c r="E1618" i="1"/>
  <c r="E1617" i="1"/>
  <c r="E1616" i="1"/>
  <c r="E1615" i="1"/>
  <c r="E1614" i="1"/>
  <c r="E1613" i="1"/>
  <c r="E1612" i="1"/>
  <c r="E1611" i="1"/>
  <c r="E1610" i="1"/>
  <c r="E1609" i="1"/>
  <c r="E1608" i="1"/>
  <c r="E1607" i="1"/>
  <c r="E1606" i="1"/>
  <c r="E1605" i="1"/>
  <c r="E1604" i="1"/>
  <c r="E1603" i="1"/>
  <c r="E1602" i="1"/>
  <c r="E1601" i="1"/>
  <c r="E1600" i="1"/>
  <c r="E1599" i="1"/>
  <c r="E1598" i="1"/>
  <c r="E1597" i="1"/>
  <c r="E1596" i="1"/>
  <c r="E1595" i="1"/>
  <c r="E1594" i="1"/>
  <c r="E1593" i="1"/>
  <c r="E1592" i="1"/>
  <c r="E1591" i="1"/>
  <c r="E1590" i="1"/>
  <c r="E1589" i="1"/>
  <c r="E1588" i="1"/>
  <c r="E1587" i="1"/>
  <c r="E1586" i="1"/>
  <c r="E1585" i="1"/>
  <c r="E1584" i="1"/>
  <c r="E1583" i="1"/>
  <c r="E1582" i="1"/>
  <c r="E1581" i="1"/>
  <c r="E1580" i="1"/>
  <c r="E1579" i="1"/>
  <c r="E1578" i="1"/>
  <c r="E1577" i="1"/>
  <c r="E1576" i="1"/>
  <c r="E1575" i="1"/>
  <c r="E1574" i="1"/>
  <c r="E1573" i="1"/>
  <c r="E1572" i="1"/>
  <c r="E1571" i="1"/>
  <c r="E1570" i="1"/>
  <c r="E1569" i="1"/>
  <c r="E1568" i="1"/>
  <c r="E1567" i="1"/>
  <c r="E1566" i="1"/>
  <c r="E1565" i="1"/>
  <c r="E1564" i="1"/>
  <c r="E1563" i="1"/>
  <c r="E1562" i="1"/>
  <c r="E1561" i="1"/>
  <c r="E1560" i="1"/>
  <c r="E1559" i="1"/>
  <c r="E1558" i="1"/>
  <c r="E1557" i="1"/>
  <c r="E1556" i="1"/>
  <c r="E1555" i="1"/>
  <c r="E1554" i="1"/>
  <c r="E1553" i="1"/>
  <c r="E1552" i="1"/>
  <c r="E1551" i="1"/>
  <c r="E1550" i="1"/>
  <c r="E1549" i="1"/>
  <c r="E1548" i="1"/>
  <c r="E1547" i="1"/>
  <c r="E1546" i="1"/>
  <c r="E1545" i="1"/>
  <c r="E1544" i="1"/>
  <c r="E1543" i="1"/>
  <c r="E1542" i="1"/>
  <c r="E1541" i="1"/>
  <c r="E1540" i="1"/>
  <c r="E1539" i="1"/>
  <c r="E1538" i="1"/>
  <c r="E1537" i="1"/>
  <c r="E1536" i="1"/>
  <c r="E1535" i="1"/>
  <c r="E1534" i="1"/>
  <c r="E1533" i="1"/>
  <c r="E1532" i="1"/>
  <c r="E1531" i="1"/>
  <c r="E1530" i="1"/>
  <c r="E1529" i="1"/>
  <c r="E1528" i="1"/>
  <c r="E1527" i="1"/>
  <c r="E1526" i="1"/>
  <c r="E1525" i="1"/>
  <c r="E1524" i="1"/>
  <c r="E1523" i="1"/>
  <c r="E1522" i="1"/>
  <c r="E1521" i="1"/>
  <c r="E1520" i="1"/>
  <c r="E1519" i="1"/>
  <c r="E1518" i="1"/>
  <c r="E1517" i="1"/>
  <c r="E1516" i="1"/>
  <c r="E1515" i="1"/>
  <c r="E1514" i="1"/>
  <c r="E1513" i="1"/>
  <c r="E1512" i="1"/>
  <c r="E1511" i="1"/>
  <c r="E1510" i="1"/>
  <c r="E1509" i="1"/>
  <c r="E1508" i="1"/>
  <c r="E1507" i="1"/>
  <c r="E1506" i="1"/>
  <c r="E1505" i="1"/>
  <c r="E1504" i="1"/>
  <c r="E1503" i="1"/>
  <c r="E1502" i="1"/>
  <c r="E1501" i="1"/>
  <c r="E1500" i="1"/>
  <c r="E1499" i="1"/>
  <c r="E1498" i="1"/>
  <c r="E1497" i="1"/>
  <c r="E1496" i="1"/>
  <c r="E1495" i="1"/>
  <c r="E1494" i="1"/>
  <c r="E1493" i="1"/>
  <c r="E1492" i="1"/>
  <c r="E1491" i="1"/>
  <c r="E1490" i="1"/>
  <c r="E1489" i="1"/>
  <c r="E1488" i="1"/>
  <c r="E1487" i="1"/>
  <c r="E1486" i="1"/>
  <c r="E1485" i="1"/>
  <c r="E1484" i="1"/>
  <c r="E1483" i="1"/>
  <c r="E1482" i="1"/>
  <c r="E1481" i="1"/>
  <c r="E1480" i="1"/>
  <c r="E1479" i="1"/>
  <c r="E1478" i="1"/>
  <c r="E1477" i="1"/>
  <c r="E1476" i="1"/>
  <c r="E1475" i="1"/>
  <c r="E1474" i="1"/>
  <c r="E1473" i="1"/>
  <c r="E1472" i="1"/>
  <c r="E1471" i="1"/>
  <c r="E1470" i="1"/>
  <c r="E1469" i="1"/>
  <c r="E1468" i="1"/>
  <c r="E1467" i="1"/>
  <c r="E1466" i="1"/>
  <c r="E1465" i="1"/>
  <c r="E1464" i="1"/>
  <c r="E1463" i="1"/>
  <c r="E1462" i="1"/>
  <c r="E1461" i="1"/>
  <c r="E1460" i="1"/>
  <c r="E1459" i="1"/>
  <c r="E1458" i="1"/>
  <c r="E1457" i="1"/>
  <c r="E1456" i="1"/>
  <c r="E1455" i="1"/>
  <c r="E1454" i="1"/>
  <c r="E1453" i="1"/>
  <c r="E1452" i="1"/>
  <c r="E1451" i="1"/>
  <c r="E1450" i="1"/>
  <c r="E1449" i="1"/>
  <c r="E1448" i="1"/>
  <c r="E1447" i="1"/>
  <c r="E1446" i="1"/>
  <c r="E1445" i="1"/>
  <c r="E1444" i="1"/>
  <c r="E1443" i="1"/>
  <c r="E1442" i="1"/>
  <c r="E1441" i="1"/>
  <c r="E1440" i="1"/>
  <c r="E1439" i="1"/>
  <c r="E1438" i="1"/>
  <c r="E1437" i="1"/>
  <c r="E1436" i="1"/>
  <c r="E1435" i="1"/>
  <c r="E1434" i="1"/>
  <c r="E1433" i="1"/>
  <c r="E1432" i="1"/>
  <c r="E1431" i="1"/>
  <c r="E1430" i="1"/>
  <c r="E1429" i="1"/>
  <c r="E1428" i="1"/>
  <c r="E1427" i="1"/>
  <c r="E1426" i="1"/>
  <c r="E1425" i="1"/>
  <c r="E1424" i="1"/>
  <c r="E1423" i="1"/>
  <c r="E1422" i="1"/>
  <c r="E1421" i="1"/>
  <c r="E1420" i="1"/>
  <c r="E1419" i="1"/>
  <c r="E1418" i="1"/>
  <c r="E1417" i="1"/>
  <c r="E1416" i="1"/>
  <c r="E1415" i="1"/>
  <c r="E1414" i="1"/>
  <c r="E1413" i="1"/>
  <c r="E1412" i="1"/>
  <c r="E1411" i="1"/>
  <c r="E1410" i="1"/>
  <c r="E1409" i="1"/>
  <c r="E1408" i="1"/>
  <c r="E1407" i="1"/>
  <c r="E1406" i="1"/>
  <c r="E1405" i="1"/>
  <c r="E1404" i="1"/>
  <c r="E1403" i="1"/>
  <c r="E1402" i="1"/>
  <c r="E1401" i="1"/>
  <c r="E1400" i="1"/>
  <c r="E1399" i="1"/>
  <c r="E1398" i="1"/>
  <c r="E1397" i="1"/>
  <c r="E1396" i="1"/>
  <c r="E1395" i="1"/>
  <c r="E1394" i="1"/>
  <c r="E1393" i="1"/>
  <c r="E1392" i="1"/>
  <c r="E1391" i="1"/>
  <c r="E1390" i="1"/>
  <c r="E1389" i="1"/>
  <c r="E1388" i="1"/>
  <c r="E1387" i="1"/>
  <c r="E1386" i="1"/>
  <c r="E1385" i="1"/>
  <c r="E1384" i="1"/>
  <c r="E1383" i="1"/>
  <c r="E1382" i="1"/>
  <c r="E1381" i="1"/>
  <c r="E1380" i="1"/>
  <c r="E1379" i="1"/>
  <c r="E1378" i="1"/>
  <c r="E1377" i="1"/>
  <c r="E1376" i="1"/>
  <c r="E1375" i="1"/>
  <c r="E1374" i="1"/>
  <c r="E1373" i="1"/>
  <c r="E1372" i="1"/>
  <c r="E1371" i="1"/>
  <c r="E1370" i="1"/>
  <c r="E1369" i="1"/>
  <c r="E1368" i="1"/>
  <c r="E1367" i="1"/>
  <c r="E1366" i="1"/>
  <c r="E1365" i="1"/>
  <c r="E1364" i="1"/>
  <c r="E1363" i="1"/>
  <c r="E1362" i="1"/>
  <c r="E1361" i="1"/>
  <c r="E1360" i="1"/>
  <c r="E1359" i="1"/>
  <c r="E1358" i="1"/>
  <c r="E1357" i="1"/>
  <c r="E1356" i="1"/>
  <c r="E1355" i="1"/>
  <c r="E1354" i="1"/>
  <c r="E1353" i="1"/>
  <c r="E1352" i="1"/>
  <c r="E1351" i="1"/>
  <c r="E1350" i="1"/>
  <c r="E1349" i="1"/>
  <c r="E1348" i="1"/>
  <c r="E1347" i="1"/>
  <c r="E1346" i="1"/>
  <c r="E1345" i="1"/>
  <c r="E1344" i="1"/>
  <c r="E1343" i="1"/>
  <c r="E1342" i="1"/>
  <c r="E1341" i="1"/>
  <c r="E1340" i="1"/>
  <c r="E1339" i="1"/>
  <c r="E1338" i="1"/>
  <c r="E1337" i="1"/>
  <c r="E1336" i="1"/>
  <c r="E1335" i="1"/>
  <c r="E1334" i="1"/>
  <c r="E1333" i="1"/>
  <c r="E1332" i="1"/>
  <c r="E1331" i="1"/>
  <c r="E1330" i="1"/>
  <c r="E1329" i="1"/>
  <c r="E1328" i="1"/>
  <c r="E1327" i="1"/>
  <c r="E1326" i="1"/>
  <c r="E1325" i="1"/>
  <c r="E1324" i="1"/>
  <c r="E1323" i="1"/>
  <c r="E1322" i="1"/>
  <c r="E1321" i="1"/>
  <c r="E1320" i="1"/>
  <c r="E1319" i="1"/>
  <c r="E1318" i="1"/>
  <c r="E1317" i="1"/>
  <c r="E1316" i="1"/>
  <c r="E1315" i="1"/>
  <c r="E1314" i="1"/>
  <c r="E1313" i="1"/>
  <c r="E1312" i="1"/>
  <c r="E1311" i="1"/>
  <c r="E1310" i="1"/>
  <c r="E1309" i="1"/>
  <c r="E1308" i="1"/>
  <c r="E1307" i="1"/>
  <c r="E1306" i="1"/>
  <c r="E1305" i="1"/>
  <c r="E1304" i="1"/>
  <c r="E1303" i="1"/>
  <c r="E1302" i="1"/>
  <c r="E1301" i="1"/>
  <c r="E1300" i="1"/>
  <c r="E1299" i="1"/>
  <c r="E1298" i="1"/>
  <c r="E1297" i="1"/>
  <c r="E1296" i="1"/>
  <c r="E1295" i="1"/>
  <c r="E1294" i="1"/>
  <c r="E1293" i="1"/>
  <c r="E1292" i="1"/>
  <c r="E1291" i="1"/>
  <c r="E1290" i="1"/>
  <c r="E1289" i="1"/>
  <c r="E1288" i="1"/>
  <c r="E1287" i="1"/>
  <c r="E1286" i="1"/>
  <c r="E1285" i="1"/>
  <c r="E1284" i="1"/>
  <c r="E1283" i="1"/>
  <c r="E1282" i="1"/>
  <c r="E1281" i="1"/>
  <c r="E1280" i="1"/>
  <c r="E1279" i="1"/>
  <c r="E1278" i="1"/>
  <c r="E1277" i="1"/>
  <c r="E1276" i="1"/>
  <c r="E1275" i="1"/>
  <c r="E1274" i="1"/>
  <c r="E1273" i="1"/>
  <c r="E1272" i="1"/>
  <c r="E1271" i="1"/>
  <c r="E1270" i="1"/>
  <c r="E1269" i="1"/>
  <c r="E1268" i="1"/>
  <c r="E1267" i="1"/>
  <c r="E1266" i="1"/>
  <c r="E1265" i="1"/>
  <c r="E1264" i="1"/>
  <c r="E1263" i="1"/>
  <c r="E1262" i="1"/>
  <c r="E1261" i="1"/>
  <c r="E1260" i="1"/>
  <c r="E1259" i="1"/>
  <c r="E1258" i="1"/>
  <c r="E1257" i="1"/>
  <c r="E1256" i="1"/>
  <c r="E1255" i="1"/>
  <c r="E1254" i="1"/>
  <c r="E1253" i="1"/>
  <c r="E1252" i="1"/>
  <c r="E1251" i="1"/>
  <c r="E1250" i="1"/>
  <c r="E1249" i="1"/>
  <c r="E1248" i="1"/>
  <c r="E1247" i="1"/>
  <c r="E1246" i="1"/>
  <c r="E1245" i="1"/>
  <c r="E1244" i="1"/>
  <c r="E1243" i="1"/>
  <c r="E1242" i="1"/>
  <c r="E1241" i="1"/>
  <c r="E1240" i="1"/>
  <c r="E1239" i="1"/>
  <c r="E1238" i="1"/>
  <c r="E1237" i="1"/>
  <c r="E1236" i="1"/>
  <c r="E1235" i="1"/>
  <c r="E1234" i="1"/>
  <c r="E1233" i="1"/>
  <c r="E1232" i="1"/>
  <c r="E1231" i="1"/>
  <c r="E1230" i="1"/>
  <c r="E1229" i="1"/>
  <c r="E1228" i="1"/>
  <c r="E1227" i="1"/>
  <c r="E1226" i="1"/>
  <c r="E1225" i="1"/>
  <c r="E1224" i="1"/>
  <c r="E1223" i="1"/>
  <c r="E1222" i="1"/>
  <c r="E1221" i="1"/>
  <c r="E1220" i="1"/>
  <c r="E1219" i="1"/>
  <c r="E1218" i="1"/>
  <c r="E1217" i="1"/>
  <c r="E1216" i="1"/>
  <c r="E1215" i="1"/>
  <c r="E1214" i="1"/>
  <c r="E1213" i="1"/>
  <c r="E1212" i="1"/>
  <c r="E1211" i="1"/>
  <c r="E1210" i="1"/>
  <c r="E1209" i="1"/>
  <c r="E1208" i="1"/>
  <c r="E1207" i="1"/>
  <c r="E1206" i="1"/>
  <c r="E1205" i="1"/>
  <c r="E1204" i="1"/>
  <c r="E1203" i="1"/>
  <c r="E1202" i="1"/>
  <c r="E1201" i="1"/>
  <c r="E1200" i="1"/>
  <c r="E1199" i="1"/>
  <c r="E1198" i="1"/>
  <c r="E1197" i="1"/>
  <c r="E1196" i="1"/>
  <c r="E1195" i="1"/>
  <c r="E1194" i="1"/>
  <c r="E1193" i="1"/>
  <c r="E1192" i="1"/>
  <c r="E1191" i="1"/>
  <c r="E1190" i="1"/>
  <c r="E1189" i="1"/>
  <c r="E1188" i="1"/>
  <c r="E1187" i="1"/>
  <c r="E1186" i="1"/>
  <c r="E1185" i="1"/>
  <c r="E1184" i="1"/>
  <c r="E1183" i="1"/>
  <c r="E1182" i="1"/>
  <c r="E1181" i="1"/>
  <c r="E1180" i="1"/>
  <c r="E1179" i="1"/>
  <c r="E1178" i="1"/>
  <c r="E1177" i="1"/>
  <c r="E1176" i="1"/>
  <c r="E1175" i="1"/>
  <c r="E1174" i="1"/>
  <c r="E1173" i="1"/>
  <c r="E1172" i="1"/>
  <c r="E1171" i="1"/>
  <c r="E1170" i="1"/>
  <c r="E1169" i="1"/>
  <c r="E1168" i="1"/>
  <c r="E1167" i="1"/>
  <c r="E1166" i="1"/>
  <c r="E1165" i="1"/>
  <c r="E1164" i="1"/>
  <c r="E1163" i="1"/>
  <c r="E1162" i="1"/>
  <c r="E1161" i="1"/>
  <c r="E1160" i="1"/>
  <c r="E1159" i="1"/>
  <c r="E1158" i="1"/>
  <c r="E1157" i="1"/>
  <c r="E1156" i="1"/>
  <c r="E1155" i="1"/>
  <c r="E1154" i="1"/>
  <c r="E1153" i="1"/>
  <c r="E1152" i="1"/>
  <c r="E1151" i="1"/>
  <c r="E1150" i="1"/>
  <c r="E1149" i="1"/>
  <c r="E1148" i="1"/>
  <c r="E1147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R8" i="4" l="1"/>
  <c r="R9" i="4"/>
  <c r="R10" i="4" s="1"/>
  <c r="R11" i="4" s="1"/>
  <c r="R12" i="4" s="1"/>
  <c r="R13" i="4" s="1"/>
  <c r="R14" i="4" s="1"/>
  <c r="R15" i="4" s="1"/>
  <c r="R16" i="4" s="1"/>
  <c r="R17" i="4" s="1"/>
  <c r="R18" i="4" s="1"/>
  <c r="R19" i="4" s="1"/>
  <c r="R20" i="4" s="1"/>
  <c r="R21" i="4" s="1"/>
  <c r="R22" i="4" s="1"/>
  <c r="R23" i="4" s="1"/>
  <c r="R24" i="4" s="1"/>
  <c r="R25" i="4" s="1"/>
  <c r="R26" i="4" s="1"/>
  <c r="R27" i="4" s="1"/>
  <c r="R28" i="4" s="1"/>
  <c r="R29" i="4" s="1"/>
  <c r="R30" i="4" s="1"/>
  <c r="R31" i="4" s="1"/>
  <c r="R32" i="4" s="1"/>
  <c r="R33" i="4" s="1"/>
  <c r="R34" i="4" s="1"/>
  <c r="R35" i="4" s="1"/>
  <c r="R36" i="4" s="1"/>
  <c r="R37" i="4" s="1"/>
  <c r="R38" i="4" s="1"/>
  <c r="R39" i="4" s="1"/>
  <c r="R40" i="4" s="1"/>
  <c r="R41" i="4" s="1"/>
  <c r="R42" i="4" s="1"/>
  <c r="R43" i="4" s="1"/>
  <c r="R44" i="4" s="1"/>
  <c r="R45" i="4" s="1"/>
  <c r="R46" i="4" s="1"/>
  <c r="R47" i="4" s="1"/>
  <c r="R48" i="4" s="1"/>
  <c r="R49" i="4" s="1"/>
  <c r="R50" i="4" s="1"/>
  <c r="R51" i="4" s="1"/>
  <c r="R52" i="4" s="1"/>
  <c r="R53" i="4" s="1"/>
  <c r="R54" i="4" s="1"/>
  <c r="R55" i="4" s="1"/>
  <c r="R56" i="4" s="1"/>
  <c r="R57" i="4" s="1"/>
  <c r="R58" i="4" s="1"/>
  <c r="R59" i="4" s="1"/>
  <c r="R60" i="4" s="1"/>
  <c r="R61" i="4" s="1"/>
  <c r="R62" i="4" s="1"/>
  <c r="R63" i="4" s="1"/>
  <c r="R64" i="4" s="1"/>
  <c r="R65" i="4" s="1"/>
  <c r="R66" i="4" s="1"/>
  <c r="R67" i="4" s="1"/>
  <c r="R68" i="4" s="1"/>
  <c r="R69" i="4" s="1"/>
  <c r="R70" i="4" s="1"/>
  <c r="R71" i="4" s="1"/>
  <c r="R72" i="4" s="1"/>
  <c r="R73" i="4" s="1"/>
  <c r="R74" i="4" s="1"/>
  <c r="R75" i="4" s="1"/>
  <c r="R76" i="4" s="1"/>
  <c r="R77" i="4" s="1"/>
  <c r="R78" i="4" s="1"/>
  <c r="R79" i="4" s="1"/>
  <c r="R80" i="4" s="1"/>
  <c r="R81" i="4" s="1"/>
  <c r="R82" i="4" s="1"/>
  <c r="R83" i="4" s="1"/>
  <c r="R84" i="4" s="1"/>
  <c r="R85" i="4" s="1"/>
  <c r="R86" i="4" s="1"/>
  <c r="R87" i="4" s="1"/>
  <c r="R88" i="4" s="1"/>
  <c r="R89" i="4" s="1"/>
  <c r="R90" i="4" s="1"/>
  <c r="R91" i="4" s="1"/>
  <c r="R92" i="4" s="1"/>
  <c r="R93" i="4" s="1"/>
  <c r="R94" i="4" s="1"/>
  <c r="R95" i="4" s="1"/>
  <c r="R96" i="4" s="1"/>
  <c r="R97" i="4" s="1"/>
  <c r="R98" i="4" s="1"/>
  <c r="R99" i="4" s="1"/>
  <c r="R100" i="4" s="1"/>
  <c r="R101" i="4" s="1"/>
  <c r="R102" i="4" s="1"/>
  <c r="R103" i="4" s="1"/>
  <c r="R104" i="4" s="1"/>
  <c r="R105" i="4" s="1"/>
  <c r="R106" i="4" s="1"/>
  <c r="R107" i="4" s="1"/>
  <c r="R108" i="4" s="1"/>
  <c r="R109" i="4" s="1"/>
  <c r="R110" i="4" s="1"/>
  <c r="R111" i="4" s="1"/>
  <c r="R112" i="4" s="1"/>
  <c r="R113" i="4" s="1"/>
  <c r="R114" i="4" s="1"/>
  <c r="R115" i="4" s="1"/>
  <c r="R116" i="4" s="1"/>
  <c r="R117" i="4" s="1"/>
  <c r="R118" i="4" s="1"/>
  <c r="R119" i="4" s="1"/>
  <c r="R120" i="4" s="1"/>
  <c r="R121" i="4" s="1"/>
  <c r="R122" i="4" s="1"/>
  <c r="R123" i="4" s="1"/>
  <c r="R124" i="4" s="1"/>
  <c r="R125" i="4" s="1"/>
  <c r="R126" i="4" s="1"/>
  <c r="R127" i="4" s="1"/>
  <c r="R128" i="4" s="1"/>
  <c r="R129" i="4" s="1"/>
  <c r="R130" i="4" s="1"/>
  <c r="R131" i="4" s="1"/>
  <c r="R132" i="4" s="1"/>
  <c r="R133" i="4" s="1"/>
  <c r="R134" i="4" s="1"/>
  <c r="R135" i="4" s="1"/>
  <c r="R136" i="4" s="1"/>
  <c r="R137" i="4" s="1"/>
  <c r="R138" i="4" s="1"/>
  <c r="R139" i="4" s="1"/>
  <c r="R140" i="4" s="1"/>
  <c r="R141" i="4" s="1"/>
  <c r="R142" i="4" s="1"/>
  <c r="R143" i="4" s="1"/>
  <c r="R144" i="4" s="1"/>
  <c r="R145" i="4" s="1"/>
  <c r="R146" i="4" s="1"/>
  <c r="R147" i="4" s="1"/>
  <c r="R148" i="4" s="1"/>
  <c r="R149" i="4" s="1"/>
  <c r="R150" i="4" s="1"/>
  <c r="R151" i="4" s="1"/>
  <c r="R152" i="4" s="1"/>
  <c r="R153" i="4" s="1"/>
  <c r="R154" i="4" s="1"/>
  <c r="R155" i="4" s="1"/>
  <c r="R156" i="4" s="1"/>
  <c r="R157" i="4" s="1"/>
  <c r="R158" i="4" s="1"/>
  <c r="R159" i="4" s="1"/>
  <c r="R160" i="4" s="1"/>
  <c r="R161" i="4" s="1"/>
  <c r="R162" i="4" s="1"/>
  <c r="R163" i="4" s="1"/>
  <c r="R164" i="4" s="1"/>
  <c r="R165" i="4" s="1"/>
  <c r="R166" i="4" s="1"/>
  <c r="R167" i="4" s="1"/>
  <c r="R168" i="4" s="1"/>
  <c r="R169" i="4" s="1"/>
  <c r="R170" i="4" s="1"/>
  <c r="R171" i="4" s="1"/>
  <c r="R172" i="4" s="1"/>
  <c r="R173" i="4" s="1"/>
  <c r="R174" i="4" s="1"/>
  <c r="R175" i="4" s="1"/>
  <c r="R176" i="4" s="1"/>
  <c r="R177" i="4" s="1"/>
  <c r="R178" i="4" s="1"/>
  <c r="R179" i="4" s="1"/>
  <c r="R180" i="4" s="1"/>
  <c r="R181" i="4" s="1"/>
  <c r="R182" i="4" s="1"/>
  <c r="R183" i="4" s="1"/>
  <c r="R184" i="4" s="1"/>
  <c r="R185" i="4" s="1"/>
  <c r="R186" i="4" s="1"/>
  <c r="R187" i="4" s="1"/>
  <c r="R188" i="4" s="1"/>
  <c r="R189" i="4" s="1"/>
  <c r="R190" i="4" s="1"/>
  <c r="R191" i="4" s="1"/>
  <c r="R192" i="4" s="1"/>
  <c r="R193" i="4" s="1"/>
  <c r="R194" i="4" s="1"/>
  <c r="R195" i="4" s="1"/>
  <c r="R196" i="4" s="1"/>
  <c r="R197" i="4" s="1"/>
  <c r="R198" i="4" s="1"/>
  <c r="R199" i="4" s="1"/>
  <c r="R200" i="4" s="1"/>
  <c r="R201" i="4" s="1"/>
  <c r="R202" i="4" s="1"/>
  <c r="R203" i="4" s="1"/>
  <c r="R204" i="4" s="1"/>
  <c r="R205" i="4" s="1"/>
  <c r="R206" i="4" s="1"/>
  <c r="R207" i="4" s="1"/>
  <c r="R208" i="4" s="1"/>
  <c r="R209" i="4" s="1"/>
  <c r="R210" i="4" s="1"/>
  <c r="R211" i="4" s="1"/>
  <c r="R212" i="4" s="1"/>
  <c r="R213" i="4" s="1"/>
  <c r="R214" i="4" s="1"/>
  <c r="R215" i="4" s="1"/>
  <c r="R216" i="4" s="1"/>
  <c r="R217" i="4" s="1"/>
  <c r="R218" i="4" s="1"/>
  <c r="R219" i="4" s="1"/>
  <c r="R220" i="4" s="1"/>
  <c r="R221" i="4" s="1"/>
  <c r="R222" i="4" s="1"/>
  <c r="R223" i="4" s="1"/>
  <c r="R224" i="4" s="1"/>
  <c r="R225" i="4" s="1"/>
  <c r="R226" i="4" s="1"/>
  <c r="R227" i="4" s="1"/>
  <c r="R228" i="4" s="1"/>
  <c r="R229" i="4" s="1"/>
  <c r="R230" i="4" s="1"/>
  <c r="R231" i="4" s="1"/>
  <c r="R232" i="4" s="1"/>
  <c r="R233" i="4" s="1"/>
  <c r="R234" i="4" s="1"/>
  <c r="R235" i="4" s="1"/>
  <c r="R236" i="4" s="1"/>
  <c r="R237" i="4" s="1"/>
  <c r="R238" i="4" s="1"/>
  <c r="R239" i="4" s="1"/>
  <c r="R240" i="4" s="1"/>
  <c r="R241" i="4" s="1"/>
  <c r="R242" i="4" s="1"/>
  <c r="R243" i="4" s="1"/>
  <c r="R244" i="4" s="1"/>
  <c r="R245" i="4" s="1"/>
  <c r="R246" i="4" s="1"/>
  <c r="R247" i="4" s="1"/>
  <c r="R248" i="4" s="1"/>
  <c r="R249" i="4" s="1"/>
  <c r="R250" i="4" s="1"/>
  <c r="R251" i="4" s="1"/>
  <c r="R252" i="4" s="1"/>
  <c r="R253" i="4" s="1"/>
  <c r="R254" i="4" s="1"/>
  <c r="R255" i="4" s="1"/>
  <c r="R256" i="4" s="1"/>
  <c r="R257" i="4" s="1"/>
  <c r="R258" i="4" s="1"/>
  <c r="R259" i="4" s="1"/>
  <c r="R260" i="4" s="1"/>
  <c r="R261" i="4" s="1"/>
  <c r="R262" i="4" s="1"/>
  <c r="R263" i="4" s="1"/>
  <c r="R264" i="4" s="1"/>
  <c r="R265" i="4" s="1"/>
  <c r="R266" i="4" s="1"/>
  <c r="R267" i="4" s="1"/>
  <c r="R268" i="4" s="1"/>
  <c r="R269" i="4" s="1"/>
  <c r="R270" i="4" s="1"/>
  <c r="R271" i="4" s="1"/>
  <c r="R272" i="4" s="1"/>
  <c r="R273" i="4" s="1"/>
  <c r="R274" i="4" s="1"/>
  <c r="R275" i="4" s="1"/>
  <c r="R276" i="4" s="1"/>
  <c r="R277" i="4" s="1"/>
  <c r="R278" i="4" s="1"/>
  <c r="R279" i="4" s="1"/>
  <c r="R280" i="4" s="1"/>
  <c r="R281" i="4" s="1"/>
  <c r="R282" i="4" s="1"/>
  <c r="R283" i="4" s="1"/>
  <c r="R284" i="4" s="1"/>
  <c r="R285" i="4" s="1"/>
  <c r="R286" i="4" s="1"/>
  <c r="R287" i="4" s="1"/>
  <c r="R288" i="4" s="1"/>
  <c r="R289" i="4" s="1"/>
  <c r="R290" i="4" s="1"/>
  <c r="R291" i="4" s="1"/>
  <c r="R292" i="4" s="1"/>
  <c r="R293" i="4" s="1"/>
  <c r="R294" i="4" s="1"/>
  <c r="R295" i="4" s="1"/>
  <c r="R296" i="4" s="1"/>
  <c r="R297" i="4" s="1"/>
  <c r="R298" i="4" s="1"/>
  <c r="R299" i="4" s="1"/>
  <c r="R300" i="4" s="1"/>
  <c r="R301" i="4" s="1"/>
  <c r="R302" i="4" s="1"/>
  <c r="R303" i="4" s="1"/>
  <c r="R304" i="4" s="1"/>
  <c r="R305" i="4" s="1"/>
  <c r="R306" i="4" s="1"/>
  <c r="R307" i="4" s="1"/>
  <c r="J2" i="4"/>
  <c r="J1" i="4"/>
  <c r="J3" i="4"/>
  <c r="E2" i="1"/>
  <c r="N8" i="1"/>
  <c r="N9" i="1"/>
  <c r="R309" i="4" l="1"/>
  <c r="R312" i="4"/>
  <c r="K146" i="4"/>
  <c r="L146" i="4" s="1"/>
  <c r="K223" i="4"/>
  <c r="L223" i="4" s="1"/>
  <c r="K16" i="4"/>
  <c r="L16" i="4" s="1"/>
  <c r="K43" i="4"/>
  <c r="L43" i="4" s="1"/>
  <c r="K303" i="4"/>
  <c r="L303" i="4" s="1"/>
  <c r="K151" i="4"/>
  <c r="L151" i="4" s="1"/>
  <c r="K177" i="4"/>
  <c r="L177" i="4" s="1"/>
  <c r="K87" i="4"/>
  <c r="L87" i="4" s="1"/>
  <c r="K301" i="4"/>
  <c r="L301" i="4" s="1"/>
  <c r="K127" i="4"/>
  <c r="L127" i="4" s="1"/>
  <c r="K53" i="4"/>
  <c r="L53" i="4" s="1"/>
  <c r="K61" i="4"/>
  <c r="L61" i="4" s="1"/>
  <c r="K131" i="4"/>
  <c r="L131" i="4" s="1"/>
  <c r="K70" i="4"/>
  <c r="L70" i="4" s="1"/>
  <c r="K213" i="4"/>
  <c r="L213" i="4" s="1"/>
  <c r="K69" i="4"/>
  <c r="L69" i="4" s="1"/>
  <c r="K140" i="4"/>
  <c r="L140" i="4" s="1"/>
  <c r="K250" i="4"/>
  <c r="L250" i="4" s="1"/>
  <c r="K267" i="4"/>
  <c r="L267" i="4" s="1"/>
  <c r="K115" i="4"/>
  <c r="L115" i="4" s="1"/>
  <c r="K36" i="4"/>
  <c r="L36" i="4" s="1"/>
  <c r="K91" i="4"/>
  <c r="L91" i="4" s="1"/>
  <c r="K304" i="4"/>
  <c r="L304" i="4" s="1"/>
  <c r="K216" i="4"/>
  <c r="L216" i="4" s="1"/>
  <c r="K217" i="4"/>
  <c r="L217" i="4" s="1"/>
  <c r="K264" i="4"/>
  <c r="L264" i="4" s="1"/>
  <c r="K118" i="4"/>
  <c r="L118" i="4" s="1"/>
  <c r="K224" i="4"/>
  <c r="L224" i="4" s="1"/>
  <c r="K37" i="4"/>
  <c r="L37" i="4" s="1"/>
  <c r="K30" i="4"/>
  <c r="L30" i="4" s="1"/>
  <c r="K178" i="4"/>
  <c r="L178" i="4" s="1"/>
  <c r="K204" i="4"/>
  <c r="L204" i="4" s="1"/>
  <c r="K17" i="4"/>
  <c r="L17" i="4" s="1"/>
  <c r="K288" i="4"/>
  <c r="L288" i="4" s="1"/>
  <c r="K19" i="4"/>
  <c r="L19" i="4" s="1"/>
  <c r="K84" i="4"/>
  <c r="L84" i="4" s="1"/>
  <c r="K154" i="4"/>
  <c r="L154" i="4" s="1"/>
  <c r="K148" i="4"/>
  <c r="L148" i="4" s="1"/>
  <c r="K199" i="4"/>
  <c r="L199" i="4" s="1"/>
  <c r="K64" i="4"/>
  <c r="L64" i="4" s="1"/>
  <c r="K134" i="4"/>
  <c r="L134" i="4" s="1"/>
  <c r="K47" i="4"/>
  <c r="L47" i="4" s="1"/>
  <c r="K219" i="4"/>
  <c r="L219" i="4" s="1"/>
  <c r="K202" i="4"/>
  <c r="L202" i="4" s="1"/>
  <c r="K182" i="4"/>
  <c r="L182" i="4" s="1"/>
  <c r="K220" i="4"/>
  <c r="L220" i="4" s="1"/>
  <c r="K171" i="4"/>
  <c r="L171" i="4" s="1"/>
  <c r="K120" i="4"/>
  <c r="L120" i="4" s="1"/>
  <c r="K257" i="4"/>
  <c r="L257" i="4" s="1"/>
  <c r="K76" i="4"/>
  <c r="L76" i="4" s="1"/>
  <c r="K237" i="4"/>
  <c r="L237" i="4" s="1"/>
  <c r="K284" i="4"/>
  <c r="L284" i="4" s="1"/>
  <c r="K98" i="4"/>
  <c r="L98" i="4" s="1"/>
  <c r="K50" i="4"/>
  <c r="L50" i="4" s="1"/>
  <c r="K222" i="4"/>
  <c r="L222" i="4" s="1"/>
  <c r="K114" i="4"/>
  <c r="L114" i="4" s="1"/>
  <c r="K67" i="4"/>
  <c r="L67" i="4" s="1"/>
  <c r="K279" i="4"/>
  <c r="L279" i="4" s="1"/>
  <c r="K74" i="4"/>
  <c r="L74" i="4" s="1"/>
  <c r="K142" i="4"/>
  <c r="L142" i="4" s="1"/>
  <c r="K89" i="4"/>
  <c r="L89" i="4" s="1"/>
  <c r="K13" i="4"/>
  <c r="L13" i="4" s="1"/>
  <c r="K121" i="4"/>
  <c r="L121" i="4" s="1"/>
  <c r="K149" i="4"/>
  <c r="L149" i="4" s="1"/>
  <c r="K305" i="4"/>
  <c r="L305" i="4" s="1"/>
  <c r="K243" i="4"/>
  <c r="L243" i="4" s="1"/>
  <c r="K33" i="4"/>
  <c r="L33" i="4" s="1"/>
  <c r="K105" i="4"/>
  <c r="L105" i="4" s="1"/>
  <c r="K141" i="4"/>
  <c r="L141" i="4" s="1"/>
  <c r="K109" i="4"/>
  <c r="L109" i="4" s="1"/>
  <c r="K285" i="4"/>
  <c r="L285" i="4" s="1"/>
  <c r="K272" i="4"/>
  <c r="L272" i="4" s="1"/>
  <c r="K101" i="4"/>
  <c r="L101" i="4" s="1"/>
  <c r="K132" i="4"/>
  <c r="L132" i="4" s="1"/>
  <c r="K289" i="4"/>
  <c r="L289" i="4" s="1"/>
  <c r="K286" i="4"/>
  <c r="L286" i="4" s="1"/>
  <c r="K233" i="4"/>
  <c r="L233" i="4" s="1"/>
  <c r="K260" i="4"/>
  <c r="L260" i="4" s="1"/>
  <c r="K265" i="4"/>
  <c r="L265" i="4" s="1"/>
  <c r="K203" i="4"/>
  <c r="L203" i="4" s="1"/>
  <c r="K179" i="4"/>
  <c r="L179" i="4" s="1"/>
  <c r="K78" i="4"/>
  <c r="L78" i="4" s="1"/>
  <c r="K155" i="4"/>
  <c r="L155" i="4" s="1"/>
  <c r="K49" i="4"/>
  <c r="L49" i="4" s="1"/>
  <c r="K27" i="4"/>
  <c r="L27" i="4" s="1"/>
  <c r="K90" i="4"/>
  <c r="L90" i="4" s="1"/>
  <c r="K191" i="4"/>
  <c r="L191" i="4" s="1"/>
  <c r="K73" i="4"/>
  <c r="L73" i="4" s="1"/>
  <c r="K174" i="4"/>
  <c r="L174" i="4" s="1"/>
  <c r="K277" i="4"/>
  <c r="L277" i="4" s="1"/>
  <c r="K161" i="4"/>
  <c r="L161" i="4" s="1"/>
  <c r="K242" i="4"/>
  <c r="L242" i="4" s="1"/>
  <c r="K8" i="4"/>
  <c r="L8" i="4" s="1"/>
  <c r="K291" i="4"/>
  <c r="L291" i="4" s="1"/>
  <c r="K274" i="4"/>
  <c r="L274" i="4" s="1"/>
  <c r="K261" i="4"/>
  <c r="L261" i="4" s="1"/>
  <c r="K24" i="4"/>
  <c r="L24" i="4" s="1"/>
  <c r="K106" i="4"/>
  <c r="L106" i="4" s="1"/>
  <c r="K215" i="4"/>
  <c r="L215" i="4" s="1"/>
  <c r="K108" i="4"/>
  <c r="L108" i="4" s="1"/>
  <c r="K193" i="4"/>
  <c r="L193" i="4" s="1"/>
  <c r="K100" i="4"/>
  <c r="L100" i="4" s="1"/>
  <c r="K44" i="4"/>
  <c r="L44" i="4" s="1"/>
  <c r="K125" i="4"/>
  <c r="L125" i="4" s="1"/>
  <c r="K63" i="4"/>
  <c r="L63" i="4" s="1"/>
  <c r="K39" i="4"/>
  <c r="L39" i="4" s="1"/>
  <c r="K35" i="4"/>
  <c r="L35" i="4" s="1"/>
  <c r="K128" i="4"/>
  <c r="L128" i="4" s="1"/>
  <c r="K112" i="4"/>
  <c r="L112" i="4" s="1"/>
  <c r="K280" i="4"/>
  <c r="L280" i="4" s="1"/>
  <c r="K245" i="4"/>
  <c r="L245" i="4" s="1"/>
  <c r="K183" i="4"/>
  <c r="L183" i="4" s="1"/>
  <c r="K159" i="4"/>
  <c r="L159" i="4" s="1"/>
  <c r="K58" i="4"/>
  <c r="L58" i="4" s="1"/>
  <c r="K72" i="4"/>
  <c r="L72" i="4" s="1"/>
  <c r="K29" i="4"/>
  <c r="L29" i="4" s="1"/>
  <c r="K7" i="4"/>
  <c r="L7" i="4" s="1"/>
  <c r="K110" i="4"/>
  <c r="L110" i="4" s="1"/>
  <c r="K211" i="4"/>
  <c r="L211" i="4" s="1"/>
  <c r="K93" i="4"/>
  <c r="L93" i="4" s="1"/>
  <c r="K194" i="4"/>
  <c r="L194" i="4" s="1"/>
  <c r="K297" i="4"/>
  <c r="L297" i="4" s="1"/>
  <c r="K181" i="4"/>
  <c r="L181" i="4" s="1"/>
  <c r="K262" i="4"/>
  <c r="L262" i="4" s="1"/>
  <c r="K10" i="4"/>
  <c r="L10" i="4" s="1"/>
  <c r="K26" i="4"/>
  <c r="L26" i="4" s="1"/>
  <c r="K225" i="4"/>
  <c r="L225" i="4" s="1"/>
  <c r="K163" i="4"/>
  <c r="L163" i="4" s="1"/>
  <c r="K139" i="4"/>
  <c r="L139" i="4" s="1"/>
  <c r="K38" i="4"/>
  <c r="L38" i="4" s="1"/>
  <c r="K52" i="4"/>
  <c r="L52" i="4" s="1"/>
  <c r="K9" i="4"/>
  <c r="L9" i="4" s="1"/>
  <c r="K28" i="4"/>
  <c r="L28" i="4" s="1"/>
  <c r="K130" i="4"/>
  <c r="L130" i="4" s="1"/>
  <c r="K231" i="4"/>
  <c r="L231" i="4" s="1"/>
  <c r="K113" i="4"/>
  <c r="L113" i="4" s="1"/>
  <c r="K214" i="4"/>
  <c r="L214" i="4" s="1"/>
  <c r="K20" i="4"/>
  <c r="L20" i="4" s="1"/>
  <c r="K201" i="4"/>
  <c r="L201" i="4" s="1"/>
  <c r="K282" i="4"/>
  <c r="L282" i="4" s="1"/>
  <c r="K46" i="4"/>
  <c r="L46" i="4" s="1"/>
  <c r="K205" i="4"/>
  <c r="L205" i="4" s="1"/>
  <c r="K143" i="4"/>
  <c r="L143" i="4" s="1"/>
  <c r="K119" i="4"/>
  <c r="L119" i="4" s="1"/>
  <c r="K18" i="4"/>
  <c r="L18" i="4" s="1"/>
  <c r="K32" i="4"/>
  <c r="L32" i="4" s="1"/>
  <c r="K255" i="4"/>
  <c r="L255" i="4" s="1"/>
  <c r="K48" i="4"/>
  <c r="L48" i="4" s="1"/>
  <c r="K150" i="4"/>
  <c r="L150" i="4" s="1"/>
  <c r="K251" i="4"/>
  <c r="L251" i="4" s="1"/>
  <c r="K133" i="4"/>
  <c r="L133" i="4" s="1"/>
  <c r="K234" i="4"/>
  <c r="L234" i="4" s="1"/>
  <c r="K40" i="4"/>
  <c r="L40" i="4" s="1"/>
  <c r="K221" i="4"/>
  <c r="L221" i="4" s="1"/>
  <c r="K302" i="4"/>
  <c r="L302" i="4" s="1"/>
  <c r="K66" i="4"/>
  <c r="L66" i="4" s="1"/>
  <c r="K185" i="4"/>
  <c r="L185" i="4" s="1"/>
  <c r="K123" i="4"/>
  <c r="L123" i="4" s="1"/>
  <c r="K99" i="4"/>
  <c r="L99" i="4" s="1"/>
  <c r="K296" i="4"/>
  <c r="L296" i="4" s="1"/>
  <c r="K12" i="4"/>
  <c r="L12" i="4" s="1"/>
  <c r="K95" i="4"/>
  <c r="L95" i="4" s="1"/>
  <c r="K68" i="4"/>
  <c r="L68" i="4" s="1"/>
  <c r="K170" i="4"/>
  <c r="L170" i="4" s="1"/>
  <c r="K271" i="4"/>
  <c r="L271" i="4" s="1"/>
  <c r="K153" i="4"/>
  <c r="L153" i="4" s="1"/>
  <c r="K254" i="4"/>
  <c r="L254" i="4" s="1"/>
  <c r="K60" i="4"/>
  <c r="L60" i="4" s="1"/>
  <c r="K241" i="4"/>
  <c r="L241" i="4" s="1"/>
  <c r="K240" i="4"/>
  <c r="L240" i="4" s="1"/>
  <c r="K86" i="4"/>
  <c r="L86" i="4" s="1"/>
  <c r="K165" i="4"/>
  <c r="L165" i="4" s="1"/>
  <c r="K103" i="4"/>
  <c r="L103" i="4" s="1"/>
  <c r="K79" i="4"/>
  <c r="L79" i="4" s="1"/>
  <c r="K276" i="4"/>
  <c r="L276" i="4" s="1"/>
  <c r="K295" i="4"/>
  <c r="L295" i="4" s="1"/>
  <c r="K175" i="4"/>
  <c r="L175" i="4" s="1"/>
  <c r="K88" i="4"/>
  <c r="L88" i="4" s="1"/>
  <c r="K190" i="4"/>
  <c r="L190" i="4" s="1"/>
  <c r="K173" i="4"/>
  <c r="L173" i="4" s="1"/>
  <c r="K80" i="4"/>
  <c r="L80" i="4" s="1"/>
  <c r="K145" i="4"/>
  <c r="L145" i="4" s="1"/>
  <c r="K83" i="4"/>
  <c r="L83" i="4" s="1"/>
  <c r="K59" i="4"/>
  <c r="L59" i="4" s="1"/>
  <c r="K256" i="4"/>
  <c r="L256" i="4" s="1"/>
  <c r="K307" i="4"/>
  <c r="L307" i="4" s="1"/>
  <c r="K210" i="4"/>
  <c r="L210" i="4" s="1"/>
  <c r="K92" i="4"/>
  <c r="L92" i="4" s="1"/>
  <c r="K294" i="4"/>
  <c r="L294" i="4" s="1"/>
  <c r="K281" i="4"/>
  <c r="L281" i="4" s="1"/>
  <c r="K126" i="4"/>
  <c r="L126" i="4" s="1"/>
  <c r="K236" i="4"/>
  <c r="L236" i="4" s="1"/>
  <c r="K287" i="4"/>
  <c r="L287" i="4" s="1"/>
  <c r="K230" i="4"/>
  <c r="L230" i="4" s="1"/>
  <c r="K166" i="4"/>
  <c r="L166" i="4" s="1"/>
  <c r="K85" i="4"/>
  <c r="L85" i="4" s="1"/>
  <c r="K23" i="4"/>
  <c r="L23" i="4" s="1"/>
  <c r="K298" i="4"/>
  <c r="L298" i="4" s="1"/>
  <c r="K196" i="4"/>
  <c r="L196" i="4" s="1"/>
  <c r="K269" i="4"/>
  <c r="L269" i="4" s="1"/>
  <c r="K247" i="4"/>
  <c r="L247" i="4" s="1"/>
  <c r="K168" i="4"/>
  <c r="L168" i="4" s="1"/>
  <c r="K270" i="4"/>
  <c r="L270" i="4" s="1"/>
  <c r="K152" i="4"/>
  <c r="L152" i="4" s="1"/>
  <c r="K253" i="4"/>
  <c r="L253" i="4" s="1"/>
  <c r="K57" i="4"/>
  <c r="L57" i="4" s="1"/>
  <c r="K160" i="4"/>
  <c r="L160" i="4" s="1"/>
  <c r="K22" i="4"/>
  <c r="L22" i="4" s="1"/>
  <c r="K104" i="4"/>
  <c r="L104" i="4" s="1"/>
  <c r="K176" i="4"/>
  <c r="L176" i="4" s="1"/>
  <c r="K172" i="4"/>
  <c r="L172" i="4" s="1"/>
  <c r="K77" i="4"/>
  <c r="L77" i="4" s="1"/>
  <c r="K42" i="4"/>
  <c r="L42" i="4" s="1"/>
  <c r="K299" i="4"/>
  <c r="L299" i="4" s="1"/>
  <c r="K96" i="4"/>
  <c r="L96" i="4" s="1"/>
  <c r="K268" i="4"/>
  <c r="L268" i="4" s="1"/>
  <c r="K252" i="4"/>
  <c r="L252" i="4" s="1"/>
  <c r="K122" i="4"/>
  <c r="L122" i="4" s="1"/>
  <c r="K186" i="4"/>
  <c r="L186" i="4" s="1"/>
  <c r="K65" i="4"/>
  <c r="L65" i="4" s="1"/>
  <c r="K235" i="4"/>
  <c r="L235" i="4" s="1"/>
  <c r="K278" i="4"/>
  <c r="L278" i="4" s="1"/>
  <c r="K249" i="4"/>
  <c r="L249" i="4" s="1"/>
  <c r="K227" i="4"/>
  <c r="L227" i="4" s="1"/>
  <c r="K188" i="4"/>
  <c r="L188" i="4" s="1"/>
  <c r="K290" i="4"/>
  <c r="L290" i="4" s="1"/>
  <c r="K273" i="4"/>
  <c r="L273" i="4" s="1"/>
  <c r="K180" i="4"/>
  <c r="L180" i="4" s="1"/>
  <c r="K124" i="4"/>
  <c r="L124" i="4" s="1"/>
  <c r="K198" i="4"/>
  <c r="L198" i="4" s="1"/>
  <c r="K54" i="4"/>
  <c r="L54" i="4" s="1"/>
  <c r="K206" i="4"/>
  <c r="L206" i="4" s="1"/>
  <c r="K45" i="4"/>
  <c r="L45" i="4" s="1"/>
  <c r="K75" i="4"/>
  <c r="L75" i="4" s="1"/>
  <c r="K258" i="4"/>
  <c r="L258" i="4" s="1"/>
  <c r="K156" i="4"/>
  <c r="L156" i="4" s="1"/>
  <c r="K229" i="4"/>
  <c r="L229" i="4" s="1"/>
  <c r="K207" i="4"/>
  <c r="L207" i="4" s="1"/>
  <c r="K208" i="4"/>
  <c r="L208" i="4" s="1"/>
  <c r="K11" i="4"/>
  <c r="L11" i="4" s="1"/>
  <c r="K192" i="4"/>
  <c r="L192" i="4" s="1"/>
  <c r="K293" i="4"/>
  <c r="L293" i="4" s="1"/>
  <c r="K97" i="4"/>
  <c r="L97" i="4" s="1"/>
  <c r="K200" i="4"/>
  <c r="L200" i="4" s="1"/>
  <c r="K62" i="4"/>
  <c r="L62" i="4" s="1"/>
  <c r="K144" i="4"/>
  <c r="L144" i="4" s="1"/>
  <c r="K226" i="4"/>
  <c r="L226" i="4" s="1"/>
  <c r="K25" i="4"/>
  <c r="L25" i="4" s="1"/>
  <c r="K195" i="4"/>
  <c r="L195" i="4" s="1"/>
  <c r="K238" i="4"/>
  <c r="L238" i="4" s="1"/>
  <c r="K136" i="4"/>
  <c r="L136" i="4" s="1"/>
  <c r="K209" i="4"/>
  <c r="L209" i="4" s="1"/>
  <c r="K187" i="4"/>
  <c r="L187" i="4" s="1"/>
  <c r="K228" i="4"/>
  <c r="L228" i="4" s="1"/>
  <c r="K31" i="4"/>
  <c r="L31" i="4" s="1"/>
  <c r="K212" i="4"/>
  <c r="L212" i="4" s="1"/>
  <c r="K14" i="4"/>
  <c r="L14" i="4" s="1"/>
  <c r="K117" i="4"/>
  <c r="L117" i="4" s="1"/>
  <c r="K300" i="4"/>
  <c r="L300" i="4" s="1"/>
  <c r="K82" i="4"/>
  <c r="L82" i="4" s="1"/>
  <c r="K164" i="4"/>
  <c r="L164" i="4" s="1"/>
  <c r="K184" i="4"/>
  <c r="L184" i="4" s="1"/>
  <c r="K15" i="4"/>
  <c r="L15" i="4" s="1"/>
  <c r="K169" i="4"/>
  <c r="L169" i="4" s="1"/>
  <c r="K71" i="4"/>
  <c r="L71" i="4" s="1"/>
  <c r="K41" i="4"/>
  <c r="L41" i="4" s="1"/>
  <c r="K246" i="4"/>
  <c r="L246" i="4" s="1"/>
  <c r="K135" i="4"/>
  <c r="L135" i="4" s="1"/>
  <c r="K55" i="4"/>
  <c r="L55" i="4" s="1"/>
  <c r="K218" i="4"/>
  <c r="L218" i="4" s="1"/>
  <c r="K116" i="4"/>
  <c r="L116" i="4" s="1"/>
  <c r="K189" i="4"/>
  <c r="L189" i="4" s="1"/>
  <c r="K167" i="4"/>
  <c r="L167" i="4" s="1"/>
  <c r="K248" i="4"/>
  <c r="L248" i="4" s="1"/>
  <c r="K51" i="4"/>
  <c r="L51" i="4" s="1"/>
  <c r="K232" i="4"/>
  <c r="L232" i="4" s="1"/>
  <c r="K34" i="4"/>
  <c r="L34" i="4" s="1"/>
  <c r="K137" i="4"/>
  <c r="L137" i="4" s="1"/>
  <c r="K21" i="4"/>
  <c r="L21" i="4" s="1"/>
  <c r="K102" i="4"/>
  <c r="L102" i="4" s="1"/>
  <c r="K266" i="4"/>
  <c r="L266" i="4" s="1"/>
  <c r="K147" i="4"/>
  <c r="L147" i="4" s="1"/>
  <c r="K157" i="4"/>
  <c r="L157" i="4" s="1"/>
  <c r="K306" i="4"/>
  <c r="L306" i="4" s="1"/>
  <c r="K283" i="4"/>
  <c r="L283" i="4" s="1"/>
  <c r="K259" i="4"/>
  <c r="L259" i="4" s="1"/>
  <c r="K158" i="4"/>
  <c r="L158" i="4" s="1"/>
  <c r="K56" i="4"/>
  <c r="L56" i="4" s="1"/>
  <c r="K129" i="4"/>
  <c r="L129" i="4" s="1"/>
  <c r="K107" i="4"/>
  <c r="L107" i="4" s="1"/>
  <c r="K308" i="4"/>
  <c r="L308" i="4" s="1"/>
  <c r="K111" i="4"/>
  <c r="L111" i="4" s="1"/>
  <c r="K292" i="4"/>
  <c r="L292" i="4" s="1"/>
  <c r="K94" i="4"/>
  <c r="L94" i="4" s="1"/>
  <c r="K197" i="4"/>
  <c r="L197" i="4" s="1"/>
  <c r="K81" i="4"/>
  <c r="L81" i="4" s="1"/>
  <c r="K162" i="4"/>
  <c r="L162" i="4" s="1"/>
  <c r="K244" i="4"/>
  <c r="L244" i="4" s="1"/>
  <c r="K275" i="4"/>
  <c r="L275" i="4" s="1"/>
  <c r="K263" i="4"/>
  <c r="L263" i="4" s="1"/>
  <c r="K239" i="4"/>
  <c r="L239" i="4" s="1"/>
  <c r="K138" i="4"/>
  <c r="L138" i="4" s="1"/>
  <c r="C5864" i="1"/>
  <c r="D5864" i="1" s="1"/>
  <c r="C5863" i="1"/>
  <c r="D5863" i="1" s="1"/>
  <c r="C5862" i="1"/>
  <c r="D5862" i="1" s="1"/>
  <c r="C5861" i="1"/>
  <c r="D5861" i="1" s="1"/>
  <c r="C5860" i="1"/>
  <c r="D5860" i="1" s="1"/>
  <c r="C5859" i="1"/>
  <c r="D5859" i="1" s="1"/>
  <c r="C5858" i="1"/>
  <c r="D5858" i="1" s="1"/>
  <c r="C5857" i="1"/>
  <c r="D5857" i="1" s="1"/>
  <c r="C5856" i="1"/>
  <c r="D5856" i="1" s="1"/>
  <c r="C5855" i="1"/>
  <c r="D5855" i="1" s="1"/>
  <c r="C5854" i="1"/>
  <c r="D5854" i="1" s="1"/>
  <c r="C5853" i="1"/>
  <c r="D5853" i="1" s="1"/>
  <c r="C5852" i="1"/>
  <c r="D5852" i="1" s="1"/>
  <c r="C5851" i="1"/>
  <c r="D5851" i="1" s="1"/>
  <c r="C5850" i="1"/>
  <c r="D5850" i="1" s="1"/>
  <c r="C5849" i="1"/>
  <c r="D5849" i="1" s="1"/>
  <c r="C5848" i="1"/>
  <c r="D5848" i="1" s="1"/>
  <c r="C5847" i="1"/>
  <c r="D5847" i="1" s="1"/>
  <c r="C5846" i="1"/>
  <c r="D5846" i="1" s="1"/>
  <c r="C5845" i="1"/>
  <c r="D5845" i="1" s="1"/>
  <c r="C5844" i="1"/>
  <c r="D5844" i="1" s="1"/>
  <c r="C5843" i="1"/>
  <c r="D5843" i="1" s="1"/>
  <c r="C5842" i="1"/>
  <c r="D5842" i="1" s="1"/>
  <c r="C5841" i="1"/>
  <c r="D5841" i="1" s="1"/>
  <c r="C5840" i="1"/>
  <c r="D5840" i="1" s="1"/>
  <c r="C5839" i="1"/>
  <c r="D5839" i="1" s="1"/>
  <c r="C5838" i="1"/>
  <c r="D5838" i="1" s="1"/>
  <c r="C5837" i="1"/>
  <c r="D5837" i="1" s="1"/>
  <c r="C5836" i="1"/>
  <c r="D5836" i="1" s="1"/>
  <c r="C5835" i="1"/>
  <c r="D5835" i="1" s="1"/>
  <c r="C5834" i="1"/>
  <c r="D5834" i="1" s="1"/>
  <c r="C5833" i="1"/>
  <c r="D5833" i="1" s="1"/>
  <c r="C5832" i="1"/>
  <c r="D5832" i="1" s="1"/>
  <c r="C5831" i="1"/>
  <c r="D5831" i="1" s="1"/>
  <c r="C5830" i="1"/>
  <c r="D5830" i="1" s="1"/>
  <c r="C5829" i="1"/>
  <c r="D5829" i="1" s="1"/>
  <c r="C5828" i="1"/>
  <c r="D5828" i="1" s="1"/>
  <c r="C5827" i="1"/>
  <c r="D5827" i="1" s="1"/>
  <c r="C5826" i="1"/>
  <c r="D5826" i="1" s="1"/>
  <c r="C5825" i="1"/>
  <c r="D5825" i="1" s="1"/>
  <c r="C5824" i="1"/>
  <c r="D5824" i="1" s="1"/>
  <c r="C5823" i="1"/>
  <c r="D5823" i="1" s="1"/>
  <c r="C5822" i="1"/>
  <c r="D5822" i="1" s="1"/>
  <c r="C5821" i="1"/>
  <c r="D5821" i="1" s="1"/>
  <c r="C5820" i="1"/>
  <c r="D5820" i="1" s="1"/>
  <c r="C5819" i="1"/>
  <c r="D5819" i="1" s="1"/>
  <c r="C5818" i="1"/>
  <c r="D5818" i="1" s="1"/>
  <c r="C5817" i="1"/>
  <c r="D5817" i="1" s="1"/>
  <c r="C5816" i="1"/>
  <c r="D5816" i="1" s="1"/>
  <c r="C5815" i="1"/>
  <c r="D5815" i="1" s="1"/>
  <c r="C5814" i="1"/>
  <c r="D5814" i="1" s="1"/>
  <c r="C5813" i="1"/>
  <c r="D5813" i="1" s="1"/>
  <c r="C5812" i="1"/>
  <c r="D5812" i="1" s="1"/>
  <c r="C5811" i="1"/>
  <c r="D5811" i="1" s="1"/>
  <c r="C5810" i="1"/>
  <c r="D5810" i="1" s="1"/>
  <c r="C5809" i="1"/>
  <c r="D5809" i="1" s="1"/>
  <c r="C5808" i="1"/>
  <c r="D5808" i="1" s="1"/>
  <c r="C5807" i="1"/>
  <c r="D5807" i="1" s="1"/>
  <c r="C5806" i="1"/>
  <c r="D5806" i="1" s="1"/>
  <c r="C5805" i="1"/>
  <c r="D5805" i="1" s="1"/>
  <c r="C5804" i="1"/>
  <c r="D5804" i="1" s="1"/>
  <c r="C5803" i="1"/>
  <c r="D5803" i="1" s="1"/>
  <c r="C5802" i="1"/>
  <c r="D5802" i="1" s="1"/>
  <c r="C5801" i="1"/>
  <c r="D5801" i="1" s="1"/>
  <c r="C5800" i="1"/>
  <c r="D5800" i="1" s="1"/>
  <c r="C5799" i="1"/>
  <c r="D5799" i="1" s="1"/>
  <c r="C5798" i="1"/>
  <c r="D5798" i="1" s="1"/>
  <c r="C5797" i="1"/>
  <c r="D5797" i="1" s="1"/>
  <c r="C5796" i="1"/>
  <c r="D5796" i="1" s="1"/>
  <c r="C5795" i="1"/>
  <c r="D5795" i="1" s="1"/>
  <c r="C5794" i="1"/>
  <c r="D5794" i="1" s="1"/>
  <c r="C5793" i="1"/>
  <c r="D5793" i="1" s="1"/>
  <c r="C5792" i="1"/>
  <c r="D5792" i="1" s="1"/>
  <c r="C5791" i="1"/>
  <c r="D5791" i="1" s="1"/>
  <c r="C5790" i="1"/>
  <c r="D5790" i="1" s="1"/>
  <c r="C5789" i="1"/>
  <c r="D5789" i="1" s="1"/>
  <c r="C5788" i="1"/>
  <c r="D5788" i="1" s="1"/>
  <c r="C5787" i="1"/>
  <c r="D5787" i="1" s="1"/>
  <c r="C5786" i="1"/>
  <c r="D5786" i="1" s="1"/>
  <c r="C5785" i="1"/>
  <c r="D5785" i="1" s="1"/>
  <c r="C5784" i="1"/>
  <c r="D5784" i="1" s="1"/>
  <c r="C5783" i="1"/>
  <c r="D5783" i="1" s="1"/>
  <c r="C5782" i="1"/>
  <c r="D5782" i="1" s="1"/>
  <c r="C5781" i="1"/>
  <c r="D5781" i="1" s="1"/>
  <c r="C5780" i="1"/>
  <c r="D5780" i="1" s="1"/>
  <c r="C5779" i="1"/>
  <c r="D5779" i="1" s="1"/>
  <c r="C5778" i="1"/>
  <c r="D5778" i="1" s="1"/>
  <c r="C5777" i="1"/>
  <c r="D5777" i="1" s="1"/>
  <c r="C5776" i="1"/>
  <c r="D5776" i="1" s="1"/>
  <c r="C5775" i="1"/>
  <c r="D5775" i="1" s="1"/>
  <c r="C5774" i="1"/>
  <c r="D5774" i="1" s="1"/>
  <c r="C5773" i="1"/>
  <c r="D5773" i="1" s="1"/>
  <c r="C5772" i="1"/>
  <c r="D5772" i="1" s="1"/>
  <c r="C5771" i="1"/>
  <c r="D5771" i="1" s="1"/>
  <c r="C5770" i="1"/>
  <c r="D5770" i="1" s="1"/>
  <c r="C5769" i="1"/>
  <c r="D5769" i="1" s="1"/>
  <c r="C5768" i="1"/>
  <c r="D5768" i="1" s="1"/>
  <c r="C5767" i="1"/>
  <c r="D5767" i="1" s="1"/>
  <c r="C5766" i="1"/>
  <c r="D5766" i="1" s="1"/>
  <c r="C5765" i="1"/>
  <c r="D5765" i="1" s="1"/>
  <c r="C5764" i="1"/>
  <c r="D5764" i="1" s="1"/>
  <c r="C5763" i="1"/>
  <c r="D5763" i="1" s="1"/>
  <c r="C5762" i="1"/>
  <c r="D5762" i="1" s="1"/>
  <c r="C5761" i="1"/>
  <c r="D5761" i="1" s="1"/>
  <c r="C5760" i="1"/>
  <c r="D5760" i="1" s="1"/>
  <c r="C5759" i="1"/>
  <c r="D5759" i="1" s="1"/>
  <c r="C5758" i="1"/>
  <c r="D5758" i="1" s="1"/>
  <c r="C5757" i="1"/>
  <c r="D5757" i="1" s="1"/>
  <c r="C5756" i="1"/>
  <c r="D5756" i="1" s="1"/>
  <c r="C5755" i="1"/>
  <c r="D5755" i="1" s="1"/>
  <c r="C5754" i="1"/>
  <c r="D5754" i="1" s="1"/>
  <c r="C5753" i="1"/>
  <c r="D5753" i="1" s="1"/>
  <c r="C5752" i="1"/>
  <c r="D5752" i="1" s="1"/>
  <c r="C5751" i="1"/>
  <c r="D5751" i="1" s="1"/>
  <c r="C5750" i="1"/>
  <c r="D5750" i="1" s="1"/>
  <c r="C5749" i="1"/>
  <c r="D5749" i="1" s="1"/>
  <c r="C5748" i="1"/>
  <c r="D5748" i="1" s="1"/>
  <c r="C5747" i="1"/>
  <c r="D5747" i="1" s="1"/>
  <c r="C5746" i="1"/>
  <c r="D5746" i="1" s="1"/>
  <c r="C5745" i="1"/>
  <c r="D5745" i="1" s="1"/>
  <c r="C5744" i="1"/>
  <c r="D5744" i="1" s="1"/>
  <c r="C5743" i="1"/>
  <c r="D5743" i="1" s="1"/>
  <c r="C5742" i="1"/>
  <c r="D5742" i="1" s="1"/>
  <c r="C5741" i="1"/>
  <c r="D5741" i="1" s="1"/>
  <c r="C5740" i="1"/>
  <c r="D5740" i="1" s="1"/>
  <c r="C5739" i="1"/>
  <c r="D5739" i="1" s="1"/>
  <c r="C5738" i="1"/>
  <c r="D5738" i="1" s="1"/>
  <c r="C5737" i="1"/>
  <c r="D5737" i="1" s="1"/>
  <c r="C5736" i="1"/>
  <c r="D5736" i="1" s="1"/>
  <c r="C5735" i="1"/>
  <c r="D5735" i="1" s="1"/>
  <c r="C5734" i="1"/>
  <c r="D5734" i="1" s="1"/>
  <c r="C5733" i="1"/>
  <c r="D5733" i="1" s="1"/>
  <c r="C5732" i="1"/>
  <c r="D5732" i="1" s="1"/>
  <c r="C5731" i="1"/>
  <c r="D5731" i="1" s="1"/>
  <c r="C5730" i="1"/>
  <c r="D5730" i="1" s="1"/>
  <c r="C5729" i="1"/>
  <c r="D5729" i="1" s="1"/>
  <c r="C5728" i="1"/>
  <c r="D5728" i="1" s="1"/>
  <c r="C5727" i="1"/>
  <c r="D5727" i="1" s="1"/>
  <c r="C5726" i="1"/>
  <c r="D5726" i="1" s="1"/>
  <c r="C5725" i="1"/>
  <c r="D5725" i="1" s="1"/>
  <c r="C5724" i="1"/>
  <c r="D5724" i="1" s="1"/>
  <c r="C5723" i="1"/>
  <c r="D5723" i="1" s="1"/>
  <c r="C5722" i="1"/>
  <c r="D5722" i="1" s="1"/>
  <c r="C5721" i="1"/>
  <c r="D5721" i="1" s="1"/>
  <c r="C5720" i="1"/>
  <c r="D5720" i="1" s="1"/>
  <c r="C5719" i="1"/>
  <c r="D5719" i="1" s="1"/>
  <c r="C5718" i="1"/>
  <c r="D5718" i="1" s="1"/>
  <c r="C5717" i="1"/>
  <c r="D5717" i="1" s="1"/>
  <c r="C5716" i="1"/>
  <c r="D5716" i="1" s="1"/>
  <c r="C5715" i="1"/>
  <c r="D5715" i="1" s="1"/>
  <c r="C5714" i="1"/>
  <c r="D5714" i="1" s="1"/>
  <c r="C5713" i="1"/>
  <c r="D5713" i="1" s="1"/>
  <c r="C5712" i="1"/>
  <c r="D5712" i="1" s="1"/>
  <c r="C5711" i="1"/>
  <c r="D5711" i="1" s="1"/>
  <c r="C5710" i="1"/>
  <c r="D5710" i="1" s="1"/>
  <c r="C5709" i="1"/>
  <c r="D5709" i="1" s="1"/>
  <c r="C5708" i="1"/>
  <c r="D5708" i="1" s="1"/>
  <c r="C5707" i="1"/>
  <c r="D5707" i="1" s="1"/>
  <c r="C5706" i="1"/>
  <c r="D5706" i="1" s="1"/>
  <c r="C5705" i="1"/>
  <c r="D5705" i="1" s="1"/>
  <c r="C5704" i="1"/>
  <c r="D5704" i="1" s="1"/>
  <c r="C5703" i="1"/>
  <c r="D5703" i="1" s="1"/>
  <c r="C5702" i="1"/>
  <c r="D5702" i="1" s="1"/>
  <c r="C5701" i="1"/>
  <c r="D5701" i="1" s="1"/>
  <c r="C5700" i="1"/>
  <c r="D5700" i="1" s="1"/>
  <c r="C5699" i="1"/>
  <c r="D5699" i="1" s="1"/>
  <c r="C5698" i="1"/>
  <c r="D5698" i="1" s="1"/>
  <c r="C5697" i="1"/>
  <c r="D5697" i="1" s="1"/>
  <c r="C5696" i="1"/>
  <c r="D5696" i="1" s="1"/>
  <c r="C5695" i="1"/>
  <c r="D5695" i="1" s="1"/>
  <c r="C5694" i="1"/>
  <c r="D5694" i="1" s="1"/>
  <c r="C5693" i="1"/>
  <c r="D5693" i="1" s="1"/>
  <c r="C5692" i="1"/>
  <c r="D5692" i="1" s="1"/>
  <c r="C5691" i="1"/>
  <c r="D5691" i="1" s="1"/>
  <c r="C5690" i="1"/>
  <c r="D5690" i="1" s="1"/>
  <c r="C5689" i="1"/>
  <c r="D5689" i="1" s="1"/>
  <c r="C5688" i="1"/>
  <c r="D5688" i="1" s="1"/>
  <c r="C5687" i="1"/>
  <c r="D5687" i="1" s="1"/>
  <c r="C5686" i="1"/>
  <c r="D5686" i="1" s="1"/>
  <c r="C5685" i="1"/>
  <c r="D5685" i="1" s="1"/>
  <c r="C5684" i="1"/>
  <c r="D5684" i="1" s="1"/>
  <c r="C5683" i="1"/>
  <c r="D5683" i="1" s="1"/>
  <c r="C5682" i="1"/>
  <c r="D5682" i="1" s="1"/>
  <c r="C5681" i="1"/>
  <c r="D5681" i="1" s="1"/>
  <c r="C5680" i="1"/>
  <c r="D5680" i="1" s="1"/>
  <c r="C5679" i="1"/>
  <c r="D5679" i="1" s="1"/>
  <c r="C5678" i="1"/>
  <c r="D5678" i="1" s="1"/>
  <c r="C5677" i="1"/>
  <c r="D5677" i="1" s="1"/>
  <c r="C5676" i="1"/>
  <c r="D5676" i="1" s="1"/>
  <c r="C5675" i="1"/>
  <c r="D5675" i="1" s="1"/>
  <c r="C5674" i="1"/>
  <c r="D5674" i="1" s="1"/>
  <c r="C5673" i="1"/>
  <c r="D5673" i="1" s="1"/>
  <c r="C5672" i="1"/>
  <c r="D5672" i="1" s="1"/>
  <c r="C5671" i="1"/>
  <c r="D5671" i="1" s="1"/>
  <c r="C5670" i="1"/>
  <c r="D5670" i="1" s="1"/>
  <c r="C5669" i="1"/>
  <c r="D5669" i="1" s="1"/>
  <c r="C5668" i="1"/>
  <c r="D5668" i="1" s="1"/>
  <c r="C5667" i="1"/>
  <c r="D5667" i="1" s="1"/>
  <c r="C5666" i="1"/>
  <c r="D5666" i="1" s="1"/>
  <c r="C5665" i="1"/>
  <c r="D5665" i="1" s="1"/>
  <c r="C5664" i="1"/>
  <c r="D5664" i="1" s="1"/>
  <c r="C5663" i="1"/>
  <c r="D5663" i="1" s="1"/>
  <c r="C5662" i="1"/>
  <c r="D5662" i="1" s="1"/>
  <c r="C5661" i="1"/>
  <c r="D5661" i="1" s="1"/>
  <c r="C5660" i="1"/>
  <c r="D5660" i="1" s="1"/>
  <c r="C5659" i="1"/>
  <c r="D5659" i="1" s="1"/>
  <c r="C5658" i="1"/>
  <c r="D5658" i="1" s="1"/>
  <c r="C5657" i="1"/>
  <c r="D5657" i="1" s="1"/>
  <c r="C5656" i="1"/>
  <c r="D5656" i="1" s="1"/>
  <c r="C5655" i="1"/>
  <c r="D5655" i="1" s="1"/>
  <c r="C5654" i="1"/>
  <c r="D5654" i="1" s="1"/>
  <c r="C5653" i="1"/>
  <c r="D5653" i="1" s="1"/>
  <c r="C5652" i="1"/>
  <c r="D5652" i="1" s="1"/>
  <c r="C5651" i="1"/>
  <c r="D5651" i="1" s="1"/>
  <c r="C5650" i="1"/>
  <c r="D5650" i="1" s="1"/>
  <c r="C5649" i="1"/>
  <c r="D5649" i="1" s="1"/>
  <c r="C5648" i="1"/>
  <c r="D5648" i="1" s="1"/>
  <c r="C5647" i="1"/>
  <c r="D5647" i="1" s="1"/>
  <c r="C5646" i="1"/>
  <c r="D5646" i="1" s="1"/>
  <c r="C5645" i="1"/>
  <c r="D5645" i="1" s="1"/>
  <c r="C5644" i="1"/>
  <c r="D5644" i="1" s="1"/>
  <c r="C5643" i="1"/>
  <c r="D5643" i="1" s="1"/>
  <c r="C5642" i="1"/>
  <c r="D5642" i="1" s="1"/>
  <c r="C5641" i="1"/>
  <c r="D5641" i="1" s="1"/>
  <c r="C5640" i="1"/>
  <c r="D5640" i="1" s="1"/>
  <c r="C5639" i="1"/>
  <c r="D5639" i="1" s="1"/>
  <c r="C5638" i="1"/>
  <c r="D5638" i="1" s="1"/>
  <c r="C5637" i="1"/>
  <c r="D5637" i="1" s="1"/>
  <c r="C5636" i="1"/>
  <c r="D5636" i="1" s="1"/>
  <c r="C5635" i="1"/>
  <c r="D5635" i="1" s="1"/>
  <c r="C5634" i="1"/>
  <c r="D5634" i="1" s="1"/>
  <c r="C5633" i="1"/>
  <c r="D5633" i="1" s="1"/>
  <c r="C5632" i="1"/>
  <c r="D5632" i="1" s="1"/>
  <c r="C5631" i="1"/>
  <c r="D5631" i="1" s="1"/>
  <c r="C5630" i="1"/>
  <c r="D5630" i="1" s="1"/>
  <c r="C5629" i="1"/>
  <c r="D5629" i="1" s="1"/>
  <c r="C5628" i="1"/>
  <c r="D5628" i="1" s="1"/>
  <c r="C5627" i="1"/>
  <c r="D5627" i="1" s="1"/>
  <c r="C5626" i="1"/>
  <c r="D5626" i="1" s="1"/>
  <c r="C5625" i="1"/>
  <c r="D5625" i="1" s="1"/>
  <c r="C5624" i="1"/>
  <c r="D5624" i="1" s="1"/>
  <c r="C5623" i="1"/>
  <c r="D5623" i="1" s="1"/>
  <c r="C5622" i="1"/>
  <c r="D5622" i="1" s="1"/>
  <c r="C5621" i="1"/>
  <c r="D5621" i="1" s="1"/>
  <c r="C5620" i="1"/>
  <c r="D5620" i="1" s="1"/>
  <c r="C5619" i="1"/>
  <c r="D5619" i="1" s="1"/>
  <c r="C5618" i="1"/>
  <c r="D5618" i="1" s="1"/>
  <c r="C5617" i="1"/>
  <c r="D5617" i="1" s="1"/>
  <c r="C5616" i="1"/>
  <c r="D5616" i="1" s="1"/>
  <c r="C5615" i="1"/>
  <c r="D5615" i="1" s="1"/>
  <c r="C5614" i="1"/>
  <c r="D5614" i="1" s="1"/>
  <c r="C5613" i="1"/>
  <c r="D5613" i="1" s="1"/>
  <c r="C5612" i="1"/>
  <c r="D5612" i="1" s="1"/>
  <c r="C5611" i="1"/>
  <c r="D5611" i="1" s="1"/>
  <c r="C5610" i="1"/>
  <c r="D5610" i="1" s="1"/>
  <c r="C5609" i="1"/>
  <c r="D5609" i="1" s="1"/>
  <c r="C5608" i="1"/>
  <c r="D5608" i="1" s="1"/>
  <c r="C5607" i="1"/>
  <c r="D5607" i="1" s="1"/>
  <c r="C5606" i="1"/>
  <c r="D5606" i="1" s="1"/>
  <c r="C5605" i="1"/>
  <c r="D5605" i="1" s="1"/>
  <c r="C5604" i="1"/>
  <c r="D5604" i="1" s="1"/>
  <c r="C5603" i="1"/>
  <c r="D5603" i="1" s="1"/>
  <c r="C5602" i="1"/>
  <c r="D5602" i="1" s="1"/>
  <c r="C5601" i="1"/>
  <c r="D5601" i="1" s="1"/>
  <c r="C5600" i="1"/>
  <c r="D5600" i="1" s="1"/>
  <c r="C5599" i="1"/>
  <c r="D5599" i="1" s="1"/>
  <c r="C5598" i="1"/>
  <c r="D5598" i="1" s="1"/>
  <c r="C5597" i="1"/>
  <c r="D5597" i="1" s="1"/>
  <c r="C5596" i="1"/>
  <c r="D5596" i="1" s="1"/>
  <c r="C5595" i="1"/>
  <c r="D5595" i="1" s="1"/>
  <c r="C5594" i="1"/>
  <c r="D5594" i="1" s="1"/>
  <c r="C5593" i="1"/>
  <c r="D5593" i="1" s="1"/>
  <c r="C5592" i="1"/>
  <c r="D5592" i="1" s="1"/>
  <c r="C5591" i="1"/>
  <c r="D5591" i="1" s="1"/>
  <c r="C5590" i="1"/>
  <c r="D5590" i="1" s="1"/>
  <c r="C5589" i="1"/>
  <c r="D5589" i="1" s="1"/>
  <c r="C5588" i="1"/>
  <c r="D5588" i="1" s="1"/>
  <c r="C5587" i="1"/>
  <c r="D5587" i="1" s="1"/>
  <c r="C5586" i="1"/>
  <c r="D5586" i="1" s="1"/>
  <c r="C5585" i="1"/>
  <c r="D5585" i="1" s="1"/>
  <c r="C5584" i="1"/>
  <c r="D5584" i="1" s="1"/>
  <c r="C5583" i="1"/>
  <c r="D5583" i="1" s="1"/>
  <c r="C5582" i="1"/>
  <c r="D5582" i="1" s="1"/>
  <c r="C5581" i="1"/>
  <c r="D5581" i="1" s="1"/>
  <c r="C5580" i="1"/>
  <c r="D5580" i="1" s="1"/>
  <c r="C5579" i="1"/>
  <c r="D5579" i="1" s="1"/>
  <c r="C5578" i="1"/>
  <c r="D5578" i="1" s="1"/>
  <c r="C5577" i="1"/>
  <c r="D5577" i="1" s="1"/>
  <c r="C5576" i="1"/>
  <c r="D5576" i="1" s="1"/>
  <c r="C5575" i="1"/>
  <c r="D5575" i="1" s="1"/>
  <c r="C5574" i="1"/>
  <c r="D5574" i="1" s="1"/>
  <c r="C5573" i="1"/>
  <c r="D5573" i="1" s="1"/>
  <c r="C5572" i="1"/>
  <c r="D5572" i="1" s="1"/>
  <c r="C5571" i="1"/>
  <c r="D5571" i="1" s="1"/>
  <c r="C5570" i="1"/>
  <c r="D5570" i="1" s="1"/>
  <c r="C5569" i="1"/>
  <c r="D5569" i="1" s="1"/>
  <c r="C5568" i="1"/>
  <c r="D5568" i="1" s="1"/>
  <c r="C5567" i="1"/>
  <c r="D5567" i="1" s="1"/>
  <c r="C5566" i="1"/>
  <c r="D5566" i="1" s="1"/>
  <c r="C5565" i="1"/>
  <c r="D5565" i="1" s="1"/>
  <c r="C5564" i="1"/>
  <c r="D5564" i="1" s="1"/>
  <c r="C5563" i="1"/>
  <c r="D5563" i="1" s="1"/>
  <c r="C5562" i="1"/>
  <c r="D5562" i="1" s="1"/>
  <c r="C5561" i="1"/>
  <c r="D5561" i="1" s="1"/>
  <c r="C5560" i="1"/>
  <c r="D5560" i="1" s="1"/>
  <c r="C5559" i="1"/>
  <c r="D5559" i="1" s="1"/>
  <c r="C5558" i="1"/>
  <c r="D5558" i="1" s="1"/>
  <c r="C5557" i="1"/>
  <c r="D5557" i="1" s="1"/>
  <c r="C5556" i="1"/>
  <c r="D5556" i="1" s="1"/>
  <c r="C5555" i="1"/>
  <c r="D5555" i="1" s="1"/>
  <c r="C5554" i="1"/>
  <c r="D5554" i="1" s="1"/>
  <c r="C5553" i="1"/>
  <c r="D5553" i="1" s="1"/>
  <c r="C5552" i="1"/>
  <c r="D5552" i="1" s="1"/>
  <c r="C5551" i="1"/>
  <c r="D5551" i="1" s="1"/>
  <c r="C5550" i="1"/>
  <c r="D5550" i="1" s="1"/>
  <c r="C5549" i="1"/>
  <c r="D5549" i="1" s="1"/>
  <c r="C5548" i="1"/>
  <c r="D5548" i="1" s="1"/>
  <c r="C5547" i="1"/>
  <c r="D5547" i="1" s="1"/>
  <c r="C5546" i="1"/>
  <c r="D5546" i="1" s="1"/>
  <c r="C5545" i="1"/>
  <c r="D5545" i="1" s="1"/>
  <c r="C5544" i="1"/>
  <c r="D5544" i="1" s="1"/>
  <c r="C5543" i="1"/>
  <c r="D5543" i="1" s="1"/>
  <c r="C5542" i="1"/>
  <c r="D5542" i="1" s="1"/>
  <c r="C5541" i="1"/>
  <c r="D5541" i="1" s="1"/>
  <c r="C5540" i="1"/>
  <c r="D5540" i="1" s="1"/>
  <c r="C5539" i="1"/>
  <c r="D5539" i="1" s="1"/>
  <c r="C5538" i="1"/>
  <c r="D5538" i="1" s="1"/>
  <c r="C5537" i="1"/>
  <c r="D5537" i="1" s="1"/>
  <c r="C5536" i="1"/>
  <c r="D5536" i="1" s="1"/>
  <c r="C5535" i="1"/>
  <c r="D5535" i="1" s="1"/>
  <c r="C5534" i="1"/>
  <c r="D5534" i="1" s="1"/>
  <c r="C5533" i="1"/>
  <c r="D5533" i="1" s="1"/>
  <c r="C5532" i="1"/>
  <c r="D5532" i="1" s="1"/>
  <c r="C5531" i="1"/>
  <c r="D5531" i="1" s="1"/>
  <c r="C5530" i="1"/>
  <c r="D5530" i="1" s="1"/>
  <c r="C5529" i="1"/>
  <c r="D5529" i="1" s="1"/>
  <c r="C5528" i="1"/>
  <c r="D5528" i="1" s="1"/>
  <c r="C5527" i="1"/>
  <c r="D5527" i="1" s="1"/>
  <c r="C5526" i="1"/>
  <c r="D5526" i="1" s="1"/>
  <c r="C5525" i="1"/>
  <c r="D5525" i="1" s="1"/>
  <c r="C5524" i="1"/>
  <c r="D5524" i="1" s="1"/>
  <c r="C5523" i="1"/>
  <c r="D5523" i="1" s="1"/>
  <c r="C5522" i="1"/>
  <c r="D5522" i="1" s="1"/>
  <c r="C5521" i="1"/>
  <c r="D5521" i="1" s="1"/>
  <c r="C5520" i="1"/>
  <c r="D5520" i="1" s="1"/>
  <c r="C5519" i="1"/>
  <c r="D5519" i="1" s="1"/>
  <c r="C5518" i="1"/>
  <c r="D5518" i="1" s="1"/>
  <c r="C5517" i="1"/>
  <c r="D5517" i="1" s="1"/>
  <c r="C5516" i="1"/>
  <c r="D5516" i="1" s="1"/>
  <c r="C5515" i="1"/>
  <c r="D5515" i="1" s="1"/>
  <c r="C5514" i="1"/>
  <c r="D5514" i="1" s="1"/>
  <c r="C5513" i="1"/>
  <c r="D5513" i="1" s="1"/>
  <c r="C5512" i="1"/>
  <c r="D5512" i="1" s="1"/>
  <c r="C5511" i="1"/>
  <c r="D5511" i="1" s="1"/>
  <c r="C5510" i="1"/>
  <c r="D5510" i="1" s="1"/>
  <c r="C5509" i="1"/>
  <c r="D5509" i="1" s="1"/>
  <c r="C5508" i="1"/>
  <c r="D5508" i="1" s="1"/>
  <c r="C5507" i="1"/>
  <c r="D5507" i="1" s="1"/>
  <c r="C5506" i="1"/>
  <c r="D5506" i="1" s="1"/>
  <c r="C5505" i="1"/>
  <c r="D5505" i="1" s="1"/>
  <c r="C5504" i="1"/>
  <c r="D5504" i="1" s="1"/>
  <c r="C5503" i="1"/>
  <c r="D5503" i="1" s="1"/>
  <c r="C5502" i="1"/>
  <c r="D5502" i="1" s="1"/>
  <c r="C5501" i="1"/>
  <c r="D5501" i="1" s="1"/>
  <c r="C5500" i="1"/>
  <c r="D5500" i="1" s="1"/>
  <c r="C5499" i="1"/>
  <c r="D5499" i="1" s="1"/>
  <c r="C5498" i="1"/>
  <c r="D5498" i="1" s="1"/>
  <c r="C5497" i="1"/>
  <c r="D5497" i="1" s="1"/>
  <c r="C5496" i="1"/>
  <c r="D5496" i="1" s="1"/>
  <c r="C5495" i="1"/>
  <c r="D5495" i="1" s="1"/>
  <c r="C5494" i="1"/>
  <c r="D5494" i="1" s="1"/>
  <c r="C5493" i="1"/>
  <c r="D5493" i="1" s="1"/>
  <c r="C5492" i="1"/>
  <c r="D5492" i="1" s="1"/>
  <c r="C5491" i="1"/>
  <c r="D5491" i="1" s="1"/>
  <c r="C5490" i="1"/>
  <c r="D5490" i="1" s="1"/>
  <c r="C5489" i="1"/>
  <c r="D5489" i="1" s="1"/>
  <c r="C5488" i="1"/>
  <c r="D5488" i="1" s="1"/>
  <c r="C5487" i="1"/>
  <c r="D5487" i="1" s="1"/>
  <c r="C5486" i="1"/>
  <c r="D5486" i="1" s="1"/>
  <c r="C5485" i="1"/>
  <c r="D5485" i="1" s="1"/>
  <c r="C5484" i="1"/>
  <c r="D5484" i="1" s="1"/>
  <c r="C5483" i="1"/>
  <c r="D5483" i="1" s="1"/>
  <c r="C5482" i="1"/>
  <c r="D5482" i="1" s="1"/>
  <c r="C5481" i="1"/>
  <c r="D5481" i="1" s="1"/>
  <c r="C5480" i="1"/>
  <c r="D5480" i="1" s="1"/>
  <c r="C5479" i="1"/>
  <c r="D5479" i="1" s="1"/>
  <c r="C5478" i="1"/>
  <c r="D5478" i="1" s="1"/>
  <c r="C5477" i="1"/>
  <c r="D5477" i="1" s="1"/>
  <c r="C5476" i="1"/>
  <c r="D5476" i="1" s="1"/>
  <c r="C5475" i="1"/>
  <c r="D5475" i="1" s="1"/>
  <c r="C5474" i="1"/>
  <c r="D5474" i="1" s="1"/>
  <c r="C5473" i="1"/>
  <c r="D5473" i="1" s="1"/>
  <c r="C5472" i="1"/>
  <c r="D5472" i="1" s="1"/>
  <c r="C5471" i="1"/>
  <c r="D5471" i="1" s="1"/>
  <c r="C5470" i="1"/>
  <c r="D5470" i="1" s="1"/>
  <c r="C5469" i="1"/>
  <c r="D5469" i="1" s="1"/>
  <c r="C5468" i="1"/>
  <c r="D5468" i="1" s="1"/>
  <c r="C5467" i="1"/>
  <c r="D5467" i="1" s="1"/>
  <c r="C5466" i="1"/>
  <c r="D5466" i="1" s="1"/>
  <c r="C5465" i="1"/>
  <c r="D5465" i="1" s="1"/>
  <c r="C5464" i="1"/>
  <c r="D5464" i="1" s="1"/>
  <c r="C5463" i="1"/>
  <c r="D5463" i="1" s="1"/>
  <c r="C5462" i="1"/>
  <c r="D5462" i="1" s="1"/>
  <c r="C5461" i="1"/>
  <c r="D5461" i="1" s="1"/>
  <c r="C5460" i="1"/>
  <c r="D5460" i="1" s="1"/>
  <c r="C5459" i="1"/>
  <c r="D5459" i="1" s="1"/>
  <c r="C5458" i="1"/>
  <c r="D5458" i="1" s="1"/>
  <c r="C5457" i="1"/>
  <c r="D5457" i="1" s="1"/>
  <c r="C5456" i="1"/>
  <c r="D5456" i="1" s="1"/>
  <c r="C5455" i="1"/>
  <c r="D5455" i="1" s="1"/>
  <c r="C5454" i="1"/>
  <c r="D5454" i="1" s="1"/>
  <c r="C5453" i="1"/>
  <c r="D5453" i="1" s="1"/>
  <c r="C5452" i="1"/>
  <c r="D5452" i="1" s="1"/>
  <c r="C5451" i="1"/>
  <c r="D5451" i="1" s="1"/>
  <c r="C5450" i="1"/>
  <c r="D5450" i="1" s="1"/>
  <c r="C5449" i="1"/>
  <c r="D5449" i="1" s="1"/>
  <c r="C5448" i="1"/>
  <c r="D5448" i="1" s="1"/>
  <c r="C5447" i="1"/>
  <c r="D5447" i="1" s="1"/>
  <c r="C5446" i="1"/>
  <c r="D5446" i="1" s="1"/>
  <c r="C5445" i="1"/>
  <c r="D5445" i="1" s="1"/>
  <c r="C5444" i="1"/>
  <c r="D5444" i="1" s="1"/>
  <c r="C5443" i="1"/>
  <c r="D5443" i="1" s="1"/>
  <c r="C5442" i="1"/>
  <c r="D5442" i="1" s="1"/>
  <c r="C5441" i="1"/>
  <c r="D5441" i="1" s="1"/>
  <c r="C5440" i="1"/>
  <c r="D5440" i="1" s="1"/>
  <c r="C5439" i="1"/>
  <c r="D5439" i="1" s="1"/>
  <c r="C5438" i="1"/>
  <c r="D5438" i="1" s="1"/>
  <c r="C5437" i="1"/>
  <c r="D5437" i="1" s="1"/>
  <c r="C5436" i="1"/>
  <c r="D5436" i="1" s="1"/>
  <c r="C5435" i="1"/>
  <c r="D5435" i="1" s="1"/>
  <c r="C5434" i="1"/>
  <c r="D5434" i="1" s="1"/>
  <c r="C5433" i="1"/>
  <c r="D5433" i="1" s="1"/>
  <c r="C5432" i="1"/>
  <c r="D5432" i="1" s="1"/>
  <c r="C5431" i="1"/>
  <c r="D5431" i="1" s="1"/>
  <c r="C5430" i="1"/>
  <c r="D5430" i="1" s="1"/>
  <c r="C5429" i="1"/>
  <c r="D5429" i="1" s="1"/>
  <c r="C5428" i="1"/>
  <c r="D5428" i="1" s="1"/>
  <c r="C5427" i="1"/>
  <c r="D5427" i="1" s="1"/>
  <c r="C5426" i="1"/>
  <c r="D5426" i="1" s="1"/>
  <c r="C5425" i="1"/>
  <c r="D5425" i="1" s="1"/>
  <c r="C5424" i="1"/>
  <c r="D5424" i="1" s="1"/>
  <c r="C5423" i="1"/>
  <c r="D5423" i="1" s="1"/>
  <c r="C5422" i="1"/>
  <c r="D5422" i="1" s="1"/>
  <c r="C5421" i="1"/>
  <c r="D5421" i="1" s="1"/>
  <c r="C5420" i="1"/>
  <c r="D5420" i="1" s="1"/>
  <c r="C5419" i="1"/>
  <c r="D5419" i="1" s="1"/>
  <c r="C5418" i="1"/>
  <c r="D5418" i="1" s="1"/>
  <c r="C5417" i="1"/>
  <c r="D5417" i="1" s="1"/>
  <c r="C5416" i="1"/>
  <c r="D5416" i="1" s="1"/>
  <c r="C5415" i="1"/>
  <c r="D5415" i="1" s="1"/>
  <c r="C5414" i="1"/>
  <c r="D5414" i="1" s="1"/>
  <c r="C5413" i="1"/>
  <c r="D5413" i="1" s="1"/>
  <c r="C5412" i="1"/>
  <c r="D5412" i="1" s="1"/>
  <c r="C5411" i="1"/>
  <c r="D5411" i="1" s="1"/>
  <c r="C5410" i="1"/>
  <c r="D5410" i="1" s="1"/>
  <c r="C5409" i="1"/>
  <c r="D5409" i="1" s="1"/>
  <c r="C5408" i="1"/>
  <c r="D5408" i="1" s="1"/>
  <c r="C5407" i="1"/>
  <c r="D5407" i="1" s="1"/>
  <c r="C5406" i="1"/>
  <c r="D5406" i="1" s="1"/>
  <c r="C5405" i="1"/>
  <c r="D5405" i="1" s="1"/>
  <c r="C5404" i="1"/>
  <c r="D5404" i="1" s="1"/>
  <c r="C5403" i="1"/>
  <c r="D5403" i="1" s="1"/>
  <c r="C5402" i="1"/>
  <c r="D5402" i="1" s="1"/>
  <c r="C5401" i="1"/>
  <c r="D5401" i="1" s="1"/>
  <c r="C5400" i="1"/>
  <c r="D5400" i="1" s="1"/>
  <c r="C5399" i="1"/>
  <c r="D5399" i="1" s="1"/>
  <c r="C5398" i="1"/>
  <c r="D5398" i="1" s="1"/>
  <c r="C5397" i="1"/>
  <c r="D5397" i="1" s="1"/>
  <c r="C5396" i="1"/>
  <c r="D5396" i="1" s="1"/>
  <c r="C5395" i="1"/>
  <c r="D5395" i="1" s="1"/>
  <c r="C5394" i="1"/>
  <c r="D5394" i="1" s="1"/>
  <c r="C5393" i="1"/>
  <c r="D5393" i="1" s="1"/>
  <c r="C5392" i="1"/>
  <c r="D5392" i="1" s="1"/>
  <c r="C5391" i="1"/>
  <c r="D5391" i="1" s="1"/>
  <c r="C5390" i="1"/>
  <c r="D5390" i="1" s="1"/>
  <c r="C5389" i="1"/>
  <c r="D5389" i="1" s="1"/>
  <c r="C5388" i="1"/>
  <c r="D5388" i="1" s="1"/>
  <c r="C5387" i="1"/>
  <c r="D5387" i="1" s="1"/>
  <c r="C5386" i="1"/>
  <c r="D5386" i="1" s="1"/>
  <c r="C5385" i="1"/>
  <c r="D5385" i="1" s="1"/>
  <c r="C5384" i="1"/>
  <c r="D5384" i="1" s="1"/>
  <c r="C5383" i="1"/>
  <c r="D5383" i="1" s="1"/>
  <c r="C5382" i="1"/>
  <c r="D5382" i="1" s="1"/>
  <c r="C5381" i="1"/>
  <c r="D5381" i="1" s="1"/>
  <c r="C5380" i="1"/>
  <c r="D5380" i="1" s="1"/>
  <c r="C5379" i="1"/>
  <c r="D5379" i="1" s="1"/>
  <c r="C5378" i="1"/>
  <c r="D5378" i="1" s="1"/>
  <c r="C5377" i="1"/>
  <c r="D5377" i="1" s="1"/>
  <c r="C5376" i="1"/>
  <c r="D5376" i="1" s="1"/>
  <c r="C5375" i="1"/>
  <c r="D5375" i="1" s="1"/>
  <c r="C5374" i="1"/>
  <c r="D5374" i="1" s="1"/>
  <c r="C5373" i="1"/>
  <c r="D5373" i="1" s="1"/>
  <c r="C5372" i="1"/>
  <c r="D5372" i="1" s="1"/>
  <c r="C5371" i="1"/>
  <c r="D5371" i="1" s="1"/>
  <c r="C5370" i="1"/>
  <c r="D5370" i="1" s="1"/>
  <c r="C5369" i="1"/>
  <c r="D5369" i="1" s="1"/>
  <c r="C5368" i="1"/>
  <c r="D5368" i="1" s="1"/>
  <c r="C5367" i="1"/>
  <c r="D5367" i="1" s="1"/>
  <c r="C5366" i="1"/>
  <c r="D5366" i="1" s="1"/>
  <c r="C5365" i="1"/>
  <c r="D5365" i="1" s="1"/>
  <c r="C5364" i="1"/>
  <c r="D5364" i="1" s="1"/>
  <c r="C5363" i="1"/>
  <c r="D5363" i="1" s="1"/>
  <c r="C5362" i="1"/>
  <c r="D5362" i="1" s="1"/>
  <c r="C5361" i="1"/>
  <c r="D5361" i="1" s="1"/>
  <c r="C5360" i="1"/>
  <c r="D5360" i="1" s="1"/>
  <c r="C5359" i="1"/>
  <c r="D5359" i="1" s="1"/>
  <c r="C5358" i="1"/>
  <c r="D5358" i="1" s="1"/>
  <c r="C5357" i="1"/>
  <c r="D5357" i="1" s="1"/>
  <c r="C5356" i="1"/>
  <c r="D5356" i="1" s="1"/>
  <c r="C5355" i="1"/>
  <c r="D5355" i="1" s="1"/>
  <c r="C5354" i="1"/>
  <c r="D5354" i="1" s="1"/>
  <c r="C5353" i="1"/>
  <c r="D5353" i="1" s="1"/>
  <c r="C5352" i="1"/>
  <c r="D5352" i="1" s="1"/>
  <c r="C5351" i="1"/>
  <c r="D5351" i="1" s="1"/>
  <c r="C5350" i="1"/>
  <c r="D5350" i="1" s="1"/>
  <c r="C5349" i="1"/>
  <c r="D5349" i="1" s="1"/>
  <c r="C5348" i="1"/>
  <c r="D5348" i="1" s="1"/>
  <c r="C5347" i="1"/>
  <c r="D5347" i="1" s="1"/>
  <c r="C5346" i="1"/>
  <c r="D5346" i="1" s="1"/>
  <c r="C5345" i="1"/>
  <c r="D5345" i="1" s="1"/>
  <c r="C5344" i="1"/>
  <c r="D5344" i="1" s="1"/>
  <c r="C5343" i="1"/>
  <c r="D5343" i="1" s="1"/>
  <c r="C5342" i="1"/>
  <c r="D5342" i="1" s="1"/>
  <c r="C5341" i="1"/>
  <c r="D5341" i="1" s="1"/>
  <c r="C5340" i="1"/>
  <c r="D5340" i="1" s="1"/>
  <c r="C5339" i="1"/>
  <c r="D5339" i="1" s="1"/>
  <c r="C5338" i="1"/>
  <c r="D5338" i="1" s="1"/>
  <c r="C5337" i="1"/>
  <c r="D5337" i="1" s="1"/>
  <c r="C5336" i="1"/>
  <c r="D5336" i="1" s="1"/>
  <c r="C5335" i="1"/>
  <c r="D5335" i="1" s="1"/>
  <c r="C5334" i="1"/>
  <c r="D5334" i="1" s="1"/>
  <c r="C5333" i="1"/>
  <c r="D5333" i="1" s="1"/>
  <c r="C5332" i="1"/>
  <c r="D5332" i="1" s="1"/>
  <c r="C5331" i="1"/>
  <c r="D5331" i="1" s="1"/>
  <c r="C5330" i="1"/>
  <c r="D5330" i="1" s="1"/>
  <c r="C5329" i="1"/>
  <c r="D5329" i="1" s="1"/>
  <c r="C5328" i="1"/>
  <c r="D5328" i="1" s="1"/>
  <c r="C5327" i="1"/>
  <c r="D5327" i="1" s="1"/>
  <c r="C5326" i="1"/>
  <c r="D5326" i="1" s="1"/>
  <c r="C5325" i="1"/>
  <c r="D5325" i="1" s="1"/>
  <c r="C5324" i="1"/>
  <c r="D5324" i="1" s="1"/>
  <c r="C5323" i="1"/>
  <c r="D5323" i="1" s="1"/>
  <c r="C5322" i="1"/>
  <c r="D5322" i="1" s="1"/>
  <c r="C5321" i="1"/>
  <c r="D5321" i="1" s="1"/>
  <c r="C5320" i="1"/>
  <c r="D5320" i="1" s="1"/>
  <c r="C5319" i="1"/>
  <c r="D5319" i="1" s="1"/>
  <c r="C5318" i="1"/>
  <c r="D5318" i="1" s="1"/>
  <c r="C5317" i="1"/>
  <c r="D5317" i="1" s="1"/>
  <c r="C5316" i="1"/>
  <c r="D5316" i="1" s="1"/>
  <c r="C5315" i="1"/>
  <c r="D5315" i="1" s="1"/>
  <c r="C5314" i="1"/>
  <c r="D5314" i="1" s="1"/>
  <c r="C5313" i="1"/>
  <c r="D5313" i="1" s="1"/>
  <c r="C5312" i="1"/>
  <c r="D5312" i="1" s="1"/>
  <c r="C5311" i="1"/>
  <c r="D5311" i="1" s="1"/>
  <c r="C5310" i="1"/>
  <c r="D5310" i="1" s="1"/>
  <c r="C5309" i="1"/>
  <c r="D5309" i="1" s="1"/>
  <c r="C5308" i="1"/>
  <c r="D5308" i="1" s="1"/>
  <c r="C5307" i="1"/>
  <c r="D5307" i="1" s="1"/>
  <c r="C5306" i="1"/>
  <c r="D5306" i="1" s="1"/>
  <c r="C5305" i="1"/>
  <c r="D5305" i="1" s="1"/>
  <c r="C5304" i="1"/>
  <c r="D5304" i="1" s="1"/>
  <c r="C5303" i="1"/>
  <c r="D5303" i="1" s="1"/>
  <c r="C5302" i="1"/>
  <c r="D5302" i="1" s="1"/>
  <c r="C5301" i="1"/>
  <c r="D5301" i="1" s="1"/>
  <c r="C5300" i="1"/>
  <c r="D5300" i="1" s="1"/>
  <c r="C5299" i="1"/>
  <c r="D5299" i="1" s="1"/>
  <c r="C5298" i="1"/>
  <c r="D5298" i="1" s="1"/>
  <c r="C5297" i="1"/>
  <c r="D5297" i="1" s="1"/>
  <c r="C5296" i="1"/>
  <c r="D5296" i="1" s="1"/>
  <c r="C5295" i="1"/>
  <c r="D5295" i="1" s="1"/>
  <c r="C5294" i="1"/>
  <c r="D5294" i="1" s="1"/>
  <c r="C5293" i="1"/>
  <c r="D5293" i="1" s="1"/>
  <c r="C5292" i="1"/>
  <c r="D5292" i="1" s="1"/>
  <c r="C5291" i="1"/>
  <c r="D5291" i="1" s="1"/>
  <c r="C5290" i="1"/>
  <c r="D5290" i="1" s="1"/>
  <c r="C5289" i="1"/>
  <c r="D5289" i="1" s="1"/>
  <c r="C5288" i="1"/>
  <c r="D5288" i="1" s="1"/>
  <c r="C5287" i="1"/>
  <c r="D5287" i="1" s="1"/>
  <c r="C5286" i="1"/>
  <c r="D5286" i="1" s="1"/>
  <c r="C5285" i="1"/>
  <c r="D5285" i="1" s="1"/>
  <c r="C5284" i="1"/>
  <c r="D5284" i="1" s="1"/>
  <c r="C5283" i="1"/>
  <c r="D5283" i="1" s="1"/>
  <c r="C5282" i="1"/>
  <c r="D5282" i="1" s="1"/>
  <c r="C5281" i="1"/>
  <c r="D5281" i="1" s="1"/>
  <c r="C5280" i="1"/>
  <c r="D5280" i="1" s="1"/>
  <c r="C5279" i="1"/>
  <c r="D5279" i="1" s="1"/>
  <c r="C5278" i="1"/>
  <c r="D5278" i="1" s="1"/>
  <c r="C5277" i="1"/>
  <c r="D5277" i="1" s="1"/>
  <c r="C5276" i="1"/>
  <c r="D5276" i="1" s="1"/>
  <c r="C5275" i="1"/>
  <c r="D5275" i="1" s="1"/>
  <c r="C5274" i="1"/>
  <c r="D5274" i="1" s="1"/>
  <c r="C5273" i="1"/>
  <c r="D5273" i="1" s="1"/>
  <c r="C5272" i="1"/>
  <c r="D5272" i="1" s="1"/>
  <c r="C5271" i="1"/>
  <c r="D5271" i="1" s="1"/>
  <c r="C5270" i="1"/>
  <c r="D5270" i="1" s="1"/>
  <c r="C5269" i="1"/>
  <c r="D5269" i="1" s="1"/>
  <c r="C5268" i="1"/>
  <c r="D5268" i="1" s="1"/>
  <c r="C5267" i="1"/>
  <c r="D5267" i="1" s="1"/>
  <c r="C5266" i="1"/>
  <c r="D5266" i="1" s="1"/>
  <c r="C5265" i="1"/>
  <c r="D5265" i="1" s="1"/>
  <c r="C5264" i="1"/>
  <c r="D5264" i="1" s="1"/>
  <c r="C5263" i="1"/>
  <c r="D5263" i="1" s="1"/>
  <c r="C5262" i="1"/>
  <c r="D5262" i="1" s="1"/>
  <c r="C5261" i="1"/>
  <c r="D5261" i="1" s="1"/>
  <c r="C5260" i="1"/>
  <c r="D5260" i="1" s="1"/>
  <c r="C5259" i="1"/>
  <c r="D5259" i="1" s="1"/>
  <c r="C5258" i="1"/>
  <c r="D5258" i="1" s="1"/>
  <c r="C5257" i="1"/>
  <c r="D5257" i="1" s="1"/>
  <c r="C5256" i="1"/>
  <c r="D5256" i="1" s="1"/>
  <c r="C5255" i="1"/>
  <c r="D5255" i="1" s="1"/>
  <c r="C5254" i="1"/>
  <c r="D5254" i="1" s="1"/>
  <c r="C5253" i="1"/>
  <c r="D5253" i="1" s="1"/>
  <c r="C5252" i="1"/>
  <c r="D5252" i="1" s="1"/>
  <c r="C5251" i="1"/>
  <c r="D5251" i="1" s="1"/>
  <c r="C5250" i="1"/>
  <c r="D5250" i="1" s="1"/>
  <c r="C5249" i="1"/>
  <c r="D5249" i="1" s="1"/>
  <c r="C5248" i="1"/>
  <c r="D5248" i="1" s="1"/>
  <c r="C5247" i="1"/>
  <c r="D5247" i="1" s="1"/>
  <c r="C5246" i="1"/>
  <c r="D5246" i="1" s="1"/>
  <c r="C5245" i="1"/>
  <c r="D5245" i="1" s="1"/>
  <c r="C5244" i="1"/>
  <c r="D5244" i="1" s="1"/>
  <c r="C5243" i="1"/>
  <c r="D5243" i="1" s="1"/>
  <c r="C5242" i="1"/>
  <c r="D5242" i="1" s="1"/>
  <c r="C5241" i="1"/>
  <c r="D5241" i="1" s="1"/>
  <c r="C5240" i="1"/>
  <c r="D5240" i="1" s="1"/>
  <c r="C5239" i="1"/>
  <c r="D5239" i="1" s="1"/>
  <c r="C5238" i="1"/>
  <c r="D5238" i="1" s="1"/>
  <c r="C5237" i="1"/>
  <c r="D5237" i="1" s="1"/>
  <c r="C5236" i="1"/>
  <c r="D5236" i="1" s="1"/>
  <c r="C5235" i="1"/>
  <c r="D5235" i="1" s="1"/>
  <c r="C5234" i="1"/>
  <c r="D5234" i="1" s="1"/>
  <c r="C5233" i="1"/>
  <c r="D5233" i="1" s="1"/>
  <c r="C5232" i="1"/>
  <c r="D5232" i="1" s="1"/>
  <c r="C5231" i="1"/>
  <c r="D5231" i="1" s="1"/>
  <c r="C5230" i="1"/>
  <c r="D5230" i="1" s="1"/>
  <c r="C5229" i="1"/>
  <c r="D5229" i="1" s="1"/>
  <c r="C5228" i="1"/>
  <c r="D5228" i="1" s="1"/>
  <c r="C5227" i="1"/>
  <c r="D5227" i="1" s="1"/>
  <c r="C5226" i="1"/>
  <c r="D5226" i="1" s="1"/>
  <c r="C5225" i="1"/>
  <c r="D5225" i="1" s="1"/>
  <c r="C5224" i="1"/>
  <c r="D5224" i="1" s="1"/>
  <c r="C5223" i="1"/>
  <c r="D5223" i="1" s="1"/>
  <c r="C5222" i="1"/>
  <c r="D5222" i="1" s="1"/>
  <c r="C5221" i="1"/>
  <c r="D5221" i="1" s="1"/>
  <c r="C5220" i="1"/>
  <c r="D5220" i="1" s="1"/>
  <c r="C5219" i="1"/>
  <c r="D5219" i="1" s="1"/>
  <c r="C5218" i="1"/>
  <c r="D5218" i="1" s="1"/>
  <c r="C5217" i="1"/>
  <c r="D5217" i="1" s="1"/>
  <c r="C5216" i="1"/>
  <c r="D5216" i="1" s="1"/>
  <c r="C5215" i="1"/>
  <c r="D5215" i="1" s="1"/>
  <c r="C5214" i="1"/>
  <c r="D5214" i="1" s="1"/>
  <c r="C5213" i="1"/>
  <c r="D5213" i="1" s="1"/>
  <c r="C5212" i="1"/>
  <c r="D5212" i="1" s="1"/>
  <c r="C5211" i="1"/>
  <c r="D5211" i="1" s="1"/>
  <c r="C5210" i="1"/>
  <c r="D5210" i="1" s="1"/>
  <c r="C5209" i="1"/>
  <c r="D5209" i="1" s="1"/>
  <c r="C5208" i="1"/>
  <c r="D5208" i="1" s="1"/>
  <c r="C5207" i="1"/>
  <c r="D5207" i="1" s="1"/>
  <c r="C5206" i="1"/>
  <c r="D5206" i="1" s="1"/>
  <c r="C5205" i="1"/>
  <c r="D5205" i="1" s="1"/>
  <c r="C5204" i="1"/>
  <c r="D5204" i="1" s="1"/>
  <c r="C5203" i="1"/>
  <c r="D5203" i="1" s="1"/>
  <c r="C5202" i="1"/>
  <c r="D5202" i="1" s="1"/>
  <c r="C5201" i="1"/>
  <c r="D5201" i="1" s="1"/>
  <c r="C5200" i="1"/>
  <c r="D5200" i="1" s="1"/>
  <c r="C5199" i="1"/>
  <c r="D5199" i="1" s="1"/>
  <c r="C5198" i="1"/>
  <c r="D5198" i="1" s="1"/>
  <c r="C5197" i="1"/>
  <c r="D5197" i="1" s="1"/>
  <c r="C5196" i="1"/>
  <c r="D5196" i="1" s="1"/>
  <c r="C5195" i="1"/>
  <c r="D5195" i="1" s="1"/>
  <c r="C5194" i="1"/>
  <c r="D5194" i="1" s="1"/>
  <c r="C5193" i="1"/>
  <c r="D5193" i="1" s="1"/>
  <c r="C5192" i="1"/>
  <c r="D5192" i="1" s="1"/>
  <c r="C5191" i="1"/>
  <c r="D5191" i="1" s="1"/>
  <c r="C5190" i="1"/>
  <c r="D5190" i="1" s="1"/>
  <c r="C5189" i="1"/>
  <c r="D5189" i="1" s="1"/>
  <c r="C5188" i="1"/>
  <c r="D5188" i="1" s="1"/>
  <c r="C5187" i="1"/>
  <c r="D5187" i="1" s="1"/>
  <c r="C5186" i="1"/>
  <c r="D5186" i="1" s="1"/>
  <c r="C5185" i="1"/>
  <c r="D5185" i="1" s="1"/>
  <c r="C5184" i="1"/>
  <c r="D5184" i="1" s="1"/>
  <c r="C5183" i="1"/>
  <c r="D5183" i="1" s="1"/>
  <c r="C5182" i="1"/>
  <c r="D5182" i="1" s="1"/>
  <c r="C5181" i="1"/>
  <c r="D5181" i="1" s="1"/>
  <c r="C5180" i="1"/>
  <c r="D5180" i="1" s="1"/>
  <c r="C5179" i="1"/>
  <c r="D5179" i="1" s="1"/>
  <c r="C5178" i="1"/>
  <c r="D5178" i="1" s="1"/>
  <c r="C5177" i="1"/>
  <c r="D5177" i="1" s="1"/>
  <c r="C5176" i="1"/>
  <c r="D5176" i="1" s="1"/>
  <c r="C5175" i="1"/>
  <c r="D5175" i="1" s="1"/>
  <c r="C5174" i="1"/>
  <c r="D5174" i="1" s="1"/>
  <c r="C5173" i="1"/>
  <c r="D5173" i="1" s="1"/>
  <c r="C5172" i="1"/>
  <c r="D5172" i="1" s="1"/>
  <c r="C5171" i="1"/>
  <c r="D5171" i="1" s="1"/>
  <c r="C5170" i="1"/>
  <c r="D5170" i="1" s="1"/>
  <c r="C5169" i="1"/>
  <c r="D5169" i="1" s="1"/>
  <c r="C5168" i="1"/>
  <c r="D5168" i="1" s="1"/>
  <c r="C5167" i="1"/>
  <c r="D5167" i="1" s="1"/>
  <c r="C5166" i="1"/>
  <c r="D5166" i="1" s="1"/>
  <c r="C5165" i="1"/>
  <c r="D5165" i="1" s="1"/>
  <c r="C5164" i="1"/>
  <c r="D5164" i="1" s="1"/>
  <c r="C5163" i="1"/>
  <c r="D5163" i="1" s="1"/>
  <c r="C5162" i="1"/>
  <c r="D5162" i="1" s="1"/>
  <c r="C5161" i="1"/>
  <c r="D5161" i="1" s="1"/>
  <c r="C5160" i="1"/>
  <c r="D5160" i="1" s="1"/>
  <c r="C5159" i="1"/>
  <c r="D5159" i="1" s="1"/>
  <c r="C5158" i="1"/>
  <c r="D5158" i="1" s="1"/>
  <c r="C5157" i="1"/>
  <c r="D5157" i="1" s="1"/>
  <c r="C5156" i="1"/>
  <c r="D5156" i="1" s="1"/>
  <c r="C5155" i="1"/>
  <c r="D5155" i="1" s="1"/>
  <c r="C5154" i="1"/>
  <c r="D5154" i="1" s="1"/>
  <c r="C5153" i="1"/>
  <c r="D5153" i="1" s="1"/>
  <c r="C5152" i="1"/>
  <c r="D5152" i="1" s="1"/>
  <c r="C5151" i="1"/>
  <c r="D5151" i="1" s="1"/>
  <c r="C5150" i="1"/>
  <c r="D5150" i="1" s="1"/>
  <c r="C5149" i="1"/>
  <c r="D5149" i="1" s="1"/>
  <c r="C5148" i="1"/>
  <c r="D5148" i="1" s="1"/>
  <c r="C5147" i="1"/>
  <c r="D5147" i="1" s="1"/>
  <c r="C5146" i="1"/>
  <c r="D5146" i="1" s="1"/>
  <c r="C5145" i="1"/>
  <c r="D5145" i="1" s="1"/>
  <c r="C5144" i="1"/>
  <c r="D5144" i="1" s="1"/>
  <c r="C5143" i="1"/>
  <c r="D5143" i="1" s="1"/>
  <c r="C5142" i="1"/>
  <c r="D5142" i="1" s="1"/>
  <c r="C5141" i="1"/>
  <c r="D5141" i="1" s="1"/>
  <c r="C5140" i="1"/>
  <c r="D5140" i="1" s="1"/>
  <c r="C5139" i="1"/>
  <c r="D5139" i="1" s="1"/>
  <c r="C5138" i="1"/>
  <c r="D5138" i="1" s="1"/>
  <c r="C5137" i="1"/>
  <c r="D5137" i="1" s="1"/>
  <c r="C5136" i="1"/>
  <c r="D5136" i="1" s="1"/>
  <c r="C5135" i="1"/>
  <c r="D5135" i="1" s="1"/>
  <c r="C5134" i="1"/>
  <c r="D5134" i="1" s="1"/>
  <c r="C5133" i="1"/>
  <c r="D5133" i="1" s="1"/>
  <c r="C5132" i="1"/>
  <c r="D5132" i="1" s="1"/>
  <c r="C5131" i="1"/>
  <c r="D5131" i="1" s="1"/>
  <c r="C5130" i="1"/>
  <c r="D5130" i="1" s="1"/>
  <c r="C5129" i="1"/>
  <c r="D5129" i="1" s="1"/>
  <c r="C5128" i="1"/>
  <c r="D5128" i="1" s="1"/>
  <c r="C5127" i="1"/>
  <c r="D5127" i="1" s="1"/>
  <c r="C5126" i="1"/>
  <c r="D5126" i="1" s="1"/>
  <c r="C5125" i="1"/>
  <c r="D5125" i="1" s="1"/>
  <c r="C5124" i="1"/>
  <c r="D5124" i="1" s="1"/>
  <c r="C5123" i="1"/>
  <c r="D5123" i="1" s="1"/>
  <c r="C5122" i="1"/>
  <c r="D5122" i="1" s="1"/>
  <c r="C5121" i="1"/>
  <c r="D5121" i="1" s="1"/>
  <c r="C5120" i="1"/>
  <c r="D5120" i="1" s="1"/>
  <c r="C5119" i="1"/>
  <c r="D5119" i="1" s="1"/>
  <c r="C5118" i="1"/>
  <c r="D5118" i="1" s="1"/>
  <c r="C5117" i="1"/>
  <c r="D5117" i="1" s="1"/>
  <c r="C5116" i="1"/>
  <c r="D5116" i="1" s="1"/>
  <c r="C5115" i="1"/>
  <c r="D5115" i="1" s="1"/>
  <c r="C5114" i="1"/>
  <c r="D5114" i="1" s="1"/>
  <c r="C5113" i="1"/>
  <c r="D5113" i="1" s="1"/>
  <c r="C5112" i="1"/>
  <c r="D5112" i="1" s="1"/>
  <c r="C5111" i="1"/>
  <c r="D5111" i="1" s="1"/>
  <c r="C5110" i="1"/>
  <c r="D5110" i="1" s="1"/>
  <c r="C5109" i="1"/>
  <c r="D5109" i="1" s="1"/>
  <c r="C5108" i="1"/>
  <c r="D5108" i="1" s="1"/>
  <c r="C5107" i="1"/>
  <c r="D5107" i="1" s="1"/>
  <c r="C5106" i="1"/>
  <c r="D5106" i="1" s="1"/>
  <c r="C5105" i="1"/>
  <c r="D5105" i="1" s="1"/>
  <c r="C5104" i="1"/>
  <c r="D5104" i="1" s="1"/>
  <c r="C5103" i="1"/>
  <c r="D5103" i="1" s="1"/>
  <c r="C5102" i="1"/>
  <c r="D5102" i="1" s="1"/>
  <c r="C5101" i="1"/>
  <c r="D5101" i="1" s="1"/>
  <c r="C5100" i="1"/>
  <c r="D5100" i="1" s="1"/>
  <c r="C5099" i="1"/>
  <c r="D5099" i="1" s="1"/>
  <c r="C5098" i="1"/>
  <c r="D5098" i="1" s="1"/>
  <c r="C5097" i="1"/>
  <c r="D5097" i="1" s="1"/>
  <c r="C5096" i="1"/>
  <c r="D5096" i="1" s="1"/>
  <c r="C5095" i="1"/>
  <c r="D5095" i="1" s="1"/>
  <c r="C5094" i="1"/>
  <c r="D5094" i="1" s="1"/>
  <c r="C5093" i="1"/>
  <c r="D5093" i="1" s="1"/>
  <c r="C5092" i="1"/>
  <c r="D5092" i="1" s="1"/>
  <c r="C5091" i="1"/>
  <c r="D5091" i="1" s="1"/>
  <c r="C5090" i="1"/>
  <c r="D5090" i="1" s="1"/>
  <c r="C5089" i="1"/>
  <c r="D5089" i="1" s="1"/>
  <c r="C5088" i="1"/>
  <c r="D5088" i="1" s="1"/>
  <c r="C5087" i="1"/>
  <c r="D5087" i="1" s="1"/>
  <c r="C5086" i="1"/>
  <c r="D5086" i="1" s="1"/>
  <c r="C5085" i="1"/>
  <c r="D5085" i="1" s="1"/>
  <c r="C5084" i="1"/>
  <c r="D5084" i="1" s="1"/>
  <c r="C5083" i="1"/>
  <c r="D5083" i="1" s="1"/>
  <c r="C5082" i="1"/>
  <c r="D5082" i="1" s="1"/>
  <c r="C5081" i="1"/>
  <c r="D5081" i="1" s="1"/>
  <c r="C5080" i="1"/>
  <c r="D5080" i="1" s="1"/>
  <c r="C5079" i="1"/>
  <c r="D5079" i="1" s="1"/>
  <c r="C5078" i="1"/>
  <c r="D5078" i="1" s="1"/>
  <c r="C5077" i="1"/>
  <c r="D5077" i="1" s="1"/>
  <c r="C5076" i="1"/>
  <c r="D5076" i="1" s="1"/>
  <c r="C5075" i="1"/>
  <c r="D5075" i="1" s="1"/>
  <c r="C5074" i="1"/>
  <c r="D5074" i="1" s="1"/>
  <c r="C5073" i="1"/>
  <c r="D5073" i="1" s="1"/>
  <c r="C5072" i="1"/>
  <c r="D5072" i="1" s="1"/>
  <c r="C5071" i="1"/>
  <c r="D5071" i="1" s="1"/>
  <c r="C5070" i="1"/>
  <c r="D5070" i="1" s="1"/>
  <c r="C5069" i="1"/>
  <c r="D5069" i="1" s="1"/>
  <c r="C5068" i="1"/>
  <c r="D5068" i="1" s="1"/>
  <c r="C5067" i="1"/>
  <c r="D5067" i="1" s="1"/>
  <c r="C5066" i="1"/>
  <c r="D5066" i="1" s="1"/>
  <c r="C5065" i="1"/>
  <c r="D5065" i="1" s="1"/>
  <c r="C5064" i="1"/>
  <c r="D5064" i="1" s="1"/>
  <c r="C5063" i="1"/>
  <c r="D5063" i="1" s="1"/>
  <c r="C5062" i="1"/>
  <c r="D5062" i="1" s="1"/>
  <c r="C5061" i="1"/>
  <c r="D5061" i="1" s="1"/>
  <c r="C5060" i="1"/>
  <c r="D5060" i="1" s="1"/>
  <c r="C5059" i="1"/>
  <c r="D5059" i="1" s="1"/>
  <c r="C5058" i="1"/>
  <c r="D5058" i="1" s="1"/>
  <c r="C5057" i="1"/>
  <c r="D5057" i="1" s="1"/>
  <c r="C5056" i="1"/>
  <c r="D5056" i="1" s="1"/>
  <c r="C5055" i="1"/>
  <c r="D5055" i="1" s="1"/>
  <c r="C5054" i="1"/>
  <c r="D5054" i="1" s="1"/>
  <c r="C5053" i="1"/>
  <c r="D5053" i="1" s="1"/>
  <c r="C5052" i="1"/>
  <c r="D5052" i="1" s="1"/>
  <c r="C5051" i="1"/>
  <c r="D5051" i="1" s="1"/>
  <c r="C5050" i="1"/>
  <c r="D5050" i="1" s="1"/>
  <c r="C5049" i="1"/>
  <c r="D5049" i="1" s="1"/>
  <c r="C5048" i="1"/>
  <c r="D5048" i="1" s="1"/>
  <c r="C5047" i="1"/>
  <c r="D5047" i="1" s="1"/>
  <c r="C5046" i="1"/>
  <c r="D5046" i="1" s="1"/>
  <c r="C5045" i="1"/>
  <c r="D5045" i="1" s="1"/>
  <c r="C5044" i="1"/>
  <c r="D5044" i="1" s="1"/>
  <c r="C5043" i="1"/>
  <c r="D5043" i="1" s="1"/>
  <c r="C5042" i="1"/>
  <c r="D5042" i="1" s="1"/>
  <c r="C5041" i="1"/>
  <c r="D5041" i="1" s="1"/>
  <c r="C5040" i="1"/>
  <c r="D5040" i="1" s="1"/>
  <c r="C5039" i="1"/>
  <c r="D5039" i="1" s="1"/>
  <c r="C5038" i="1"/>
  <c r="D5038" i="1" s="1"/>
  <c r="C5037" i="1"/>
  <c r="D5037" i="1" s="1"/>
  <c r="C5036" i="1"/>
  <c r="D5036" i="1" s="1"/>
  <c r="C5035" i="1"/>
  <c r="D5035" i="1" s="1"/>
  <c r="C5034" i="1"/>
  <c r="D5034" i="1" s="1"/>
  <c r="C5033" i="1"/>
  <c r="D5033" i="1" s="1"/>
  <c r="C5032" i="1"/>
  <c r="D5032" i="1" s="1"/>
  <c r="C5031" i="1"/>
  <c r="D5031" i="1" s="1"/>
  <c r="C5030" i="1"/>
  <c r="D5030" i="1" s="1"/>
  <c r="C5029" i="1"/>
  <c r="D5029" i="1" s="1"/>
  <c r="C5028" i="1"/>
  <c r="D5028" i="1" s="1"/>
  <c r="C5027" i="1"/>
  <c r="D5027" i="1" s="1"/>
  <c r="C5026" i="1"/>
  <c r="D5026" i="1" s="1"/>
  <c r="C5025" i="1"/>
  <c r="D5025" i="1" s="1"/>
  <c r="C5024" i="1"/>
  <c r="D5024" i="1" s="1"/>
  <c r="C5023" i="1"/>
  <c r="D5023" i="1" s="1"/>
  <c r="C5022" i="1"/>
  <c r="D5022" i="1" s="1"/>
  <c r="C5021" i="1"/>
  <c r="D5021" i="1" s="1"/>
  <c r="C5020" i="1"/>
  <c r="D5020" i="1" s="1"/>
  <c r="C5019" i="1"/>
  <c r="D5019" i="1" s="1"/>
  <c r="C5018" i="1"/>
  <c r="D5018" i="1" s="1"/>
  <c r="C5017" i="1"/>
  <c r="D5017" i="1" s="1"/>
  <c r="C5016" i="1"/>
  <c r="D5016" i="1" s="1"/>
  <c r="C5015" i="1"/>
  <c r="D5015" i="1" s="1"/>
  <c r="C5014" i="1"/>
  <c r="D5014" i="1" s="1"/>
  <c r="C5013" i="1"/>
  <c r="D5013" i="1" s="1"/>
  <c r="C5012" i="1"/>
  <c r="D5012" i="1" s="1"/>
  <c r="C5011" i="1"/>
  <c r="D5011" i="1" s="1"/>
  <c r="C5010" i="1"/>
  <c r="D5010" i="1" s="1"/>
  <c r="C5009" i="1"/>
  <c r="D5009" i="1" s="1"/>
  <c r="C5008" i="1"/>
  <c r="D5008" i="1" s="1"/>
  <c r="C5007" i="1"/>
  <c r="D5007" i="1" s="1"/>
  <c r="C5006" i="1"/>
  <c r="D5006" i="1" s="1"/>
  <c r="C5005" i="1"/>
  <c r="D5005" i="1" s="1"/>
  <c r="C5004" i="1"/>
  <c r="D5004" i="1" s="1"/>
  <c r="C5003" i="1"/>
  <c r="D5003" i="1" s="1"/>
  <c r="C5002" i="1"/>
  <c r="D5002" i="1" s="1"/>
  <c r="C5001" i="1"/>
  <c r="D5001" i="1" s="1"/>
  <c r="C5000" i="1"/>
  <c r="D5000" i="1" s="1"/>
  <c r="C4999" i="1"/>
  <c r="D4999" i="1" s="1"/>
  <c r="C4998" i="1"/>
  <c r="D4998" i="1" s="1"/>
  <c r="C4997" i="1"/>
  <c r="D4997" i="1" s="1"/>
  <c r="C4996" i="1"/>
  <c r="D4996" i="1" s="1"/>
  <c r="C4995" i="1"/>
  <c r="D4995" i="1" s="1"/>
  <c r="C4994" i="1"/>
  <c r="D4994" i="1" s="1"/>
  <c r="C4993" i="1"/>
  <c r="D4993" i="1" s="1"/>
  <c r="C4992" i="1"/>
  <c r="D4992" i="1" s="1"/>
  <c r="C4991" i="1"/>
  <c r="D4991" i="1" s="1"/>
  <c r="C4990" i="1"/>
  <c r="D4990" i="1" s="1"/>
  <c r="C4989" i="1"/>
  <c r="D4989" i="1" s="1"/>
  <c r="C4988" i="1"/>
  <c r="D4988" i="1" s="1"/>
  <c r="C4987" i="1"/>
  <c r="D4987" i="1" s="1"/>
  <c r="C4986" i="1"/>
  <c r="D4986" i="1" s="1"/>
  <c r="C4985" i="1"/>
  <c r="D4985" i="1" s="1"/>
  <c r="C4984" i="1"/>
  <c r="D4984" i="1" s="1"/>
  <c r="C4983" i="1"/>
  <c r="D4983" i="1" s="1"/>
  <c r="C4982" i="1"/>
  <c r="D4982" i="1" s="1"/>
  <c r="C4981" i="1"/>
  <c r="D4981" i="1" s="1"/>
  <c r="C4980" i="1"/>
  <c r="D4980" i="1" s="1"/>
  <c r="C4979" i="1"/>
  <c r="D4979" i="1" s="1"/>
  <c r="C4978" i="1"/>
  <c r="D4978" i="1" s="1"/>
  <c r="C4977" i="1"/>
  <c r="D4977" i="1" s="1"/>
  <c r="C4976" i="1"/>
  <c r="D4976" i="1" s="1"/>
  <c r="C4975" i="1"/>
  <c r="D4975" i="1" s="1"/>
  <c r="C4974" i="1"/>
  <c r="D4974" i="1" s="1"/>
  <c r="C4973" i="1"/>
  <c r="D4973" i="1" s="1"/>
  <c r="C4972" i="1"/>
  <c r="D4972" i="1" s="1"/>
  <c r="C4971" i="1"/>
  <c r="D4971" i="1" s="1"/>
  <c r="C4970" i="1"/>
  <c r="D4970" i="1" s="1"/>
  <c r="C4969" i="1"/>
  <c r="D4969" i="1" s="1"/>
  <c r="C4968" i="1"/>
  <c r="D4968" i="1" s="1"/>
  <c r="C4967" i="1"/>
  <c r="D4967" i="1" s="1"/>
  <c r="C4966" i="1"/>
  <c r="D4966" i="1" s="1"/>
  <c r="C4965" i="1"/>
  <c r="D4965" i="1" s="1"/>
  <c r="C4964" i="1"/>
  <c r="D4964" i="1" s="1"/>
  <c r="C4963" i="1"/>
  <c r="D4963" i="1" s="1"/>
  <c r="C4962" i="1"/>
  <c r="D4962" i="1" s="1"/>
  <c r="C4961" i="1"/>
  <c r="D4961" i="1" s="1"/>
  <c r="C4960" i="1"/>
  <c r="D4960" i="1" s="1"/>
  <c r="C4959" i="1"/>
  <c r="D4959" i="1" s="1"/>
  <c r="C4958" i="1"/>
  <c r="D4958" i="1" s="1"/>
  <c r="C4957" i="1"/>
  <c r="D4957" i="1" s="1"/>
  <c r="C4956" i="1"/>
  <c r="D4956" i="1" s="1"/>
  <c r="C4955" i="1"/>
  <c r="D4955" i="1" s="1"/>
  <c r="C4954" i="1"/>
  <c r="D4954" i="1" s="1"/>
  <c r="C4953" i="1"/>
  <c r="D4953" i="1" s="1"/>
  <c r="C4952" i="1"/>
  <c r="D4952" i="1" s="1"/>
  <c r="C4951" i="1"/>
  <c r="D4951" i="1" s="1"/>
  <c r="C4950" i="1"/>
  <c r="D4950" i="1" s="1"/>
  <c r="C4949" i="1"/>
  <c r="D4949" i="1" s="1"/>
  <c r="C4948" i="1"/>
  <c r="D4948" i="1" s="1"/>
  <c r="C4947" i="1"/>
  <c r="D4947" i="1" s="1"/>
  <c r="C4946" i="1"/>
  <c r="D4946" i="1" s="1"/>
  <c r="C4945" i="1"/>
  <c r="D4945" i="1" s="1"/>
  <c r="C4944" i="1"/>
  <c r="D4944" i="1" s="1"/>
  <c r="C4943" i="1"/>
  <c r="D4943" i="1" s="1"/>
  <c r="C4942" i="1"/>
  <c r="D4942" i="1" s="1"/>
  <c r="C4941" i="1"/>
  <c r="D4941" i="1" s="1"/>
  <c r="C4940" i="1"/>
  <c r="D4940" i="1" s="1"/>
  <c r="C4939" i="1"/>
  <c r="D4939" i="1" s="1"/>
  <c r="C4938" i="1"/>
  <c r="D4938" i="1" s="1"/>
  <c r="C4937" i="1"/>
  <c r="D4937" i="1" s="1"/>
  <c r="C4936" i="1"/>
  <c r="D4936" i="1" s="1"/>
  <c r="C4935" i="1"/>
  <c r="D4935" i="1" s="1"/>
  <c r="C4934" i="1"/>
  <c r="D4934" i="1" s="1"/>
  <c r="C4933" i="1"/>
  <c r="D4933" i="1" s="1"/>
  <c r="C4932" i="1"/>
  <c r="D4932" i="1" s="1"/>
  <c r="C4931" i="1"/>
  <c r="D4931" i="1" s="1"/>
  <c r="C4930" i="1"/>
  <c r="D4930" i="1" s="1"/>
  <c r="C4929" i="1"/>
  <c r="D4929" i="1" s="1"/>
  <c r="C4928" i="1"/>
  <c r="D4928" i="1" s="1"/>
  <c r="C4927" i="1"/>
  <c r="D4927" i="1" s="1"/>
  <c r="C4926" i="1"/>
  <c r="D4926" i="1" s="1"/>
  <c r="C4925" i="1"/>
  <c r="D4925" i="1" s="1"/>
  <c r="C4924" i="1"/>
  <c r="D4924" i="1" s="1"/>
  <c r="C4923" i="1"/>
  <c r="D4923" i="1" s="1"/>
  <c r="C4922" i="1"/>
  <c r="D4922" i="1" s="1"/>
  <c r="C4921" i="1"/>
  <c r="D4921" i="1" s="1"/>
  <c r="C4920" i="1"/>
  <c r="D4920" i="1" s="1"/>
  <c r="C4919" i="1"/>
  <c r="D4919" i="1" s="1"/>
  <c r="C4918" i="1"/>
  <c r="D4918" i="1" s="1"/>
  <c r="C4917" i="1"/>
  <c r="D4917" i="1" s="1"/>
  <c r="C4916" i="1"/>
  <c r="D4916" i="1" s="1"/>
  <c r="C4915" i="1"/>
  <c r="D4915" i="1" s="1"/>
  <c r="C4914" i="1"/>
  <c r="D4914" i="1" s="1"/>
  <c r="C4913" i="1"/>
  <c r="D4913" i="1" s="1"/>
  <c r="C4912" i="1"/>
  <c r="D4912" i="1" s="1"/>
  <c r="C4911" i="1"/>
  <c r="D4911" i="1" s="1"/>
  <c r="C4910" i="1"/>
  <c r="D4910" i="1" s="1"/>
  <c r="C4909" i="1"/>
  <c r="D4909" i="1" s="1"/>
  <c r="C4908" i="1"/>
  <c r="D4908" i="1" s="1"/>
  <c r="C4907" i="1"/>
  <c r="D4907" i="1" s="1"/>
  <c r="C4906" i="1"/>
  <c r="D4906" i="1" s="1"/>
  <c r="C4905" i="1"/>
  <c r="D4905" i="1" s="1"/>
  <c r="C4904" i="1"/>
  <c r="D4904" i="1" s="1"/>
  <c r="C4903" i="1"/>
  <c r="D4903" i="1" s="1"/>
  <c r="C4902" i="1"/>
  <c r="D4902" i="1" s="1"/>
  <c r="C4901" i="1"/>
  <c r="D4901" i="1" s="1"/>
  <c r="C4900" i="1"/>
  <c r="D4900" i="1" s="1"/>
  <c r="C4899" i="1"/>
  <c r="D4899" i="1" s="1"/>
  <c r="C4898" i="1"/>
  <c r="D4898" i="1" s="1"/>
  <c r="C4897" i="1"/>
  <c r="D4897" i="1" s="1"/>
  <c r="C4896" i="1"/>
  <c r="D4896" i="1" s="1"/>
  <c r="C4895" i="1"/>
  <c r="D4895" i="1" s="1"/>
  <c r="C4894" i="1"/>
  <c r="D4894" i="1" s="1"/>
  <c r="C4893" i="1"/>
  <c r="D4893" i="1" s="1"/>
  <c r="C4892" i="1"/>
  <c r="D4892" i="1" s="1"/>
  <c r="C4891" i="1"/>
  <c r="D4891" i="1" s="1"/>
  <c r="C4890" i="1"/>
  <c r="D4890" i="1" s="1"/>
  <c r="C4889" i="1"/>
  <c r="D4889" i="1" s="1"/>
  <c r="C4888" i="1"/>
  <c r="D4888" i="1" s="1"/>
  <c r="C4887" i="1"/>
  <c r="D4887" i="1" s="1"/>
  <c r="C4886" i="1"/>
  <c r="D4886" i="1" s="1"/>
  <c r="C4885" i="1"/>
  <c r="D4885" i="1" s="1"/>
  <c r="C4884" i="1"/>
  <c r="D4884" i="1" s="1"/>
  <c r="C4883" i="1"/>
  <c r="D4883" i="1" s="1"/>
  <c r="C4882" i="1"/>
  <c r="D4882" i="1" s="1"/>
  <c r="C4881" i="1"/>
  <c r="D4881" i="1" s="1"/>
  <c r="C4880" i="1"/>
  <c r="D4880" i="1" s="1"/>
  <c r="C4879" i="1"/>
  <c r="D4879" i="1" s="1"/>
  <c r="C4878" i="1"/>
  <c r="D4878" i="1" s="1"/>
  <c r="C4877" i="1"/>
  <c r="D4877" i="1" s="1"/>
  <c r="C4876" i="1"/>
  <c r="D4876" i="1" s="1"/>
  <c r="C4875" i="1"/>
  <c r="D4875" i="1" s="1"/>
  <c r="C4874" i="1"/>
  <c r="D4874" i="1" s="1"/>
  <c r="C4873" i="1"/>
  <c r="D4873" i="1" s="1"/>
  <c r="C4872" i="1"/>
  <c r="D4872" i="1" s="1"/>
  <c r="C4871" i="1"/>
  <c r="D4871" i="1" s="1"/>
  <c r="C4870" i="1"/>
  <c r="D4870" i="1" s="1"/>
  <c r="C4869" i="1"/>
  <c r="D4869" i="1" s="1"/>
  <c r="C4868" i="1"/>
  <c r="D4868" i="1" s="1"/>
  <c r="C4867" i="1"/>
  <c r="D4867" i="1" s="1"/>
  <c r="C4866" i="1"/>
  <c r="D4866" i="1" s="1"/>
  <c r="C4865" i="1"/>
  <c r="D4865" i="1" s="1"/>
  <c r="C4864" i="1"/>
  <c r="D4864" i="1" s="1"/>
  <c r="C4863" i="1"/>
  <c r="D4863" i="1" s="1"/>
  <c r="C4862" i="1"/>
  <c r="D4862" i="1" s="1"/>
  <c r="C4861" i="1"/>
  <c r="D4861" i="1" s="1"/>
  <c r="C4860" i="1"/>
  <c r="D4860" i="1" s="1"/>
  <c r="C4859" i="1"/>
  <c r="D4859" i="1" s="1"/>
  <c r="C4858" i="1"/>
  <c r="D4858" i="1" s="1"/>
  <c r="C4857" i="1"/>
  <c r="D4857" i="1" s="1"/>
  <c r="C4856" i="1"/>
  <c r="D4856" i="1" s="1"/>
  <c r="C4855" i="1"/>
  <c r="D4855" i="1" s="1"/>
  <c r="C4854" i="1"/>
  <c r="D4854" i="1" s="1"/>
  <c r="C4853" i="1"/>
  <c r="D4853" i="1" s="1"/>
  <c r="C4852" i="1"/>
  <c r="D4852" i="1" s="1"/>
  <c r="C4851" i="1"/>
  <c r="D4851" i="1" s="1"/>
  <c r="C4850" i="1"/>
  <c r="D4850" i="1" s="1"/>
  <c r="C4849" i="1"/>
  <c r="D4849" i="1" s="1"/>
  <c r="C4848" i="1"/>
  <c r="D4848" i="1" s="1"/>
  <c r="C4847" i="1"/>
  <c r="D4847" i="1" s="1"/>
  <c r="C4846" i="1"/>
  <c r="D4846" i="1" s="1"/>
  <c r="C4845" i="1"/>
  <c r="D4845" i="1" s="1"/>
  <c r="C4844" i="1"/>
  <c r="D4844" i="1" s="1"/>
  <c r="C4843" i="1"/>
  <c r="D4843" i="1" s="1"/>
  <c r="C4842" i="1"/>
  <c r="D4842" i="1" s="1"/>
  <c r="C4841" i="1"/>
  <c r="D4841" i="1" s="1"/>
  <c r="C4840" i="1"/>
  <c r="D4840" i="1" s="1"/>
  <c r="C4839" i="1"/>
  <c r="D4839" i="1" s="1"/>
  <c r="C4838" i="1"/>
  <c r="D4838" i="1" s="1"/>
  <c r="C4837" i="1"/>
  <c r="D4837" i="1" s="1"/>
  <c r="C4836" i="1"/>
  <c r="D4836" i="1" s="1"/>
  <c r="C4835" i="1"/>
  <c r="D4835" i="1" s="1"/>
  <c r="C4834" i="1"/>
  <c r="D4834" i="1" s="1"/>
  <c r="C4833" i="1"/>
  <c r="D4833" i="1" s="1"/>
  <c r="C4832" i="1"/>
  <c r="D4832" i="1" s="1"/>
  <c r="C4831" i="1"/>
  <c r="D4831" i="1" s="1"/>
  <c r="C4830" i="1"/>
  <c r="D4830" i="1" s="1"/>
  <c r="C4829" i="1"/>
  <c r="D4829" i="1" s="1"/>
  <c r="C4828" i="1"/>
  <c r="D4828" i="1" s="1"/>
  <c r="C4827" i="1"/>
  <c r="D4827" i="1" s="1"/>
  <c r="C4826" i="1"/>
  <c r="D4826" i="1" s="1"/>
  <c r="C4825" i="1"/>
  <c r="D4825" i="1" s="1"/>
  <c r="C4824" i="1"/>
  <c r="D4824" i="1" s="1"/>
  <c r="C4823" i="1"/>
  <c r="D4823" i="1" s="1"/>
  <c r="C4822" i="1"/>
  <c r="D4822" i="1" s="1"/>
  <c r="C4821" i="1"/>
  <c r="D4821" i="1" s="1"/>
  <c r="C4820" i="1"/>
  <c r="D4820" i="1" s="1"/>
  <c r="C4819" i="1"/>
  <c r="D4819" i="1" s="1"/>
  <c r="C4818" i="1"/>
  <c r="D4818" i="1" s="1"/>
  <c r="C4817" i="1"/>
  <c r="D4817" i="1" s="1"/>
  <c r="C4816" i="1"/>
  <c r="D4816" i="1" s="1"/>
  <c r="C4815" i="1"/>
  <c r="D4815" i="1" s="1"/>
  <c r="C4814" i="1"/>
  <c r="D4814" i="1" s="1"/>
  <c r="C4813" i="1"/>
  <c r="D4813" i="1" s="1"/>
  <c r="C4812" i="1"/>
  <c r="D4812" i="1" s="1"/>
  <c r="C4811" i="1"/>
  <c r="D4811" i="1" s="1"/>
  <c r="C4810" i="1"/>
  <c r="D4810" i="1" s="1"/>
  <c r="C4809" i="1"/>
  <c r="D4809" i="1" s="1"/>
  <c r="C4808" i="1"/>
  <c r="D4808" i="1" s="1"/>
  <c r="C4807" i="1"/>
  <c r="D4807" i="1" s="1"/>
  <c r="C4806" i="1"/>
  <c r="D4806" i="1" s="1"/>
  <c r="C4805" i="1"/>
  <c r="D4805" i="1" s="1"/>
  <c r="C4804" i="1"/>
  <c r="D4804" i="1" s="1"/>
  <c r="C4803" i="1"/>
  <c r="D4803" i="1" s="1"/>
  <c r="C4802" i="1"/>
  <c r="D4802" i="1" s="1"/>
  <c r="C4801" i="1"/>
  <c r="D4801" i="1" s="1"/>
  <c r="C4800" i="1"/>
  <c r="D4800" i="1" s="1"/>
  <c r="C4799" i="1"/>
  <c r="D4799" i="1" s="1"/>
  <c r="C4798" i="1"/>
  <c r="D4798" i="1" s="1"/>
  <c r="C4797" i="1"/>
  <c r="D4797" i="1" s="1"/>
  <c r="C4796" i="1"/>
  <c r="D4796" i="1" s="1"/>
  <c r="C4795" i="1"/>
  <c r="D4795" i="1" s="1"/>
  <c r="C4794" i="1"/>
  <c r="D4794" i="1" s="1"/>
  <c r="C4793" i="1"/>
  <c r="D4793" i="1" s="1"/>
  <c r="C4792" i="1"/>
  <c r="D4792" i="1" s="1"/>
  <c r="C4791" i="1"/>
  <c r="D4791" i="1" s="1"/>
  <c r="C4790" i="1"/>
  <c r="D4790" i="1" s="1"/>
  <c r="C4789" i="1"/>
  <c r="D4789" i="1" s="1"/>
  <c r="C4788" i="1"/>
  <c r="D4788" i="1" s="1"/>
  <c r="C4787" i="1"/>
  <c r="D4787" i="1" s="1"/>
  <c r="C4786" i="1"/>
  <c r="D4786" i="1" s="1"/>
  <c r="C4785" i="1"/>
  <c r="D4785" i="1" s="1"/>
  <c r="C4784" i="1"/>
  <c r="D4784" i="1" s="1"/>
  <c r="C4783" i="1"/>
  <c r="D4783" i="1" s="1"/>
  <c r="C4782" i="1"/>
  <c r="D4782" i="1" s="1"/>
  <c r="C4781" i="1"/>
  <c r="D4781" i="1" s="1"/>
  <c r="C4780" i="1"/>
  <c r="D4780" i="1" s="1"/>
  <c r="C4779" i="1"/>
  <c r="D4779" i="1" s="1"/>
  <c r="C4778" i="1"/>
  <c r="D4778" i="1" s="1"/>
  <c r="C4777" i="1"/>
  <c r="D4777" i="1" s="1"/>
  <c r="C4776" i="1"/>
  <c r="D4776" i="1" s="1"/>
  <c r="C4775" i="1"/>
  <c r="D4775" i="1" s="1"/>
  <c r="C4774" i="1"/>
  <c r="D4774" i="1" s="1"/>
  <c r="C4773" i="1"/>
  <c r="D4773" i="1" s="1"/>
  <c r="C4772" i="1"/>
  <c r="D4772" i="1" s="1"/>
  <c r="C4771" i="1"/>
  <c r="D4771" i="1" s="1"/>
  <c r="C4770" i="1"/>
  <c r="D4770" i="1" s="1"/>
  <c r="C4769" i="1"/>
  <c r="D4769" i="1" s="1"/>
  <c r="C4768" i="1"/>
  <c r="D4768" i="1" s="1"/>
  <c r="C4767" i="1"/>
  <c r="D4767" i="1" s="1"/>
  <c r="C4766" i="1"/>
  <c r="D4766" i="1" s="1"/>
  <c r="C4765" i="1"/>
  <c r="D4765" i="1" s="1"/>
  <c r="C4764" i="1"/>
  <c r="D4764" i="1" s="1"/>
  <c r="C4763" i="1"/>
  <c r="D4763" i="1" s="1"/>
  <c r="C4762" i="1"/>
  <c r="D4762" i="1" s="1"/>
  <c r="C4761" i="1"/>
  <c r="D4761" i="1" s="1"/>
  <c r="C4760" i="1"/>
  <c r="D4760" i="1" s="1"/>
  <c r="C4759" i="1"/>
  <c r="D4759" i="1" s="1"/>
  <c r="C4758" i="1"/>
  <c r="D4758" i="1" s="1"/>
  <c r="C4757" i="1"/>
  <c r="D4757" i="1" s="1"/>
  <c r="C4756" i="1"/>
  <c r="D4756" i="1" s="1"/>
  <c r="C4755" i="1"/>
  <c r="D4755" i="1" s="1"/>
  <c r="C4754" i="1"/>
  <c r="D4754" i="1" s="1"/>
  <c r="C4753" i="1"/>
  <c r="D4753" i="1" s="1"/>
  <c r="C4752" i="1"/>
  <c r="D4752" i="1" s="1"/>
  <c r="C4751" i="1"/>
  <c r="D4751" i="1" s="1"/>
  <c r="C4750" i="1"/>
  <c r="D4750" i="1" s="1"/>
  <c r="C4749" i="1"/>
  <c r="D4749" i="1" s="1"/>
  <c r="C4748" i="1"/>
  <c r="D4748" i="1" s="1"/>
  <c r="C4747" i="1"/>
  <c r="D4747" i="1" s="1"/>
  <c r="C4746" i="1"/>
  <c r="D4746" i="1" s="1"/>
  <c r="C4745" i="1"/>
  <c r="D4745" i="1" s="1"/>
  <c r="C4744" i="1"/>
  <c r="D4744" i="1" s="1"/>
  <c r="C4743" i="1"/>
  <c r="D4743" i="1" s="1"/>
  <c r="C4742" i="1"/>
  <c r="D4742" i="1" s="1"/>
  <c r="C4741" i="1"/>
  <c r="D4741" i="1" s="1"/>
  <c r="C4740" i="1"/>
  <c r="D4740" i="1" s="1"/>
  <c r="C4739" i="1"/>
  <c r="D4739" i="1" s="1"/>
  <c r="C4738" i="1"/>
  <c r="D4738" i="1" s="1"/>
  <c r="C4737" i="1"/>
  <c r="D4737" i="1" s="1"/>
  <c r="C4736" i="1"/>
  <c r="D4736" i="1" s="1"/>
  <c r="C4735" i="1"/>
  <c r="D4735" i="1" s="1"/>
  <c r="C4734" i="1"/>
  <c r="D4734" i="1" s="1"/>
  <c r="C4733" i="1"/>
  <c r="D4733" i="1" s="1"/>
  <c r="C4732" i="1"/>
  <c r="D4732" i="1" s="1"/>
  <c r="C4731" i="1"/>
  <c r="D4731" i="1" s="1"/>
  <c r="C4730" i="1"/>
  <c r="D4730" i="1" s="1"/>
  <c r="C4729" i="1"/>
  <c r="D4729" i="1" s="1"/>
  <c r="C4728" i="1"/>
  <c r="D4728" i="1" s="1"/>
  <c r="C4727" i="1"/>
  <c r="D4727" i="1" s="1"/>
  <c r="C4726" i="1"/>
  <c r="D4726" i="1" s="1"/>
  <c r="C4725" i="1"/>
  <c r="D4725" i="1" s="1"/>
  <c r="C4724" i="1"/>
  <c r="D4724" i="1" s="1"/>
  <c r="C4723" i="1"/>
  <c r="D4723" i="1" s="1"/>
  <c r="C4722" i="1"/>
  <c r="D4722" i="1" s="1"/>
  <c r="C4721" i="1"/>
  <c r="D4721" i="1" s="1"/>
  <c r="C4720" i="1"/>
  <c r="D4720" i="1" s="1"/>
  <c r="C4719" i="1"/>
  <c r="D4719" i="1" s="1"/>
  <c r="C4718" i="1"/>
  <c r="D4718" i="1" s="1"/>
  <c r="C4717" i="1"/>
  <c r="D4717" i="1" s="1"/>
  <c r="C4716" i="1"/>
  <c r="D4716" i="1" s="1"/>
  <c r="C4715" i="1"/>
  <c r="D4715" i="1" s="1"/>
  <c r="C4714" i="1"/>
  <c r="D4714" i="1" s="1"/>
  <c r="C4713" i="1"/>
  <c r="D4713" i="1" s="1"/>
  <c r="C4712" i="1"/>
  <c r="D4712" i="1" s="1"/>
  <c r="C4711" i="1"/>
  <c r="D4711" i="1" s="1"/>
  <c r="C4710" i="1"/>
  <c r="D4710" i="1" s="1"/>
  <c r="C4709" i="1"/>
  <c r="D4709" i="1" s="1"/>
  <c r="C4708" i="1"/>
  <c r="D4708" i="1" s="1"/>
  <c r="C4707" i="1"/>
  <c r="D4707" i="1" s="1"/>
  <c r="C4706" i="1"/>
  <c r="D4706" i="1" s="1"/>
  <c r="C4705" i="1"/>
  <c r="D4705" i="1" s="1"/>
  <c r="C4704" i="1"/>
  <c r="D4704" i="1" s="1"/>
  <c r="C4703" i="1"/>
  <c r="D4703" i="1" s="1"/>
  <c r="C4702" i="1"/>
  <c r="D4702" i="1" s="1"/>
  <c r="C4701" i="1"/>
  <c r="D4701" i="1" s="1"/>
  <c r="C4700" i="1"/>
  <c r="D4700" i="1" s="1"/>
  <c r="C4699" i="1"/>
  <c r="D4699" i="1" s="1"/>
  <c r="C4698" i="1"/>
  <c r="D4698" i="1" s="1"/>
  <c r="C4697" i="1"/>
  <c r="D4697" i="1" s="1"/>
  <c r="C4696" i="1"/>
  <c r="D4696" i="1" s="1"/>
  <c r="C4695" i="1"/>
  <c r="D4695" i="1" s="1"/>
  <c r="C4694" i="1"/>
  <c r="D4694" i="1" s="1"/>
  <c r="C4693" i="1"/>
  <c r="D4693" i="1" s="1"/>
  <c r="C4692" i="1"/>
  <c r="D4692" i="1" s="1"/>
  <c r="C4691" i="1"/>
  <c r="D4691" i="1" s="1"/>
  <c r="C4690" i="1"/>
  <c r="D4690" i="1" s="1"/>
  <c r="C4689" i="1"/>
  <c r="D4689" i="1" s="1"/>
  <c r="C4688" i="1"/>
  <c r="D4688" i="1" s="1"/>
  <c r="C4687" i="1"/>
  <c r="D4687" i="1" s="1"/>
  <c r="C4686" i="1"/>
  <c r="D4686" i="1" s="1"/>
  <c r="C4685" i="1"/>
  <c r="D4685" i="1" s="1"/>
  <c r="C4684" i="1"/>
  <c r="D4684" i="1" s="1"/>
  <c r="C4683" i="1"/>
  <c r="D4683" i="1" s="1"/>
  <c r="C4682" i="1"/>
  <c r="D4682" i="1" s="1"/>
  <c r="C4681" i="1"/>
  <c r="D4681" i="1" s="1"/>
  <c r="C4680" i="1"/>
  <c r="D4680" i="1" s="1"/>
  <c r="C4679" i="1"/>
  <c r="D4679" i="1" s="1"/>
  <c r="C4678" i="1"/>
  <c r="D4678" i="1" s="1"/>
  <c r="C4677" i="1"/>
  <c r="D4677" i="1" s="1"/>
  <c r="C4676" i="1"/>
  <c r="D4676" i="1" s="1"/>
  <c r="C4675" i="1"/>
  <c r="D4675" i="1" s="1"/>
  <c r="C4674" i="1"/>
  <c r="D4674" i="1" s="1"/>
  <c r="C4673" i="1"/>
  <c r="D4673" i="1" s="1"/>
  <c r="C4672" i="1"/>
  <c r="D4672" i="1" s="1"/>
  <c r="C4671" i="1"/>
  <c r="D4671" i="1" s="1"/>
  <c r="C4670" i="1"/>
  <c r="D4670" i="1" s="1"/>
  <c r="C4669" i="1"/>
  <c r="D4669" i="1" s="1"/>
  <c r="C4668" i="1"/>
  <c r="D4668" i="1" s="1"/>
  <c r="C4667" i="1"/>
  <c r="D4667" i="1" s="1"/>
  <c r="C4666" i="1"/>
  <c r="D4666" i="1" s="1"/>
  <c r="C4665" i="1"/>
  <c r="D4665" i="1" s="1"/>
  <c r="C4664" i="1"/>
  <c r="D4664" i="1" s="1"/>
  <c r="C4663" i="1"/>
  <c r="D4663" i="1" s="1"/>
  <c r="C4662" i="1"/>
  <c r="D4662" i="1" s="1"/>
  <c r="C4661" i="1"/>
  <c r="D4661" i="1" s="1"/>
  <c r="C4660" i="1"/>
  <c r="D4660" i="1" s="1"/>
  <c r="C4659" i="1"/>
  <c r="D4659" i="1" s="1"/>
  <c r="C4658" i="1"/>
  <c r="D4658" i="1" s="1"/>
  <c r="C4657" i="1"/>
  <c r="D4657" i="1" s="1"/>
  <c r="C4656" i="1"/>
  <c r="D4656" i="1" s="1"/>
  <c r="C4655" i="1"/>
  <c r="D4655" i="1" s="1"/>
  <c r="C4654" i="1"/>
  <c r="D4654" i="1" s="1"/>
  <c r="C4653" i="1"/>
  <c r="D4653" i="1" s="1"/>
  <c r="C4652" i="1"/>
  <c r="D4652" i="1" s="1"/>
  <c r="C4651" i="1"/>
  <c r="D4651" i="1" s="1"/>
  <c r="C4650" i="1"/>
  <c r="D4650" i="1" s="1"/>
  <c r="C4649" i="1"/>
  <c r="D4649" i="1" s="1"/>
  <c r="C4648" i="1"/>
  <c r="D4648" i="1" s="1"/>
  <c r="C4647" i="1"/>
  <c r="D4647" i="1" s="1"/>
  <c r="C4646" i="1"/>
  <c r="D4646" i="1" s="1"/>
  <c r="C4645" i="1"/>
  <c r="D4645" i="1" s="1"/>
  <c r="C4644" i="1"/>
  <c r="D4644" i="1" s="1"/>
  <c r="C4643" i="1"/>
  <c r="D4643" i="1" s="1"/>
  <c r="C4642" i="1"/>
  <c r="D4642" i="1" s="1"/>
  <c r="C4641" i="1"/>
  <c r="D4641" i="1" s="1"/>
  <c r="C4640" i="1"/>
  <c r="D4640" i="1" s="1"/>
  <c r="C4639" i="1"/>
  <c r="D4639" i="1" s="1"/>
  <c r="C4638" i="1"/>
  <c r="D4638" i="1" s="1"/>
  <c r="C4637" i="1"/>
  <c r="D4637" i="1" s="1"/>
  <c r="C4636" i="1"/>
  <c r="D4636" i="1" s="1"/>
  <c r="C4635" i="1"/>
  <c r="D4635" i="1" s="1"/>
  <c r="C4634" i="1"/>
  <c r="D4634" i="1" s="1"/>
  <c r="C4633" i="1"/>
  <c r="D4633" i="1" s="1"/>
  <c r="C4632" i="1"/>
  <c r="D4632" i="1" s="1"/>
  <c r="C4631" i="1"/>
  <c r="D4631" i="1" s="1"/>
  <c r="C4630" i="1"/>
  <c r="D4630" i="1" s="1"/>
  <c r="C4629" i="1"/>
  <c r="D4629" i="1" s="1"/>
  <c r="C4628" i="1"/>
  <c r="D4628" i="1" s="1"/>
  <c r="C4627" i="1"/>
  <c r="D4627" i="1" s="1"/>
  <c r="C4626" i="1"/>
  <c r="D4626" i="1" s="1"/>
  <c r="C4625" i="1"/>
  <c r="D4625" i="1" s="1"/>
  <c r="C4624" i="1"/>
  <c r="D4624" i="1" s="1"/>
  <c r="C4623" i="1"/>
  <c r="D4623" i="1" s="1"/>
  <c r="C4622" i="1"/>
  <c r="D4622" i="1" s="1"/>
  <c r="C4621" i="1"/>
  <c r="D4621" i="1" s="1"/>
  <c r="C4620" i="1"/>
  <c r="D4620" i="1" s="1"/>
  <c r="C4619" i="1"/>
  <c r="D4619" i="1" s="1"/>
  <c r="C4618" i="1"/>
  <c r="D4618" i="1" s="1"/>
  <c r="C4617" i="1"/>
  <c r="D4617" i="1" s="1"/>
  <c r="C4616" i="1"/>
  <c r="D4616" i="1" s="1"/>
  <c r="C4615" i="1"/>
  <c r="D4615" i="1" s="1"/>
  <c r="C4614" i="1"/>
  <c r="D4614" i="1" s="1"/>
  <c r="C4613" i="1"/>
  <c r="D4613" i="1" s="1"/>
  <c r="C4612" i="1"/>
  <c r="D4612" i="1" s="1"/>
  <c r="C4611" i="1"/>
  <c r="D4611" i="1" s="1"/>
  <c r="C4610" i="1"/>
  <c r="D4610" i="1" s="1"/>
  <c r="C4609" i="1"/>
  <c r="D4609" i="1" s="1"/>
  <c r="C4608" i="1"/>
  <c r="D4608" i="1" s="1"/>
  <c r="C4607" i="1"/>
  <c r="D4607" i="1" s="1"/>
  <c r="C4606" i="1"/>
  <c r="D4606" i="1" s="1"/>
  <c r="C4605" i="1"/>
  <c r="D4605" i="1" s="1"/>
  <c r="C4604" i="1"/>
  <c r="D4604" i="1" s="1"/>
  <c r="C4603" i="1"/>
  <c r="D4603" i="1" s="1"/>
  <c r="C4602" i="1"/>
  <c r="D4602" i="1" s="1"/>
  <c r="C4601" i="1"/>
  <c r="D4601" i="1" s="1"/>
  <c r="C4600" i="1"/>
  <c r="D4600" i="1" s="1"/>
  <c r="C4599" i="1"/>
  <c r="D4599" i="1" s="1"/>
  <c r="C4598" i="1"/>
  <c r="D4598" i="1" s="1"/>
  <c r="C4597" i="1"/>
  <c r="D4597" i="1" s="1"/>
  <c r="C4596" i="1"/>
  <c r="D4596" i="1" s="1"/>
  <c r="C4595" i="1"/>
  <c r="D4595" i="1" s="1"/>
  <c r="C4594" i="1"/>
  <c r="D4594" i="1" s="1"/>
  <c r="C4593" i="1"/>
  <c r="D4593" i="1" s="1"/>
  <c r="C4592" i="1"/>
  <c r="D4592" i="1" s="1"/>
  <c r="C4591" i="1"/>
  <c r="D4591" i="1" s="1"/>
  <c r="C4590" i="1"/>
  <c r="D4590" i="1" s="1"/>
  <c r="C4589" i="1"/>
  <c r="D4589" i="1" s="1"/>
  <c r="C4588" i="1"/>
  <c r="D4588" i="1" s="1"/>
  <c r="C4587" i="1"/>
  <c r="D4587" i="1" s="1"/>
  <c r="C4586" i="1"/>
  <c r="D4586" i="1" s="1"/>
  <c r="C4585" i="1"/>
  <c r="D4585" i="1" s="1"/>
  <c r="C4584" i="1"/>
  <c r="D4584" i="1" s="1"/>
  <c r="C4583" i="1"/>
  <c r="D4583" i="1" s="1"/>
  <c r="C4582" i="1"/>
  <c r="D4582" i="1" s="1"/>
  <c r="C4581" i="1"/>
  <c r="D4581" i="1" s="1"/>
  <c r="C4580" i="1"/>
  <c r="D4580" i="1" s="1"/>
  <c r="C4579" i="1"/>
  <c r="D4579" i="1" s="1"/>
  <c r="C4578" i="1"/>
  <c r="D4578" i="1" s="1"/>
  <c r="C4577" i="1"/>
  <c r="D4577" i="1" s="1"/>
  <c r="C4576" i="1"/>
  <c r="D4576" i="1" s="1"/>
  <c r="C4575" i="1"/>
  <c r="D4575" i="1" s="1"/>
  <c r="C4574" i="1"/>
  <c r="D4574" i="1" s="1"/>
  <c r="C4573" i="1"/>
  <c r="D4573" i="1" s="1"/>
  <c r="C4572" i="1"/>
  <c r="D4572" i="1" s="1"/>
  <c r="C4571" i="1"/>
  <c r="D4571" i="1" s="1"/>
  <c r="C4570" i="1"/>
  <c r="D4570" i="1" s="1"/>
  <c r="C4569" i="1"/>
  <c r="D4569" i="1" s="1"/>
  <c r="C4568" i="1"/>
  <c r="D4568" i="1" s="1"/>
  <c r="C4567" i="1"/>
  <c r="D4567" i="1" s="1"/>
  <c r="C4566" i="1"/>
  <c r="D4566" i="1" s="1"/>
  <c r="C4565" i="1"/>
  <c r="D4565" i="1" s="1"/>
  <c r="C4564" i="1"/>
  <c r="D4564" i="1" s="1"/>
  <c r="C4563" i="1"/>
  <c r="D4563" i="1" s="1"/>
  <c r="C4562" i="1"/>
  <c r="D4562" i="1" s="1"/>
  <c r="C4561" i="1"/>
  <c r="D4561" i="1" s="1"/>
  <c r="C4560" i="1"/>
  <c r="D4560" i="1" s="1"/>
  <c r="C4559" i="1"/>
  <c r="D4559" i="1" s="1"/>
  <c r="C4558" i="1"/>
  <c r="D4558" i="1" s="1"/>
  <c r="C4557" i="1"/>
  <c r="D4557" i="1" s="1"/>
  <c r="C4556" i="1"/>
  <c r="D4556" i="1" s="1"/>
  <c r="C4555" i="1"/>
  <c r="D4555" i="1" s="1"/>
  <c r="C4554" i="1"/>
  <c r="D4554" i="1" s="1"/>
  <c r="C4553" i="1"/>
  <c r="D4553" i="1" s="1"/>
  <c r="C4552" i="1"/>
  <c r="D4552" i="1" s="1"/>
  <c r="C4551" i="1"/>
  <c r="D4551" i="1" s="1"/>
  <c r="C4550" i="1"/>
  <c r="D4550" i="1" s="1"/>
  <c r="C4549" i="1"/>
  <c r="D4549" i="1" s="1"/>
  <c r="C4548" i="1"/>
  <c r="D4548" i="1" s="1"/>
  <c r="C4547" i="1"/>
  <c r="D4547" i="1" s="1"/>
  <c r="C4546" i="1"/>
  <c r="D4546" i="1" s="1"/>
  <c r="C4545" i="1"/>
  <c r="D4545" i="1" s="1"/>
  <c r="C4544" i="1"/>
  <c r="D4544" i="1" s="1"/>
  <c r="C4543" i="1"/>
  <c r="D4543" i="1" s="1"/>
  <c r="C4542" i="1"/>
  <c r="D4542" i="1" s="1"/>
  <c r="C4541" i="1"/>
  <c r="D4541" i="1" s="1"/>
  <c r="C4540" i="1"/>
  <c r="D4540" i="1" s="1"/>
  <c r="C4539" i="1"/>
  <c r="D4539" i="1" s="1"/>
  <c r="C4538" i="1"/>
  <c r="D4538" i="1" s="1"/>
  <c r="C4537" i="1"/>
  <c r="D4537" i="1" s="1"/>
  <c r="C4536" i="1"/>
  <c r="D4536" i="1" s="1"/>
  <c r="C4535" i="1"/>
  <c r="D4535" i="1" s="1"/>
  <c r="C4534" i="1"/>
  <c r="D4534" i="1" s="1"/>
  <c r="C4533" i="1"/>
  <c r="D4533" i="1" s="1"/>
  <c r="C4532" i="1"/>
  <c r="D4532" i="1" s="1"/>
  <c r="C4531" i="1"/>
  <c r="D4531" i="1" s="1"/>
  <c r="C4530" i="1"/>
  <c r="D4530" i="1" s="1"/>
  <c r="C4529" i="1"/>
  <c r="D4529" i="1" s="1"/>
  <c r="C4528" i="1"/>
  <c r="D4528" i="1" s="1"/>
  <c r="C4527" i="1"/>
  <c r="D4527" i="1" s="1"/>
  <c r="C4526" i="1"/>
  <c r="D4526" i="1" s="1"/>
  <c r="C4525" i="1"/>
  <c r="D4525" i="1" s="1"/>
  <c r="C4524" i="1"/>
  <c r="D4524" i="1" s="1"/>
  <c r="C4523" i="1"/>
  <c r="D4523" i="1" s="1"/>
  <c r="C4522" i="1"/>
  <c r="D4522" i="1" s="1"/>
  <c r="C4521" i="1"/>
  <c r="D4521" i="1" s="1"/>
  <c r="C4520" i="1"/>
  <c r="D4520" i="1" s="1"/>
  <c r="C4519" i="1"/>
  <c r="D4519" i="1" s="1"/>
  <c r="C4518" i="1"/>
  <c r="D4518" i="1" s="1"/>
  <c r="C4517" i="1"/>
  <c r="D4517" i="1" s="1"/>
  <c r="C4516" i="1"/>
  <c r="D4516" i="1" s="1"/>
  <c r="C4515" i="1"/>
  <c r="D4515" i="1" s="1"/>
  <c r="C4514" i="1"/>
  <c r="D4514" i="1" s="1"/>
  <c r="C4513" i="1"/>
  <c r="D4513" i="1" s="1"/>
  <c r="C4512" i="1"/>
  <c r="D4512" i="1" s="1"/>
  <c r="C4511" i="1"/>
  <c r="D4511" i="1" s="1"/>
  <c r="C4510" i="1"/>
  <c r="D4510" i="1" s="1"/>
  <c r="C4509" i="1"/>
  <c r="D4509" i="1" s="1"/>
  <c r="C4508" i="1"/>
  <c r="D4508" i="1" s="1"/>
  <c r="C4507" i="1"/>
  <c r="D4507" i="1" s="1"/>
  <c r="C4506" i="1"/>
  <c r="D4506" i="1" s="1"/>
  <c r="C4505" i="1"/>
  <c r="D4505" i="1" s="1"/>
  <c r="C4504" i="1"/>
  <c r="D4504" i="1" s="1"/>
  <c r="C4503" i="1"/>
  <c r="D4503" i="1" s="1"/>
  <c r="C4502" i="1"/>
  <c r="D4502" i="1" s="1"/>
  <c r="C4501" i="1"/>
  <c r="D4501" i="1" s="1"/>
  <c r="C4500" i="1"/>
  <c r="D4500" i="1" s="1"/>
  <c r="C4499" i="1"/>
  <c r="D4499" i="1" s="1"/>
  <c r="C4498" i="1"/>
  <c r="D4498" i="1" s="1"/>
  <c r="C4497" i="1"/>
  <c r="D4497" i="1" s="1"/>
  <c r="C4496" i="1"/>
  <c r="D4496" i="1" s="1"/>
  <c r="C4495" i="1"/>
  <c r="D4495" i="1" s="1"/>
  <c r="C4494" i="1"/>
  <c r="D4494" i="1" s="1"/>
  <c r="C4493" i="1"/>
  <c r="D4493" i="1" s="1"/>
  <c r="C4492" i="1"/>
  <c r="D4492" i="1" s="1"/>
  <c r="C4491" i="1"/>
  <c r="D4491" i="1" s="1"/>
  <c r="C4490" i="1"/>
  <c r="D4490" i="1" s="1"/>
  <c r="C4489" i="1"/>
  <c r="D4489" i="1" s="1"/>
  <c r="C4488" i="1"/>
  <c r="D4488" i="1" s="1"/>
  <c r="C4487" i="1"/>
  <c r="D4487" i="1" s="1"/>
  <c r="C4486" i="1"/>
  <c r="D4486" i="1" s="1"/>
  <c r="C4485" i="1"/>
  <c r="D4485" i="1" s="1"/>
  <c r="C4484" i="1"/>
  <c r="D4484" i="1" s="1"/>
  <c r="C4483" i="1"/>
  <c r="D4483" i="1" s="1"/>
  <c r="C4482" i="1"/>
  <c r="D4482" i="1" s="1"/>
  <c r="C4481" i="1"/>
  <c r="D4481" i="1" s="1"/>
  <c r="C4480" i="1"/>
  <c r="D4480" i="1" s="1"/>
  <c r="C4479" i="1"/>
  <c r="D4479" i="1" s="1"/>
  <c r="C4478" i="1"/>
  <c r="D4478" i="1" s="1"/>
  <c r="C4477" i="1"/>
  <c r="D4477" i="1" s="1"/>
  <c r="C4476" i="1"/>
  <c r="D4476" i="1" s="1"/>
  <c r="C4475" i="1"/>
  <c r="D4475" i="1" s="1"/>
  <c r="C4474" i="1"/>
  <c r="D4474" i="1" s="1"/>
  <c r="C4473" i="1"/>
  <c r="D4473" i="1" s="1"/>
  <c r="C4472" i="1"/>
  <c r="D4472" i="1" s="1"/>
  <c r="C4471" i="1"/>
  <c r="D4471" i="1" s="1"/>
  <c r="C4470" i="1"/>
  <c r="D4470" i="1" s="1"/>
  <c r="C4469" i="1"/>
  <c r="D4469" i="1" s="1"/>
  <c r="C4468" i="1"/>
  <c r="D4468" i="1" s="1"/>
  <c r="C4467" i="1"/>
  <c r="D4467" i="1" s="1"/>
  <c r="C4466" i="1"/>
  <c r="D4466" i="1" s="1"/>
  <c r="C4465" i="1"/>
  <c r="D4465" i="1" s="1"/>
  <c r="C4464" i="1"/>
  <c r="D4464" i="1" s="1"/>
  <c r="C4463" i="1"/>
  <c r="D4463" i="1" s="1"/>
  <c r="C4462" i="1"/>
  <c r="D4462" i="1" s="1"/>
  <c r="C4461" i="1"/>
  <c r="D4461" i="1" s="1"/>
  <c r="C4460" i="1"/>
  <c r="D4460" i="1" s="1"/>
  <c r="C4459" i="1"/>
  <c r="D4459" i="1" s="1"/>
  <c r="C4458" i="1"/>
  <c r="D4458" i="1" s="1"/>
  <c r="C4457" i="1"/>
  <c r="D4457" i="1" s="1"/>
  <c r="C4456" i="1"/>
  <c r="D4456" i="1" s="1"/>
  <c r="C4455" i="1"/>
  <c r="D4455" i="1" s="1"/>
  <c r="C4454" i="1"/>
  <c r="D4454" i="1" s="1"/>
  <c r="C4453" i="1"/>
  <c r="D4453" i="1" s="1"/>
  <c r="C4452" i="1"/>
  <c r="D4452" i="1" s="1"/>
  <c r="C4451" i="1"/>
  <c r="D4451" i="1" s="1"/>
  <c r="C4450" i="1"/>
  <c r="D4450" i="1" s="1"/>
  <c r="C4449" i="1"/>
  <c r="D4449" i="1" s="1"/>
  <c r="C4448" i="1"/>
  <c r="D4448" i="1" s="1"/>
  <c r="C4447" i="1"/>
  <c r="D4447" i="1" s="1"/>
  <c r="C4446" i="1"/>
  <c r="D4446" i="1" s="1"/>
  <c r="C4445" i="1"/>
  <c r="D4445" i="1" s="1"/>
  <c r="C4444" i="1"/>
  <c r="D4444" i="1" s="1"/>
  <c r="C4443" i="1"/>
  <c r="D4443" i="1" s="1"/>
  <c r="C4442" i="1"/>
  <c r="D4442" i="1" s="1"/>
  <c r="C4441" i="1"/>
  <c r="D4441" i="1" s="1"/>
  <c r="C4440" i="1"/>
  <c r="D4440" i="1" s="1"/>
  <c r="C4439" i="1"/>
  <c r="D4439" i="1" s="1"/>
  <c r="C4438" i="1"/>
  <c r="D4438" i="1" s="1"/>
  <c r="C4437" i="1"/>
  <c r="D4437" i="1" s="1"/>
  <c r="C4436" i="1"/>
  <c r="D4436" i="1" s="1"/>
  <c r="C4435" i="1"/>
  <c r="D4435" i="1" s="1"/>
  <c r="C4434" i="1"/>
  <c r="D4434" i="1" s="1"/>
  <c r="C4433" i="1"/>
  <c r="D4433" i="1" s="1"/>
  <c r="C4432" i="1"/>
  <c r="D4432" i="1" s="1"/>
  <c r="C4431" i="1"/>
  <c r="D4431" i="1" s="1"/>
  <c r="C4430" i="1"/>
  <c r="D4430" i="1" s="1"/>
  <c r="C4429" i="1"/>
  <c r="D4429" i="1" s="1"/>
  <c r="C4428" i="1"/>
  <c r="D4428" i="1" s="1"/>
  <c r="C4427" i="1"/>
  <c r="D4427" i="1" s="1"/>
  <c r="C4426" i="1"/>
  <c r="D4426" i="1" s="1"/>
  <c r="C4425" i="1"/>
  <c r="D4425" i="1" s="1"/>
  <c r="C4424" i="1"/>
  <c r="D4424" i="1" s="1"/>
  <c r="C4423" i="1"/>
  <c r="D4423" i="1" s="1"/>
  <c r="C4422" i="1"/>
  <c r="D4422" i="1" s="1"/>
  <c r="C4421" i="1"/>
  <c r="D4421" i="1" s="1"/>
  <c r="C4420" i="1"/>
  <c r="D4420" i="1" s="1"/>
  <c r="C4419" i="1"/>
  <c r="D4419" i="1" s="1"/>
  <c r="C4418" i="1"/>
  <c r="D4418" i="1" s="1"/>
  <c r="C4417" i="1"/>
  <c r="D4417" i="1" s="1"/>
  <c r="C4416" i="1"/>
  <c r="D4416" i="1" s="1"/>
  <c r="C4415" i="1"/>
  <c r="D4415" i="1" s="1"/>
  <c r="C4414" i="1"/>
  <c r="D4414" i="1" s="1"/>
  <c r="C4413" i="1"/>
  <c r="D4413" i="1" s="1"/>
  <c r="C4412" i="1"/>
  <c r="D4412" i="1" s="1"/>
  <c r="C4411" i="1"/>
  <c r="D4411" i="1" s="1"/>
  <c r="C4410" i="1"/>
  <c r="D4410" i="1" s="1"/>
  <c r="C4409" i="1"/>
  <c r="D4409" i="1" s="1"/>
  <c r="C4408" i="1"/>
  <c r="D4408" i="1" s="1"/>
  <c r="C4407" i="1"/>
  <c r="D4407" i="1" s="1"/>
  <c r="C4406" i="1"/>
  <c r="D4406" i="1" s="1"/>
  <c r="C4405" i="1"/>
  <c r="D4405" i="1" s="1"/>
  <c r="C4404" i="1"/>
  <c r="D4404" i="1" s="1"/>
  <c r="C4403" i="1"/>
  <c r="D4403" i="1" s="1"/>
  <c r="C4402" i="1"/>
  <c r="D4402" i="1" s="1"/>
  <c r="C4401" i="1"/>
  <c r="D4401" i="1" s="1"/>
  <c r="C4400" i="1"/>
  <c r="D4400" i="1" s="1"/>
  <c r="C4399" i="1"/>
  <c r="D4399" i="1" s="1"/>
  <c r="C4398" i="1"/>
  <c r="D4398" i="1" s="1"/>
  <c r="C4397" i="1"/>
  <c r="D4397" i="1" s="1"/>
  <c r="C4396" i="1"/>
  <c r="D4396" i="1" s="1"/>
  <c r="C4395" i="1"/>
  <c r="D4395" i="1" s="1"/>
  <c r="C4394" i="1"/>
  <c r="D4394" i="1" s="1"/>
  <c r="C4393" i="1"/>
  <c r="D4393" i="1" s="1"/>
  <c r="C4392" i="1"/>
  <c r="D4392" i="1" s="1"/>
  <c r="C4391" i="1"/>
  <c r="D4391" i="1" s="1"/>
  <c r="C4390" i="1"/>
  <c r="D4390" i="1" s="1"/>
  <c r="C4389" i="1"/>
  <c r="D4389" i="1" s="1"/>
  <c r="C4388" i="1"/>
  <c r="D4388" i="1" s="1"/>
  <c r="C4387" i="1"/>
  <c r="D4387" i="1" s="1"/>
  <c r="C4386" i="1"/>
  <c r="D4386" i="1" s="1"/>
  <c r="C4385" i="1"/>
  <c r="D4385" i="1" s="1"/>
  <c r="C4384" i="1"/>
  <c r="D4384" i="1" s="1"/>
  <c r="C4383" i="1"/>
  <c r="D4383" i="1" s="1"/>
  <c r="C4382" i="1"/>
  <c r="D4382" i="1" s="1"/>
  <c r="C4381" i="1"/>
  <c r="D4381" i="1" s="1"/>
  <c r="C4380" i="1"/>
  <c r="D4380" i="1" s="1"/>
  <c r="C4379" i="1"/>
  <c r="D4379" i="1" s="1"/>
  <c r="C4378" i="1"/>
  <c r="D4378" i="1" s="1"/>
  <c r="C4377" i="1"/>
  <c r="D4377" i="1" s="1"/>
  <c r="C4376" i="1"/>
  <c r="D4376" i="1" s="1"/>
  <c r="C4375" i="1"/>
  <c r="D4375" i="1" s="1"/>
  <c r="C4374" i="1"/>
  <c r="D4374" i="1" s="1"/>
  <c r="C4373" i="1"/>
  <c r="D4373" i="1" s="1"/>
  <c r="C4372" i="1"/>
  <c r="D4372" i="1" s="1"/>
  <c r="C4371" i="1"/>
  <c r="D4371" i="1" s="1"/>
  <c r="C4370" i="1"/>
  <c r="D4370" i="1" s="1"/>
  <c r="C4369" i="1"/>
  <c r="D4369" i="1" s="1"/>
  <c r="C4368" i="1"/>
  <c r="D4368" i="1" s="1"/>
  <c r="C4367" i="1"/>
  <c r="D4367" i="1" s="1"/>
  <c r="C4366" i="1"/>
  <c r="D4366" i="1" s="1"/>
  <c r="C4365" i="1"/>
  <c r="D4365" i="1" s="1"/>
  <c r="C4364" i="1"/>
  <c r="D4364" i="1" s="1"/>
  <c r="C4363" i="1"/>
  <c r="D4363" i="1" s="1"/>
  <c r="C4362" i="1"/>
  <c r="D4362" i="1" s="1"/>
  <c r="C4361" i="1"/>
  <c r="D4361" i="1" s="1"/>
  <c r="C4360" i="1"/>
  <c r="D4360" i="1" s="1"/>
  <c r="C4359" i="1"/>
  <c r="D4359" i="1" s="1"/>
  <c r="C4358" i="1"/>
  <c r="D4358" i="1" s="1"/>
  <c r="C4357" i="1"/>
  <c r="D4357" i="1" s="1"/>
  <c r="C4356" i="1"/>
  <c r="D4356" i="1" s="1"/>
  <c r="C4355" i="1"/>
  <c r="D4355" i="1" s="1"/>
  <c r="C4354" i="1"/>
  <c r="D4354" i="1" s="1"/>
  <c r="C4353" i="1"/>
  <c r="D4353" i="1" s="1"/>
  <c r="C4352" i="1"/>
  <c r="D4352" i="1" s="1"/>
  <c r="C4351" i="1"/>
  <c r="D4351" i="1" s="1"/>
  <c r="C4350" i="1"/>
  <c r="D4350" i="1" s="1"/>
  <c r="C4349" i="1"/>
  <c r="D4349" i="1" s="1"/>
  <c r="C4348" i="1"/>
  <c r="D4348" i="1" s="1"/>
  <c r="C4347" i="1"/>
  <c r="D4347" i="1" s="1"/>
  <c r="C4346" i="1"/>
  <c r="D4346" i="1" s="1"/>
  <c r="C4345" i="1"/>
  <c r="D4345" i="1" s="1"/>
  <c r="C4344" i="1"/>
  <c r="D4344" i="1" s="1"/>
  <c r="C4343" i="1"/>
  <c r="D4343" i="1" s="1"/>
  <c r="C4342" i="1"/>
  <c r="D4342" i="1" s="1"/>
  <c r="C4341" i="1"/>
  <c r="D4341" i="1" s="1"/>
  <c r="C4340" i="1"/>
  <c r="D4340" i="1" s="1"/>
  <c r="C4339" i="1"/>
  <c r="D4339" i="1" s="1"/>
  <c r="C4338" i="1"/>
  <c r="D4338" i="1" s="1"/>
  <c r="C4337" i="1"/>
  <c r="D4337" i="1" s="1"/>
  <c r="C4336" i="1"/>
  <c r="D4336" i="1" s="1"/>
  <c r="C4335" i="1"/>
  <c r="D4335" i="1" s="1"/>
  <c r="C4334" i="1"/>
  <c r="D4334" i="1" s="1"/>
  <c r="C4333" i="1"/>
  <c r="D4333" i="1" s="1"/>
  <c r="C4332" i="1"/>
  <c r="D4332" i="1" s="1"/>
  <c r="C4331" i="1"/>
  <c r="D4331" i="1" s="1"/>
  <c r="C4330" i="1"/>
  <c r="D4330" i="1" s="1"/>
  <c r="C4329" i="1"/>
  <c r="D4329" i="1" s="1"/>
  <c r="C4328" i="1"/>
  <c r="D4328" i="1" s="1"/>
  <c r="C4327" i="1"/>
  <c r="D4327" i="1" s="1"/>
  <c r="C4326" i="1"/>
  <c r="D4326" i="1" s="1"/>
  <c r="C4325" i="1"/>
  <c r="D4325" i="1" s="1"/>
  <c r="C4324" i="1"/>
  <c r="D4324" i="1" s="1"/>
  <c r="C4323" i="1"/>
  <c r="D4323" i="1" s="1"/>
  <c r="C4322" i="1"/>
  <c r="D4322" i="1" s="1"/>
  <c r="C4321" i="1"/>
  <c r="D4321" i="1" s="1"/>
  <c r="C4320" i="1"/>
  <c r="D4320" i="1" s="1"/>
  <c r="C4319" i="1"/>
  <c r="D4319" i="1" s="1"/>
  <c r="C4318" i="1"/>
  <c r="D4318" i="1" s="1"/>
  <c r="C4317" i="1"/>
  <c r="D4317" i="1" s="1"/>
  <c r="C4316" i="1"/>
  <c r="D4316" i="1" s="1"/>
  <c r="C4315" i="1"/>
  <c r="D4315" i="1" s="1"/>
  <c r="C4314" i="1"/>
  <c r="D4314" i="1" s="1"/>
  <c r="C4313" i="1"/>
  <c r="D4313" i="1" s="1"/>
  <c r="C4312" i="1"/>
  <c r="D4312" i="1" s="1"/>
  <c r="C4311" i="1"/>
  <c r="D4311" i="1" s="1"/>
  <c r="C4310" i="1"/>
  <c r="D4310" i="1" s="1"/>
  <c r="C4309" i="1"/>
  <c r="D4309" i="1" s="1"/>
  <c r="C4308" i="1"/>
  <c r="D4308" i="1" s="1"/>
  <c r="C4307" i="1"/>
  <c r="D4307" i="1" s="1"/>
  <c r="C4306" i="1"/>
  <c r="D4306" i="1" s="1"/>
  <c r="C4305" i="1"/>
  <c r="D4305" i="1" s="1"/>
  <c r="C4304" i="1"/>
  <c r="D4304" i="1" s="1"/>
  <c r="C4303" i="1"/>
  <c r="D4303" i="1" s="1"/>
  <c r="C4302" i="1"/>
  <c r="D4302" i="1" s="1"/>
  <c r="C4301" i="1"/>
  <c r="D4301" i="1" s="1"/>
  <c r="C4300" i="1"/>
  <c r="D4300" i="1" s="1"/>
  <c r="C4299" i="1"/>
  <c r="D4299" i="1" s="1"/>
  <c r="C4298" i="1"/>
  <c r="D4298" i="1" s="1"/>
  <c r="C4297" i="1"/>
  <c r="D4297" i="1" s="1"/>
  <c r="C4296" i="1"/>
  <c r="D4296" i="1" s="1"/>
  <c r="C4295" i="1"/>
  <c r="D4295" i="1" s="1"/>
  <c r="C4294" i="1"/>
  <c r="D4294" i="1" s="1"/>
  <c r="C4293" i="1"/>
  <c r="D4293" i="1" s="1"/>
  <c r="C4292" i="1"/>
  <c r="D4292" i="1" s="1"/>
  <c r="C4291" i="1"/>
  <c r="D4291" i="1" s="1"/>
  <c r="C4290" i="1"/>
  <c r="D4290" i="1" s="1"/>
  <c r="C4289" i="1"/>
  <c r="D4289" i="1" s="1"/>
  <c r="C4288" i="1"/>
  <c r="D4288" i="1" s="1"/>
  <c r="C4287" i="1"/>
  <c r="D4287" i="1" s="1"/>
  <c r="C4286" i="1"/>
  <c r="D4286" i="1" s="1"/>
  <c r="C4285" i="1"/>
  <c r="D4285" i="1" s="1"/>
  <c r="C4284" i="1"/>
  <c r="D4284" i="1" s="1"/>
  <c r="C4283" i="1"/>
  <c r="D4283" i="1" s="1"/>
  <c r="C4282" i="1"/>
  <c r="D4282" i="1" s="1"/>
  <c r="C4281" i="1"/>
  <c r="D4281" i="1" s="1"/>
  <c r="C4280" i="1"/>
  <c r="D4280" i="1" s="1"/>
  <c r="C4279" i="1"/>
  <c r="D4279" i="1" s="1"/>
  <c r="C4278" i="1"/>
  <c r="D4278" i="1" s="1"/>
  <c r="C4277" i="1"/>
  <c r="D4277" i="1" s="1"/>
  <c r="C4276" i="1"/>
  <c r="D4276" i="1" s="1"/>
  <c r="C4275" i="1"/>
  <c r="D4275" i="1" s="1"/>
  <c r="C4274" i="1"/>
  <c r="D4274" i="1" s="1"/>
  <c r="C4273" i="1"/>
  <c r="D4273" i="1" s="1"/>
  <c r="C4272" i="1"/>
  <c r="D4272" i="1" s="1"/>
  <c r="C4271" i="1"/>
  <c r="D4271" i="1" s="1"/>
  <c r="C4270" i="1"/>
  <c r="D4270" i="1" s="1"/>
  <c r="C4269" i="1"/>
  <c r="D4269" i="1" s="1"/>
  <c r="C4268" i="1"/>
  <c r="D4268" i="1" s="1"/>
  <c r="C4267" i="1"/>
  <c r="D4267" i="1" s="1"/>
  <c r="C4266" i="1"/>
  <c r="D4266" i="1" s="1"/>
  <c r="C4265" i="1"/>
  <c r="D4265" i="1" s="1"/>
  <c r="C4264" i="1"/>
  <c r="D4264" i="1" s="1"/>
  <c r="C4263" i="1"/>
  <c r="D4263" i="1" s="1"/>
  <c r="C4262" i="1"/>
  <c r="D4262" i="1" s="1"/>
  <c r="C4261" i="1"/>
  <c r="D4261" i="1" s="1"/>
  <c r="C4260" i="1"/>
  <c r="D4260" i="1" s="1"/>
  <c r="C4259" i="1"/>
  <c r="D4259" i="1" s="1"/>
  <c r="C4258" i="1"/>
  <c r="D4258" i="1" s="1"/>
  <c r="C4257" i="1"/>
  <c r="D4257" i="1" s="1"/>
  <c r="C4256" i="1"/>
  <c r="D4256" i="1" s="1"/>
  <c r="C4255" i="1"/>
  <c r="D4255" i="1" s="1"/>
  <c r="C4254" i="1"/>
  <c r="D4254" i="1" s="1"/>
  <c r="C4253" i="1"/>
  <c r="D4253" i="1" s="1"/>
  <c r="C4252" i="1"/>
  <c r="D4252" i="1" s="1"/>
  <c r="C4251" i="1"/>
  <c r="D4251" i="1" s="1"/>
  <c r="C4250" i="1"/>
  <c r="D4250" i="1" s="1"/>
  <c r="C4249" i="1"/>
  <c r="D4249" i="1" s="1"/>
  <c r="C4248" i="1"/>
  <c r="D4248" i="1" s="1"/>
  <c r="C4247" i="1"/>
  <c r="D4247" i="1" s="1"/>
  <c r="C4246" i="1"/>
  <c r="D4246" i="1" s="1"/>
  <c r="C4245" i="1"/>
  <c r="D4245" i="1" s="1"/>
  <c r="C4244" i="1"/>
  <c r="D4244" i="1" s="1"/>
  <c r="C4243" i="1"/>
  <c r="D4243" i="1" s="1"/>
  <c r="C4242" i="1"/>
  <c r="D4242" i="1" s="1"/>
  <c r="C4241" i="1"/>
  <c r="D4241" i="1" s="1"/>
  <c r="C4240" i="1"/>
  <c r="D4240" i="1" s="1"/>
  <c r="C4239" i="1"/>
  <c r="D4239" i="1" s="1"/>
  <c r="C4238" i="1"/>
  <c r="D4238" i="1" s="1"/>
  <c r="C4237" i="1"/>
  <c r="D4237" i="1" s="1"/>
  <c r="C4236" i="1"/>
  <c r="D4236" i="1" s="1"/>
  <c r="C4235" i="1"/>
  <c r="D4235" i="1" s="1"/>
  <c r="C4234" i="1"/>
  <c r="D4234" i="1" s="1"/>
  <c r="C4233" i="1"/>
  <c r="D4233" i="1" s="1"/>
  <c r="C4232" i="1"/>
  <c r="D4232" i="1" s="1"/>
  <c r="C4231" i="1"/>
  <c r="D4231" i="1" s="1"/>
  <c r="C4230" i="1"/>
  <c r="D4230" i="1" s="1"/>
  <c r="C4229" i="1"/>
  <c r="D4229" i="1" s="1"/>
  <c r="C4228" i="1"/>
  <c r="D4228" i="1" s="1"/>
  <c r="C4227" i="1"/>
  <c r="D4227" i="1" s="1"/>
  <c r="C4226" i="1"/>
  <c r="D4226" i="1" s="1"/>
  <c r="C4225" i="1"/>
  <c r="D4225" i="1" s="1"/>
  <c r="C4224" i="1"/>
  <c r="D4224" i="1" s="1"/>
  <c r="C4223" i="1"/>
  <c r="D4223" i="1" s="1"/>
  <c r="C4222" i="1"/>
  <c r="D4222" i="1" s="1"/>
  <c r="C4221" i="1"/>
  <c r="D4221" i="1" s="1"/>
  <c r="C4220" i="1"/>
  <c r="D4220" i="1" s="1"/>
  <c r="C4219" i="1"/>
  <c r="D4219" i="1" s="1"/>
  <c r="C4218" i="1"/>
  <c r="D4218" i="1" s="1"/>
  <c r="C4217" i="1"/>
  <c r="D4217" i="1" s="1"/>
  <c r="C4216" i="1"/>
  <c r="D4216" i="1" s="1"/>
  <c r="C4215" i="1"/>
  <c r="D4215" i="1" s="1"/>
  <c r="C4214" i="1"/>
  <c r="D4214" i="1" s="1"/>
  <c r="C4213" i="1"/>
  <c r="D4213" i="1" s="1"/>
  <c r="C4212" i="1"/>
  <c r="D4212" i="1" s="1"/>
  <c r="C4211" i="1"/>
  <c r="D4211" i="1" s="1"/>
  <c r="C4210" i="1"/>
  <c r="D4210" i="1" s="1"/>
  <c r="C4209" i="1"/>
  <c r="D4209" i="1" s="1"/>
  <c r="C4208" i="1"/>
  <c r="D4208" i="1" s="1"/>
  <c r="C4207" i="1"/>
  <c r="D4207" i="1" s="1"/>
  <c r="C4206" i="1"/>
  <c r="D4206" i="1" s="1"/>
  <c r="C4205" i="1"/>
  <c r="D4205" i="1" s="1"/>
  <c r="C4204" i="1"/>
  <c r="D4204" i="1" s="1"/>
  <c r="C4203" i="1"/>
  <c r="D4203" i="1" s="1"/>
  <c r="C4202" i="1"/>
  <c r="D4202" i="1" s="1"/>
  <c r="C4201" i="1"/>
  <c r="D4201" i="1" s="1"/>
  <c r="C4200" i="1"/>
  <c r="D4200" i="1" s="1"/>
  <c r="C4199" i="1"/>
  <c r="D4199" i="1" s="1"/>
  <c r="C4198" i="1"/>
  <c r="D4198" i="1" s="1"/>
  <c r="C4197" i="1"/>
  <c r="D4197" i="1" s="1"/>
  <c r="C4196" i="1"/>
  <c r="D4196" i="1" s="1"/>
  <c r="C4195" i="1"/>
  <c r="D4195" i="1" s="1"/>
  <c r="C4194" i="1"/>
  <c r="D4194" i="1" s="1"/>
  <c r="C4193" i="1"/>
  <c r="D4193" i="1" s="1"/>
  <c r="C4192" i="1"/>
  <c r="D4192" i="1" s="1"/>
  <c r="C4191" i="1"/>
  <c r="D4191" i="1" s="1"/>
  <c r="C4190" i="1"/>
  <c r="D4190" i="1" s="1"/>
  <c r="C4189" i="1"/>
  <c r="D4189" i="1" s="1"/>
  <c r="C4188" i="1"/>
  <c r="D4188" i="1" s="1"/>
  <c r="C4187" i="1"/>
  <c r="D4187" i="1" s="1"/>
  <c r="C4186" i="1"/>
  <c r="D4186" i="1" s="1"/>
  <c r="C4185" i="1"/>
  <c r="D4185" i="1" s="1"/>
  <c r="C4184" i="1"/>
  <c r="D4184" i="1" s="1"/>
  <c r="C4183" i="1"/>
  <c r="D4183" i="1" s="1"/>
  <c r="C4182" i="1"/>
  <c r="D4182" i="1" s="1"/>
  <c r="C4181" i="1"/>
  <c r="D4181" i="1" s="1"/>
  <c r="C4180" i="1"/>
  <c r="D4180" i="1" s="1"/>
  <c r="C4179" i="1"/>
  <c r="D4179" i="1" s="1"/>
  <c r="C4178" i="1"/>
  <c r="D4178" i="1" s="1"/>
  <c r="C4177" i="1"/>
  <c r="D4177" i="1" s="1"/>
  <c r="C4176" i="1"/>
  <c r="D4176" i="1" s="1"/>
  <c r="C4175" i="1"/>
  <c r="D4175" i="1" s="1"/>
  <c r="C4174" i="1"/>
  <c r="D4174" i="1" s="1"/>
  <c r="C4173" i="1"/>
  <c r="D4173" i="1" s="1"/>
  <c r="C4172" i="1"/>
  <c r="D4172" i="1" s="1"/>
  <c r="C4171" i="1"/>
  <c r="D4171" i="1" s="1"/>
  <c r="C4170" i="1"/>
  <c r="D4170" i="1" s="1"/>
  <c r="C4169" i="1"/>
  <c r="D4169" i="1" s="1"/>
  <c r="C4168" i="1"/>
  <c r="D4168" i="1" s="1"/>
  <c r="C4167" i="1"/>
  <c r="D4167" i="1" s="1"/>
  <c r="C4166" i="1"/>
  <c r="D4166" i="1" s="1"/>
  <c r="C4165" i="1"/>
  <c r="D4165" i="1" s="1"/>
  <c r="C4164" i="1"/>
  <c r="D4164" i="1" s="1"/>
  <c r="C4163" i="1"/>
  <c r="D4163" i="1" s="1"/>
  <c r="C4162" i="1"/>
  <c r="D4162" i="1" s="1"/>
  <c r="C4161" i="1"/>
  <c r="D4161" i="1" s="1"/>
  <c r="C4160" i="1"/>
  <c r="D4160" i="1" s="1"/>
  <c r="C4159" i="1"/>
  <c r="D4159" i="1" s="1"/>
  <c r="C4158" i="1"/>
  <c r="D4158" i="1" s="1"/>
  <c r="C4157" i="1"/>
  <c r="D4157" i="1" s="1"/>
  <c r="C4156" i="1"/>
  <c r="D4156" i="1" s="1"/>
  <c r="C4155" i="1"/>
  <c r="D4155" i="1" s="1"/>
  <c r="C4154" i="1"/>
  <c r="D4154" i="1" s="1"/>
  <c r="C4153" i="1"/>
  <c r="D4153" i="1" s="1"/>
  <c r="C4152" i="1"/>
  <c r="D4152" i="1" s="1"/>
  <c r="C4151" i="1"/>
  <c r="D4151" i="1" s="1"/>
  <c r="C4150" i="1"/>
  <c r="D4150" i="1" s="1"/>
  <c r="C4149" i="1"/>
  <c r="D4149" i="1" s="1"/>
  <c r="C4148" i="1"/>
  <c r="D4148" i="1" s="1"/>
  <c r="C4147" i="1"/>
  <c r="D4147" i="1" s="1"/>
  <c r="C4146" i="1"/>
  <c r="D4146" i="1" s="1"/>
  <c r="C4145" i="1"/>
  <c r="D4145" i="1" s="1"/>
  <c r="C4144" i="1"/>
  <c r="D4144" i="1" s="1"/>
  <c r="C4143" i="1"/>
  <c r="D4143" i="1" s="1"/>
  <c r="C4142" i="1"/>
  <c r="D4142" i="1" s="1"/>
  <c r="C4141" i="1"/>
  <c r="D4141" i="1" s="1"/>
  <c r="C4140" i="1"/>
  <c r="D4140" i="1" s="1"/>
  <c r="C4139" i="1"/>
  <c r="D4139" i="1" s="1"/>
  <c r="C4138" i="1"/>
  <c r="D4138" i="1" s="1"/>
  <c r="C4137" i="1"/>
  <c r="D4137" i="1" s="1"/>
  <c r="C4136" i="1"/>
  <c r="D4136" i="1" s="1"/>
  <c r="C4135" i="1"/>
  <c r="D4135" i="1" s="1"/>
  <c r="C4134" i="1"/>
  <c r="D4134" i="1" s="1"/>
  <c r="C4133" i="1"/>
  <c r="D4133" i="1" s="1"/>
  <c r="C4132" i="1"/>
  <c r="D4132" i="1" s="1"/>
  <c r="C4131" i="1"/>
  <c r="D4131" i="1" s="1"/>
  <c r="C4130" i="1"/>
  <c r="D4130" i="1" s="1"/>
  <c r="C4129" i="1"/>
  <c r="D4129" i="1" s="1"/>
  <c r="C4128" i="1"/>
  <c r="D4128" i="1" s="1"/>
  <c r="C4127" i="1"/>
  <c r="D4127" i="1" s="1"/>
  <c r="C4126" i="1"/>
  <c r="D4126" i="1" s="1"/>
  <c r="C4125" i="1"/>
  <c r="D4125" i="1" s="1"/>
  <c r="C4124" i="1"/>
  <c r="D4124" i="1" s="1"/>
  <c r="C4123" i="1"/>
  <c r="D4123" i="1" s="1"/>
  <c r="C4122" i="1"/>
  <c r="D4122" i="1" s="1"/>
  <c r="C4121" i="1"/>
  <c r="D4121" i="1" s="1"/>
  <c r="C4120" i="1"/>
  <c r="D4120" i="1" s="1"/>
  <c r="C4119" i="1"/>
  <c r="D4119" i="1" s="1"/>
  <c r="C4118" i="1"/>
  <c r="D4118" i="1" s="1"/>
  <c r="C4117" i="1"/>
  <c r="D4117" i="1" s="1"/>
  <c r="C4116" i="1"/>
  <c r="D4116" i="1" s="1"/>
  <c r="C4115" i="1"/>
  <c r="D4115" i="1" s="1"/>
  <c r="C4114" i="1"/>
  <c r="D4114" i="1" s="1"/>
  <c r="C4113" i="1"/>
  <c r="D4113" i="1" s="1"/>
  <c r="C4112" i="1"/>
  <c r="D4112" i="1" s="1"/>
  <c r="C4111" i="1"/>
  <c r="D4111" i="1" s="1"/>
  <c r="C4110" i="1"/>
  <c r="D4110" i="1" s="1"/>
  <c r="C4109" i="1"/>
  <c r="D4109" i="1" s="1"/>
  <c r="C4108" i="1"/>
  <c r="D4108" i="1" s="1"/>
  <c r="C4107" i="1"/>
  <c r="D4107" i="1" s="1"/>
  <c r="C4106" i="1"/>
  <c r="D4106" i="1" s="1"/>
  <c r="C4105" i="1"/>
  <c r="D4105" i="1" s="1"/>
  <c r="C4104" i="1"/>
  <c r="D4104" i="1" s="1"/>
  <c r="C4103" i="1"/>
  <c r="D4103" i="1" s="1"/>
  <c r="C4102" i="1"/>
  <c r="D4102" i="1" s="1"/>
  <c r="C4101" i="1"/>
  <c r="D4101" i="1" s="1"/>
  <c r="C4100" i="1"/>
  <c r="D4100" i="1" s="1"/>
  <c r="C4099" i="1"/>
  <c r="D4099" i="1" s="1"/>
  <c r="C4098" i="1"/>
  <c r="D4098" i="1" s="1"/>
  <c r="C4097" i="1"/>
  <c r="D4097" i="1" s="1"/>
  <c r="C4096" i="1"/>
  <c r="D4096" i="1" s="1"/>
  <c r="C4095" i="1"/>
  <c r="D4095" i="1" s="1"/>
  <c r="C4094" i="1"/>
  <c r="D4094" i="1" s="1"/>
  <c r="C4093" i="1"/>
  <c r="D4093" i="1" s="1"/>
  <c r="C4092" i="1"/>
  <c r="D4092" i="1" s="1"/>
  <c r="C4091" i="1"/>
  <c r="D4091" i="1" s="1"/>
  <c r="C4090" i="1"/>
  <c r="D4090" i="1" s="1"/>
  <c r="C4089" i="1"/>
  <c r="D4089" i="1" s="1"/>
  <c r="C4088" i="1"/>
  <c r="D4088" i="1" s="1"/>
  <c r="C4087" i="1"/>
  <c r="D4087" i="1" s="1"/>
  <c r="C4086" i="1"/>
  <c r="D4086" i="1" s="1"/>
  <c r="C4085" i="1"/>
  <c r="D4085" i="1" s="1"/>
  <c r="C4084" i="1"/>
  <c r="D4084" i="1" s="1"/>
  <c r="C4083" i="1"/>
  <c r="D4083" i="1" s="1"/>
  <c r="C4082" i="1"/>
  <c r="D4082" i="1" s="1"/>
  <c r="C4081" i="1"/>
  <c r="D4081" i="1" s="1"/>
  <c r="C4080" i="1"/>
  <c r="D4080" i="1" s="1"/>
  <c r="C4079" i="1"/>
  <c r="D4079" i="1" s="1"/>
  <c r="C4078" i="1"/>
  <c r="D4078" i="1" s="1"/>
  <c r="C4077" i="1"/>
  <c r="D4077" i="1" s="1"/>
  <c r="C4076" i="1"/>
  <c r="D4076" i="1" s="1"/>
  <c r="C4075" i="1"/>
  <c r="D4075" i="1" s="1"/>
  <c r="C4074" i="1"/>
  <c r="D4074" i="1" s="1"/>
  <c r="C4073" i="1"/>
  <c r="D4073" i="1" s="1"/>
  <c r="C4072" i="1"/>
  <c r="D4072" i="1" s="1"/>
  <c r="C4071" i="1"/>
  <c r="D4071" i="1" s="1"/>
  <c r="C4070" i="1"/>
  <c r="D4070" i="1" s="1"/>
  <c r="C4069" i="1"/>
  <c r="D4069" i="1" s="1"/>
  <c r="C4068" i="1"/>
  <c r="D4068" i="1" s="1"/>
  <c r="C4067" i="1"/>
  <c r="D4067" i="1" s="1"/>
  <c r="C4066" i="1"/>
  <c r="D4066" i="1" s="1"/>
  <c r="C4065" i="1"/>
  <c r="D4065" i="1" s="1"/>
  <c r="C4064" i="1"/>
  <c r="D4064" i="1" s="1"/>
  <c r="C4063" i="1"/>
  <c r="D4063" i="1" s="1"/>
  <c r="C4062" i="1"/>
  <c r="D4062" i="1" s="1"/>
  <c r="C4061" i="1"/>
  <c r="D4061" i="1" s="1"/>
  <c r="C4060" i="1"/>
  <c r="D4060" i="1" s="1"/>
  <c r="C4059" i="1"/>
  <c r="D4059" i="1" s="1"/>
  <c r="C4058" i="1"/>
  <c r="D4058" i="1" s="1"/>
  <c r="C4057" i="1"/>
  <c r="D4057" i="1" s="1"/>
  <c r="C4056" i="1"/>
  <c r="D4056" i="1" s="1"/>
  <c r="C4055" i="1"/>
  <c r="D4055" i="1" s="1"/>
  <c r="C4054" i="1"/>
  <c r="D4054" i="1" s="1"/>
  <c r="C4053" i="1"/>
  <c r="D4053" i="1" s="1"/>
  <c r="C4052" i="1"/>
  <c r="D4052" i="1" s="1"/>
  <c r="C4051" i="1"/>
  <c r="D4051" i="1" s="1"/>
  <c r="C4050" i="1"/>
  <c r="D4050" i="1" s="1"/>
  <c r="C4049" i="1"/>
  <c r="D4049" i="1" s="1"/>
  <c r="C4048" i="1"/>
  <c r="D4048" i="1" s="1"/>
  <c r="C4047" i="1"/>
  <c r="D4047" i="1" s="1"/>
  <c r="C4046" i="1"/>
  <c r="D4046" i="1" s="1"/>
  <c r="C4045" i="1"/>
  <c r="D4045" i="1" s="1"/>
  <c r="C4044" i="1"/>
  <c r="D4044" i="1" s="1"/>
  <c r="C4043" i="1"/>
  <c r="D4043" i="1" s="1"/>
  <c r="C4042" i="1"/>
  <c r="D4042" i="1" s="1"/>
  <c r="C4041" i="1"/>
  <c r="D4041" i="1" s="1"/>
  <c r="C4040" i="1"/>
  <c r="D4040" i="1" s="1"/>
  <c r="C4039" i="1"/>
  <c r="D4039" i="1" s="1"/>
  <c r="C4038" i="1"/>
  <c r="D4038" i="1" s="1"/>
  <c r="C4037" i="1"/>
  <c r="D4037" i="1" s="1"/>
  <c r="C4036" i="1"/>
  <c r="D4036" i="1" s="1"/>
  <c r="C4035" i="1"/>
  <c r="D4035" i="1" s="1"/>
  <c r="C4034" i="1"/>
  <c r="D4034" i="1" s="1"/>
  <c r="C4033" i="1"/>
  <c r="D4033" i="1" s="1"/>
  <c r="C4032" i="1"/>
  <c r="D4032" i="1" s="1"/>
  <c r="C4031" i="1"/>
  <c r="D4031" i="1" s="1"/>
  <c r="C4030" i="1"/>
  <c r="D4030" i="1" s="1"/>
  <c r="C4029" i="1"/>
  <c r="D4029" i="1" s="1"/>
  <c r="C4028" i="1"/>
  <c r="D4028" i="1" s="1"/>
  <c r="C4027" i="1"/>
  <c r="D4027" i="1" s="1"/>
  <c r="C4026" i="1"/>
  <c r="D4026" i="1" s="1"/>
  <c r="C4025" i="1"/>
  <c r="D4025" i="1" s="1"/>
  <c r="C4024" i="1"/>
  <c r="D4024" i="1" s="1"/>
  <c r="C4023" i="1"/>
  <c r="D4023" i="1" s="1"/>
  <c r="C4022" i="1"/>
  <c r="D4022" i="1" s="1"/>
  <c r="C4021" i="1"/>
  <c r="D4021" i="1" s="1"/>
  <c r="C4020" i="1"/>
  <c r="D4020" i="1" s="1"/>
  <c r="C4019" i="1"/>
  <c r="D4019" i="1" s="1"/>
  <c r="C4018" i="1"/>
  <c r="D4018" i="1" s="1"/>
  <c r="C4017" i="1"/>
  <c r="D4017" i="1" s="1"/>
  <c r="C4016" i="1"/>
  <c r="D4016" i="1" s="1"/>
  <c r="C4015" i="1"/>
  <c r="D4015" i="1" s="1"/>
  <c r="C4014" i="1"/>
  <c r="D4014" i="1" s="1"/>
  <c r="C4013" i="1"/>
  <c r="D4013" i="1" s="1"/>
  <c r="C4012" i="1"/>
  <c r="D4012" i="1" s="1"/>
  <c r="C4011" i="1"/>
  <c r="D4011" i="1" s="1"/>
  <c r="C4010" i="1"/>
  <c r="D4010" i="1" s="1"/>
  <c r="C4009" i="1"/>
  <c r="D4009" i="1" s="1"/>
  <c r="C4008" i="1"/>
  <c r="D4008" i="1" s="1"/>
  <c r="C4007" i="1"/>
  <c r="D4007" i="1" s="1"/>
  <c r="C4006" i="1"/>
  <c r="D4006" i="1" s="1"/>
  <c r="C4005" i="1"/>
  <c r="D4005" i="1" s="1"/>
  <c r="C4004" i="1"/>
  <c r="D4004" i="1" s="1"/>
  <c r="C4003" i="1"/>
  <c r="D4003" i="1" s="1"/>
  <c r="C4002" i="1"/>
  <c r="D4002" i="1" s="1"/>
  <c r="C4001" i="1"/>
  <c r="D4001" i="1" s="1"/>
  <c r="C4000" i="1"/>
  <c r="D4000" i="1" s="1"/>
  <c r="C3999" i="1"/>
  <c r="D3999" i="1" s="1"/>
  <c r="C3998" i="1"/>
  <c r="D3998" i="1" s="1"/>
  <c r="C3997" i="1"/>
  <c r="D3997" i="1" s="1"/>
  <c r="C3996" i="1"/>
  <c r="D3996" i="1" s="1"/>
  <c r="C3995" i="1"/>
  <c r="D3995" i="1" s="1"/>
  <c r="C3994" i="1"/>
  <c r="D3994" i="1" s="1"/>
  <c r="C3993" i="1"/>
  <c r="D3993" i="1" s="1"/>
  <c r="C3992" i="1"/>
  <c r="D3992" i="1" s="1"/>
  <c r="C3991" i="1"/>
  <c r="D3991" i="1" s="1"/>
  <c r="C3990" i="1"/>
  <c r="D3990" i="1" s="1"/>
  <c r="C3989" i="1"/>
  <c r="D3989" i="1" s="1"/>
  <c r="C3988" i="1"/>
  <c r="D3988" i="1" s="1"/>
  <c r="C3987" i="1"/>
  <c r="D3987" i="1" s="1"/>
  <c r="C3986" i="1"/>
  <c r="D3986" i="1" s="1"/>
  <c r="C3985" i="1"/>
  <c r="D3985" i="1" s="1"/>
  <c r="C3984" i="1"/>
  <c r="D3984" i="1" s="1"/>
  <c r="C3983" i="1"/>
  <c r="D3983" i="1" s="1"/>
  <c r="C3982" i="1"/>
  <c r="D3982" i="1" s="1"/>
  <c r="C3981" i="1"/>
  <c r="D3981" i="1" s="1"/>
  <c r="C3980" i="1"/>
  <c r="D3980" i="1" s="1"/>
  <c r="C3979" i="1"/>
  <c r="D3979" i="1" s="1"/>
  <c r="C3978" i="1"/>
  <c r="D3978" i="1" s="1"/>
  <c r="C3977" i="1"/>
  <c r="D3977" i="1" s="1"/>
  <c r="C3976" i="1"/>
  <c r="D3976" i="1" s="1"/>
  <c r="C3975" i="1"/>
  <c r="D3975" i="1" s="1"/>
  <c r="C3974" i="1"/>
  <c r="D3974" i="1" s="1"/>
  <c r="C3973" i="1"/>
  <c r="D3973" i="1" s="1"/>
  <c r="C3972" i="1"/>
  <c r="D3972" i="1" s="1"/>
  <c r="C3971" i="1"/>
  <c r="D3971" i="1" s="1"/>
  <c r="C3970" i="1"/>
  <c r="D3970" i="1" s="1"/>
  <c r="C3969" i="1"/>
  <c r="D3969" i="1" s="1"/>
  <c r="C3968" i="1"/>
  <c r="D3968" i="1" s="1"/>
  <c r="C3967" i="1"/>
  <c r="D3967" i="1" s="1"/>
  <c r="C3966" i="1"/>
  <c r="D3966" i="1" s="1"/>
  <c r="C3965" i="1"/>
  <c r="D3965" i="1" s="1"/>
  <c r="C3964" i="1"/>
  <c r="D3964" i="1" s="1"/>
  <c r="C3963" i="1"/>
  <c r="D3963" i="1" s="1"/>
  <c r="C3962" i="1"/>
  <c r="D3962" i="1" s="1"/>
  <c r="C3961" i="1"/>
  <c r="D3961" i="1" s="1"/>
  <c r="C3960" i="1"/>
  <c r="D3960" i="1" s="1"/>
  <c r="C3959" i="1"/>
  <c r="D3959" i="1" s="1"/>
  <c r="C3958" i="1"/>
  <c r="D3958" i="1" s="1"/>
  <c r="C3957" i="1"/>
  <c r="D3957" i="1" s="1"/>
  <c r="C3956" i="1"/>
  <c r="D3956" i="1" s="1"/>
  <c r="C3955" i="1"/>
  <c r="D3955" i="1" s="1"/>
  <c r="C3954" i="1"/>
  <c r="D3954" i="1" s="1"/>
  <c r="C3953" i="1"/>
  <c r="D3953" i="1" s="1"/>
  <c r="C3952" i="1"/>
  <c r="D3952" i="1" s="1"/>
  <c r="C3951" i="1"/>
  <c r="D3951" i="1" s="1"/>
  <c r="C3950" i="1"/>
  <c r="D3950" i="1" s="1"/>
  <c r="C3949" i="1"/>
  <c r="D3949" i="1" s="1"/>
  <c r="C3948" i="1"/>
  <c r="D3948" i="1" s="1"/>
  <c r="C3947" i="1"/>
  <c r="D3947" i="1" s="1"/>
  <c r="C3946" i="1"/>
  <c r="D3946" i="1" s="1"/>
  <c r="C3945" i="1"/>
  <c r="D3945" i="1" s="1"/>
  <c r="C3944" i="1"/>
  <c r="D3944" i="1" s="1"/>
  <c r="C3943" i="1"/>
  <c r="D3943" i="1" s="1"/>
  <c r="C3942" i="1"/>
  <c r="D3942" i="1" s="1"/>
  <c r="C3941" i="1"/>
  <c r="D3941" i="1" s="1"/>
  <c r="C3940" i="1"/>
  <c r="D3940" i="1" s="1"/>
  <c r="C3939" i="1"/>
  <c r="D3939" i="1" s="1"/>
  <c r="C3938" i="1"/>
  <c r="D3938" i="1" s="1"/>
  <c r="C3937" i="1"/>
  <c r="D3937" i="1" s="1"/>
  <c r="C3936" i="1"/>
  <c r="D3936" i="1" s="1"/>
  <c r="C3935" i="1"/>
  <c r="D3935" i="1" s="1"/>
  <c r="C3934" i="1"/>
  <c r="D3934" i="1" s="1"/>
  <c r="C3933" i="1"/>
  <c r="D3933" i="1" s="1"/>
  <c r="C3932" i="1"/>
  <c r="D3932" i="1" s="1"/>
  <c r="C3931" i="1"/>
  <c r="D3931" i="1" s="1"/>
  <c r="C3930" i="1"/>
  <c r="D3930" i="1" s="1"/>
  <c r="C3929" i="1"/>
  <c r="D3929" i="1" s="1"/>
  <c r="C3928" i="1"/>
  <c r="D3928" i="1" s="1"/>
  <c r="C3927" i="1"/>
  <c r="D3927" i="1" s="1"/>
  <c r="C3926" i="1"/>
  <c r="D3926" i="1" s="1"/>
  <c r="C3925" i="1"/>
  <c r="D3925" i="1" s="1"/>
  <c r="C3924" i="1"/>
  <c r="D3924" i="1" s="1"/>
  <c r="C3923" i="1"/>
  <c r="D3923" i="1" s="1"/>
  <c r="C3922" i="1"/>
  <c r="D3922" i="1" s="1"/>
  <c r="C3921" i="1"/>
  <c r="D3921" i="1" s="1"/>
  <c r="C3920" i="1"/>
  <c r="D3920" i="1" s="1"/>
  <c r="C3919" i="1"/>
  <c r="D3919" i="1" s="1"/>
  <c r="C3918" i="1"/>
  <c r="D3918" i="1" s="1"/>
  <c r="C3917" i="1"/>
  <c r="D3917" i="1" s="1"/>
  <c r="C3916" i="1"/>
  <c r="D3916" i="1" s="1"/>
  <c r="C3915" i="1"/>
  <c r="D3915" i="1" s="1"/>
  <c r="C3914" i="1"/>
  <c r="D3914" i="1" s="1"/>
  <c r="C3913" i="1"/>
  <c r="D3913" i="1" s="1"/>
  <c r="C3912" i="1"/>
  <c r="D3912" i="1" s="1"/>
  <c r="C3911" i="1"/>
  <c r="D3911" i="1" s="1"/>
  <c r="C3910" i="1"/>
  <c r="D3910" i="1" s="1"/>
  <c r="C3909" i="1"/>
  <c r="D3909" i="1" s="1"/>
  <c r="C3908" i="1"/>
  <c r="D3908" i="1" s="1"/>
  <c r="C3907" i="1"/>
  <c r="D3907" i="1" s="1"/>
  <c r="C3906" i="1"/>
  <c r="D3906" i="1" s="1"/>
  <c r="C3905" i="1"/>
  <c r="D3905" i="1" s="1"/>
  <c r="C3904" i="1"/>
  <c r="D3904" i="1" s="1"/>
  <c r="C3903" i="1"/>
  <c r="D3903" i="1" s="1"/>
  <c r="C3902" i="1"/>
  <c r="D3902" i="1" s="1"/>
  <c r="C3901" i="1"/>
  <c r="D3901" i="1" s="1"/>
  <c r="C3900" i="1"/>
  <c r="D3900" i="1" s="1"/>
  <c r="C3899" i="1"/>
  <c r="D3899" i="1" s="1"/>
  <c r="C3898" i="1"/>
  <c r="D3898" i="1" s="1"/>
  <c r="C3897" i="1"/>
  <c r="D3897" i="1" s="1"/>
  <c r="C3896" i="1"/>
  <c r="D3896" i="1" s="1"/>
  <c r="C3895" i="1"/>
  <c r="D3895" i="1" s="1"/>
  <c r="C3894" i="1"/>
  <c r="D3894" i="1" s="1"/>
  <c r="C3893" i="1"/>
  <c r="D3893" i="1" s="1"/>
  <c r="C3892" i="1"/>
  <c r="D3892" i="1" s="1"/>
  <c r="C3891" i="1"/>
  <c r="D3891" i="1" s="1"/>
  <c r="C3890" i="1"/>
  <c r="D3890" i="1" s="1"/>
  <c r="C3889" i="1"/>
  <c r="D3889" i="1" s="1"/>
  <c r="C3888" i="1"/>
  <c r="D3888" i="1" s="1"/>
  <c r="C3887" i="1"/>
  <c r="D3887" i="1" s="1"/>
  <c r="C3886" i="1"/>
  <c r="D3886" i="1" s="1"/>
  <c r="C3885" i="1"/>
  <c r="D3885" i="1" s="1"/>
  <c r="C3884" i="1"/>
  <c r="D3884" i="1" s="1"/>
  <c r="C3883" i="1"/>
  <c r="D3883" i="1" s="1"/>
  <c r="C3882" i="1"/>
  <c r="D3882" i="1" s="1"/>
  <c r="C3881" i="1"/>
  <c r="D3881" i="1" s="1"/>
  <c r="C3880" i="1"/>
  <c r="D3880" i="1" s="1"/>
  <c r="C3879" i="1"/>
  <c r="D3879" i="1" s="1"/>
  <c r="C3878" i="1"/>
  <c r="D3878" i="1" s="1"/>
  <c r="C3877" i="1"/>
  <c r="D3877" i="1" s="1"/>
  <c r="C3876" i="1"/>
  <c r="D3876" i="1" s="1"/>
  <c r="C3875" i="1"/>
  <c r="D3875" i="1" s="1"/>
  <c r="C3874" i="1"/>
  <c r="D3874" i="1" s="1"/>
  <c r="C3873" i="1"/>
  <c r="D3873" i="1" s="1"/>
  <c r="C3872" i="1"/>
  <c r="D3872" i="1" s="1"/>
  <c r="C3871" i="1"/>
  <c r="D3871" i="1" s="1"/>
  <c r="C3870" i="1"/>
  <c r="D3870" i="1" s="1"/>
  <c r="C3869" i="1"/>
  <c r="D3869" i="1" s="1"/>
  <c r="C3868" i="1"/>
  <c r="D3868" i="1" s="1"/>
  <c r="C3867" i="1"/>
  <c r="D3867" i="1" s="1"/>
  <c r="C3866" i="1"/>
  <c r="D3866" i="1" s="1"/>
  <c r="C3865" i="1"/>
  <c r="D3865" i="1" s="1"/>
  <c r="C3864" i="1"/>
  <c r="D3864" i="1" s="1"/>
  <c r="C3863" i="1"/>
  <c r="D3863" i="1" s="1"/>
  <c r="C3862" i="1"/>
  <c r="D3862" i="1" s="1"/>
  <c r="C3861" i="1"/>
  <c r="D3861" i="1" s="1"/>
  <c r="C3860" i="1"/>
  <c r="D3860" i="1" s="1"/>
  <c r="C3859" i="1"/>
  <c r="D3859" i="1" s="1"/>
  <c r="C3858" i="1"/>
  <c r="D3858" i="1" s="1"/>
  <c r="C3857" i="1"/>
  <c r="D3857" i="1" s="1"/>
  <c r="C3856" i="1"/>
  <c r="D3856" i="1" s="1"/>
  <c r="C3855" i="1"/>
  <c r="D3855" i="1" s="1"/>
  <c r="C3854" i="1"/>
  <c r="D3854" i="1" s="1"/>
  <c r="C3853" i="1"/>
  <c r="D3853" i="1" s="1"/>
  <c r="C3852" i="1"/>
  <c r="D3852" i="1" s="1"/>
  <c r="C3851" i="1"/>
  <c r="D3851" i="1" s="1"/>
  <c r="C3850" i="1"/>
  <c r="D3850" i="1" s="1"/>
  <c r="C3849" i="1"/>
  <c r="D3849" i="1" s="1"/>
  <c r="C3848" i="1"/>
  <c r="D3848" i="1" s="1"/>
  <c r="C3847" i="1"/>
  <c r="D3847" i="1" s="1"/>
  <c r="C3846" i="1"/>
  <c r="D3846" i="1" s="1"/>
  <c r="C3845" i="1"/>
  <c r="D3845" i="1" s="1"/>
  <c r="C3844" i="1"/>
  <c r="D3844" i="1" s="1"/>
  <c r="C3843" i="1"/>
  <c r="D3843" i="1" s="1"/>
  <c r="C3842" i="1"/>
  <c r="D3842" i="1" s="1"/>
  <c r="C3841" i="1"/>
  <c r="D3841" i="1" s="1"/>
  <c r="C3840" i="1"/>
  <c r="D3840" i="1" s="1"/>
  <c r="C3839" i="1"/>
  <c r="D3839" i="1" s="1"/>
  <c r="C3838" i="1"/>
  <c r="D3838" i="1" s="1"/>
  <c r="C3837" i="1"/>
  <c r="D3837" i="1" s="1"/>
  <c r="C3836" i="1"/>
  <c r="D3836" i="1" s="1"/>
  <c r="C3835" i="1"/>
  <c r="D3835" i="1" s="1"/>
  <c r="C3834" i="1"/>
  <c r="D3834" i="1" s="1"/>
  <c r="C3833" i="1"/>
  <c r="D3833" i="1" s="1"/>
  <c r="C3832" i="1"/>
  <c r="D3832" i="1" s="1"/>
  <c r="C3831" i="1"/>
  <c r="D3831" i="1" s="1"/>
  <c r="C3830" i="1"/>
  <c r="D3830" i="1" s="1"/>
  <c r="C3829" i="1"/>
  <c r="D3829" i="1" s="1"/>
  <c r="C3828" i="1"/>
  <c r="D3828" i="1" s="1"/>
  <c r="C3827" i="1"/>
  <c r="D3827" i="1" s="1"/>
  <c r="C3826" i="1"/>
  <c r="D3826" i="1" s="1"/>
  <c r="C3825" i="1"/>
  <c r="D3825" i="1" s="1"/>
  <c r="C3824" i="1"/>
  <c r="D3824" i="1" s="1"/>
  <c r="C3823" i="1"/>
  <c r="D3823" i="1" s="1"/>
  <c r="C3822" i="1"/>
  <c r="D3822" i="1" s="1"/>
  <c r="C3821" i="1"/>
  <c r="D3821" i="1" s="1"/>
  <c r="C3820" i="1"/>
  <c r="D3820" i="1" s="1"/>
  <c r="C3819" i="1"/>
  <c r="D3819" i="1" s="1"/>
  <c r="C3818" i="1"/>
  <c r="D3818" i="1" s="1"/>
  <c r="C3817" i="1"/>
  <c r="D3817" i="1" s="1"/>
  <c r="C3816" i="1"/>
  <c r="D3816" i="1" s="1"/>
  <c r="C3815" i="1"/>
  <c r="D3815" i="1" s="1"/>
  <c r="C3814" i="1"/>
  <c r="D3814" i="1" s="1"/>
  <c r="C3813" i="1"/>
  <c r="D3813" i="1" s="1"/>
  <c r="C3812" i="1"/>
  <c r="D3812" i="1" s="1"/>
  <c r="C3811" i="1"/>
  <c r="D3811" i="1" s="1"/>
  <c r="C3810" i="1"/>
  <c r="D3810" i="1" s="1"/>
  <c r="C3809" i="1"/>
  <c r="D3809" i="1" s="1"/>
  <c r="C3808" i="1"/>
  <c r="D3808" i="1" s="1"/>
  <c r="C3807" i="1"/>
  <c r="D3807" i="1" s="1"/>
  <c r="C3806" i="1"/>
  <c r="D3806" i="1" s="1"/>
  <c r="C3805" i="1"/>
  <c r="D3805" i="1" s="1"/>
  <c r="C3804" i="1"/>
  <c r="D3804" i="1" s="1"/>
  <c r="C3803" i="1"/>
  <c r="D3803" i="1" s="1"/>
  <c r="C3802" i="1"/>
  <c r="D3802" i="1" s="1"/>
  <c r="C3801" i="1"/>
  <c r="D3801" i="1" s="1"/>
  <c r="C3800" i="1"/>
  <c r="D3800" i="1" s="1"/>
  <c r="C3799" i="1"/>
  <c r="D3799" i="1" s="1"/>
  <c r="C3798" i="1"/>
  <c r="D3798" i="1" s="1"/>
  <c r="C3797" i="1"/>
  <c r="D3797" i="1" s="1"/>
  <c r="C3796" i="1"/>
  <c r="D3796" i="1" s="1"/>
  <c r="C3795" i="1"/>
  <c r="D3795" i="1" s="1"/>
  <c r="C3794" i="1"/>
  <c r="D3794" i="1" s="1"/>
  <c r="C3793" i="1"/>
  <c r="D3793" i="1" s="1"/>
  <c r="C3792" i="1"/>
  <c r="D3792" i="1" s="1"/>
  <c r="C3791" i="1"/>
  <c r="D3791" i="1" s="1"/>
  <c r="C3790" i="1"/>
  <c r="D3790" i="1" s="1"/>
  <c r="C3789" i="1"/>
  <c r="D3789" i="1" s="1"/>
  <c r="C3788" i="1"/>
  <c r="D3788" i="1" s="1"/>
  <c r="C3787" i="1"/>
  <c r="D3787" i="1" s="1"/>
  <c r="C3786" i="1"/>
  <c r="D3786" i="1" s="1"/>
  <c r="C3785" i="1"/>
  <c r="D3785" i="1" s="1"/>
  <c r="C3784" i="1"/>
  <c r="D3784" i="1" s="1"/>
  <c r="C3783" i="1"/>
  <c r="D3783" i="1" s="1"/>
  <c r="C3782" i="1"/>
  <c r="D3782" i="1" s="1"/>
  <c r="C3781" i="1"/>
  <c r="D3781" i="1" s="1"/>
  <c r="C3780" i="1"/>
  <c r="D3780" i="1" s="1"/>
  <c r="C3779" i="1"/>
  <c r="D3779" i="1" s="1"/>
  <c r="C3778" i="1"/>
  <c r="D3778" i="1" s="1"/>
  <c r="C3777" i="1"/>
  <c r="D3777" i="1" s="1"/>
  <c r="C3776" i="1"/>
  <c r="D3776" i="1" s="1"/>
  <c r="C3775" i="1"/>
  <c r="D3775" i="1" s="1"/>
  <c r="C3774" i="1"/>
  <c r="D3774" i="1" s="1"/>
  <c r="C3773" i="1"/>
  <c r="D3773" i="1" s="1"/>
  <c r="C3772" i="1"/>
  <c r="D3772" i="1" s="1"/>
  <c r="C3771" i="1"/>
  <c r="D3771" i="1" s="1"/>
  <c r="C3770" i="1"/>
  <c r="D3770" i="1" s="1"/>
  <c r="C3769" i="1"/>
  <c r="D3769" i="1" s="1"/>
  <c r="C3768" i="1"/>
  <c r="D3768" i="1" s="1"/>
  <c r="C3767" i="1"/>
  <c r="D3767" i="1" s="1"/>
  <c r="C3766" i="1"/>
  <c r="D3766" i="1" s="1"/>
  <c r="C3765" i="1"/>
  <c r="D3765" i="1" s="1"/>
  <c r="C3764" i="1"/>
  <c r="D3764" i="1" s="1"/>
  <c r="C3763" i="1"/>
  <c r="D3763" i="1" s="1"/>
  <c r="C3762" i="1"/>
  <c r="D3762" i="1" s="1"/>
  <c r="C3761" i="1"/>
  <c r="D3761" i="1" s="1"/>
  <c r="C3760" i="1"/>
  <c r="D3760" i="1" s="1"/>
  <c r="C3759" i="1"/>
  <c r="D3759" i="1" s="1"/>
  <c r="C3758" i="1"/>
  <c r="D3758" i="1" s="1"/>
  <c r="C3757" i="1"/>
  <c r="D3757" i="1" s="1"/>
  <c r="C3756" i="1"/>
  <c r="D3756" i="1" s="1"/>
  <c r="C3755" i="1"/>
  <c r="D3755" i="1" s="1"/>
  <c r="C3754" i="1"/>
  <c r="D3754" i="1" s="1"/>
  <c r="C3753" i="1"/>
  <c r="D3753" i="1" s="1"/>
  <c r="C3752" i="1"/>
  <c r="D3752" i="1" s="1"/>
  <c r="C3751" i="1"/>
  <c r="D3751" i="1" s="1"/>
  <c r="C3750" i="1"/>
  <c r="D3750" i="1" s="1"/>
  <c r="C3749" i="1"/>
  <c r="D3749" i="1" s="1"/>
  <c r="C3748" i="1"/>
  <c r="D3748" i="1" s="1"/>
  <c r="C3747" i="1"/>
  <c r="D3747" i="1" s="1"/>
  <c r="C3746" i="1"/>
  <c r="D3746" i="1" s="1"/>
  <c r="C3745" i="1"/>
  <c r="D3745" i="1" s="1"/>
  <c r="C3744" i="1"/>
  <c r="D3744" i="1" s="1"/>
  <c r="C3743" i="1"/>
  <c r="D3743" i="1" s="1"/>
  <c r="C3742" i="1"/>
  <c r="D3742" i="1" s="1"/>
  <c r="C3741" i="1"/>
  <c r="D3741" i="1" s="1"/>
  <c r="C3740" i="1"/>
  <c r="D3740" i="1" s="1"/>
  <c r="C3739" i="1"/>
  <c r="D3739" i="1" s="1"/>
  <c r="C3738" i="1"/>
  <c r="D3738" i="1" s="1"/>
  <c r="C3737" i="1"/>
  <c r="D3737" i="1" s="1"/>
  <c r="C3736" i="1"/>
  <c r="D3736" i="1" s="1"/>
  <c r="C3735" i="1"/>
  <c r="D3735" i="1" s="1"/>
  <c r="C3734" i="1"/>
  <c r="D3734" i="1" s="1"/>
  <c r="C3733" i="1"/>
  <c r="D3733" i="1" s="1"/>
  <c r="C3732" i="1"/>
  <c r="D3732" i="1" s="1"/>
  <c r="C3731" i="1"/>
  <c r="D3731" i="1" s="1"/>
  <c r="C3730" i="1"/>
  <c r="D3730" i="1" s="1"/>
  <c r="C3729" i="1"/>
  <c r="D3729" i="1" s="1"/>
  <c r="C3728" i="1"/>
  <c r="D3728" i="1" s="1"/>
  <c r="C3727" i="1"/>
  <c r="D3727" i="1" s="1"/>
  <c r="C3726" i="1"/>
  <c r="D3726" i="1" s="1"/>
  <c r="C3725" i="1"/>
  <c r="D3725" i="1" s="1"/>
  <c r="C3724" i="1"/>
  <c r="D3724" i="1" s="1"/>
  <c r="C3723" i="1"/>
  <c r="D3723" i="1" s="1"/>
  <c r="C3722" i="1"/>
  <c r="D3722" i="1" s="1"/>
  <c r="C3721" i="1"/>
  <c r="D3721" i="1" s="1"/>
  <c r="C3720" i="1"/>
  <c r="D3720" i="1" s="1"/>
  <c r="C3719" i="1"/>
  <c r="D3719" i="1" s="1"/>
  <c r="C3718" i="1"/>
  <c r="D3718" i="1" s="1"/>
  <c r="C3717" i="1"/>
  <c r="D3717" i="1" s="1"/>
  <c r="C3716" i="1"/>
  <c r="D3716" i="1" s="1"/>
  <c r="C3715" i="1"/>
  <c r="D3715" i="1" s="1"/>
  <c r="C3714" i="1"/>
  <c r="D3714" i="1" s="1"/>
  <c r="C3713" i="1"/>
  <c r="D3713" i="1" s="1"/>
  <c r="C3712" i="1"/>
  <c r="D3712" i="1" s="1"/>
  <c r="C3711" i="1"/>
  <c r="D3711" i="1" s="1"/>
  <c r="C3710" i="1"/>
  <c r="D3710" i="1" s="1"/>
  <c r="C3709" i="1"/>
  <c r="D3709" i="1" s="1"/>
  <c r="C3708" i="1"/>
  <c r="D3708" i="1" s="1"/>
  <c r="C3707" i="1"/>
  <c r="D3707" i="1" s="1"/>
  <c r="C3706" i="1"/>
  <c r="D3706" i="1" s="1"/>
  <c r="C3705" i="1"/>
  <c r="D3705" i="1" s="1"/>
  <c r="C3704" i="1"/>
  <c r="D3704" i="1" s="1"/>
  <c r="C3703" i="1"/>
  <c r="D3703" i="1" s="1"/>
  <c r="C3702" i="1"/>
  <c r="D3702" i="1" s="1"/>
  <c r="C3701" i="1"/>
  <c r="D3701" i="1" s="1"/>
  <c r="C3700" i="1"/>
  <c r="D3700" i="1" s="1"/>
  <c r="C3699" i="1"/>
  <c r="D3699" i="1" s="1"/>
  <c r="C3698" i="1"/>
  <c r="D3698" i="1" s="1"/>
  <c r="C3697" i="1"/>
  <c r="D3697" i="1" s="1"/>
  <c r="C3696" i="1"/>
  <c r="D3696" i="1" s="1"/>
  <c r="C3695" i="1"/>
  <c r="D3695" i="1" s="1"/>
  <c r="C3694" i="1"/>
  <c r="D3694" i="1" s="1"/>
  <c r="C3693" i="1"/>
  <c r="D3693" i="1" s="1"/>
  <c r="C3692" i="1"/>
  <c r="D3692" i="1" s="1"/>
  <c r="C3691" i="1"/>
  <c r="D3691" i="1" s="1"/>
  <c r="C3690" i="1"/>
  <c r="D3690" i="1" s="1"/>
  <c r="C3689" i="1"/>
  <c r="D3689" i="1" s="1"/>
  <c r="C3688" i="1"/>
  <c r="D3688" i="1" s="1"/>
  <c r="C3687" i="1"/>
  <c r="D3687" i="1" s="1"/>
  <c r="C3686" i="1"/>
  <c r="D3686" i="1" s="1"/>
  <c r="C3685" i="1"/>
  <c r="D3685" i="1" s="1"/>
  <c r="C3684" i="1"/>
  <c r="D3684" i="1" s="1"/>
  <c r="C3683" i="1"/>
  <c r="D3683" i="1" s="1"/>
  <c r="C3682" i="1"/>
  <c r="D3682" i="1" s="1"/>
  <c r="C3681" i="1"/>
  <c r="D3681" i="1" s="1"/>
  <c r="C3680" i="1"/>
  <c r="D3680" i="1" s="1"/>
  <c r="C3679" i="1"/>
  <c r="D3679" i="1" s="1"/>
  <c r="C3678" i="1"/>
  <c r="D3678" i="1" s="1"/>
  <c r="C3677" i="1"/>
  <c r="D3677" i="1" s="1"/>
  <c r="C3676" i="1"/>
  <c r="D3676" i="1" s="1"/>
  <c r="C3675" i="1"/>
  <c r="D3675" i="1" s="1"/>
  <c r="C3674" i="1"/>
  <c r="D3674" i="1" s="1"/>
  <c r="C3673" i="1"/>
  <c r="D3673" i="1" s="1"/>
  <c r="C3672" i="1"/>
  <c r="D3672" i="1" s="1"/>
  <c r="C3671" i="1"/>
  <c r="D3671" i="1" s="1"/>
  <c r="C3670" i="1"/>
  <c r="D3670" i="1" s="1"/>
  <c r="C3669" i="1"/>
  <c r="D3669" i="1" s="1"/>
  <c r="C3668" i="1"/>
  <c r="D3668" i="1" s="1"/>
  <c r="C3667" i="1"/>
  <c r="D3667" i="1" s="1"/>
  <c r="C3666" i="1"/>
  <c r="D3666" i="1" s="1"/>
  <c r="C3665" i="1"/>
  <c r="D3665" i="1" s="1"/>
  <c r="C3664" i="1"/>
  <c r="D3664" i="1" s="1"/>
  <c r="C3663" i="1"/>
  <c r="D3663" i="1" s="1"/>
  <c r="C3662" i="1"/>
  <c r="D3662" i="1" s="1"/>
  <c r="C3661" i="1"/>
  <c r="D3661" i="1" s="1"/>
  <c r="C3660" i="1"/>
  <c r="D3660" i="1" s="1"/>
  <c r="C3659" i="1"/>
  <c r="D3659" i="1" s="1"/>
  <c r="C3658" i="1"/>
  <c r="D3658" i="1" s="1"/>
  <c r="C3657" i="1"/>
  <c r="D3657" i="1" s="1"/>
  <c r="C3656" i="1"/>
  <c r="D3656" i="1" s="1"/>
  <c r="C3655" i="1"/>
  <c r="D3655" i="1" s="1"/>
  <c r="C3654" i="1"/>
  <c r="D3654" i="1" s="1"/>
  <c r="C3653" i="1"/>
  <c r="D3653" i="1" s="1"/>
  <c r="C3652" i="1"/>
  <c r="D3652" i="1" s="1"/>
  <c r="C3651" i="1"/>
  <c r="D3651" i="1" s="1"/>
  <c r="C3650" i="1"/>
  <c r="D3650" i="1" s="1"/>
  <c r="C3649" i="1"/>
  <c r="D3649" i="1" s="1"/>
  <c r="C3648" i="1"/>
  <c r="D3648" i="1" s="1"/>
  <c r="C3647" i="1"/>
  <c r="D3647" i="1" s="1"/>
  <c r="C3646" i="1"/>
  <c r="D3646" i="1" s="1"/>
  <c r="C3645" i="1"/>
  <c r="D3645" i="1" s="1"/>
  <c r="C3644" i="1"/>
  <c r="D3644" i="1" s="1"/>
  <c r="C3643" i="1"/>
  <c r="D3643" i="1" s="1"/>
  <c r="C3642" i="1"/>
  <c r="D3642" i="1" s="1"/>
  <c r="C3641" i="1"/>
  <c r="D3641" i="1" s="1"/>
  <c r="C3640" i="1"/>
  <c r="D3640" i="1" s="1"/>
  <c r="C3639" i="1"/>
  <c r="D3639" i="1" s="1"/>
  <c r="C3638" i="1"/>
  <c r="D3638" i="1" s="1"/>
  <c r="C3637" i="1"/>
  <c r="D3637" i="1" s="1"/>
  <c r="C3636" i="1"/>
  <c r="D3636" i="1" s="1"/>
  <c r="C3635" i="1"/>
  <c r="D3635" i="1" s="1"/>
  <c r="C3634" i="1"/>
  <c r="D3634" i="1" s="1"/>
  <c r="C3633" i="1"/>
  <c r="D3633" i="1" s="1"/>
  <c r="C3632" i="1"/>
  <c r="D3632" i="1" s="1"/>
  <c r="C3631" i="1"/>
  <c r="D3631" i="1" s="1"/>
  <c r="C3630" i="1"/>
  <c r="D3630" i="1" s="1"/>
  <c r="C3629" i="1"/>
  <c r="D3629" i="1" s="1"/>
  <c r="C3628" i="1"/>
  <c r="D3628" i="1" s="1"/>
  <c r="C3627" i="1"/>
  <c r="D3627" i="1" s="1"/>
  <c r="C3626" i="1"/>
  <c r="D3626" i="1" s="1"/>
  <c r="C3625" i="1"/>
  <c r="D3625" i="1" s="1"/>
  <c r="C3624" i="1"/>
  <c r="D3624" i="1" s="1"/>
  <c r="C3623" i="1"/>
  <c r="D3623" i="1" s="1"/>
  <c r="C3622" i="1"/>
  <c r="D3622" i="1" s="1"/>
  <c r="C3621" i="1"/>
  <c r="D3621" i="1" s="1"/>
  <c r="C3620" i="1"/>
  <c r="D3620" i="1" s="1"/>
  <c r="C3619" i="1"/>
  <c r="D3619" i="1" s="1"/>
  <c r="C3618" i="1"/>
  <c r="D3618" i="1" s="1"/>
  <c r="C3617" i="1"/>
  <c r="D3617" i="1" s="1"/>
  <c r="C3616" i="1"/>
  <c r="D3616" i="1" s="1"/>
  <c r="C3615" i="1"/>
  <c r="D3615" i="1" s="1"/>
  <c r="C3614" i="1"/>
  <c r="D3614" i="1" s="1"/>
  <c r="C3613" i="1"/>
  <c r="D3613" i="1" s="1"/>
  <c r="C3612" i="1"/>
  <c r="D3612" i="1" s="1"/>
  <c r="C3611" i="1"/>
  <c r="D3611" i="1" s="1"/>
  <c r="C3610" i="1"/>
  <c r="D3610" i="1" s="1"/>
  <c r="C3609" i="1"/>
  <c r="D3609" i="1" s="1"/>
  <c r="C3608" i="1"/>
  <c r="D3608" i="1" s="1"/>
  <c r="C3607" i="1"/>
  <c r="D3607" i="1" s="1"/>
  <c r="C3606" i="1"/>
  <c r="D3606" i="1" s="1"/>
  <c r="C3605" i="1"/>
  <c r="D3605" i="1" s="1"/>
  <c r="C3604" i="1"/>
  <c r="D3604" i="1" s="1"/>
  <c r="C3603" i="1"/>
  <c r="D3603" i="1" s="1"/>
  <c r="C3602" i="1"/>
  <c r="D3602" i="1" s="1"/>
  <c r="C3601" i="1"/>
  <c r="D3601" i="1" s="1"/>
  <c r="C3600" i="1"/>
  <c r="D3600" i="1" s="1"/>
  <c r="C3599" i="1"/>
  <c r="D3599" i="1" s="1"/>
  <c r="C3598" i="1"/>
  <c r="D3598" i="1" s="1"/>
  <c r="C3597" i="1"/>
  <c r="D3597" i="1" s="1"/>
  <c r="C3596" i="1"/>
  <c r="D3596" i="1" s="1"/>
  <c r="C3595" i="1"/>
  <c r="D3595" i="1" s="1"/>
  <c r="C3594" i="1"/>
  <c r="D3594" i="1" s="1"/>
  <c r="C3593" i="1"/>
  <c r="D3593" i="1" s="1"/>
  <c r="C3592" i="1"/>
  <c r="D3592" i="1" s="1"/>
  <c r="C3591" i="1"/>
  <c r="D3591" i="1" s="1"/>
  <c r="C3590" i="1"/>
  <c r="D3590" i="1" s="1"/>
  <c r="C3589" i="1"/>
  <c r="D3589" i="1" s="1"/>
  <c r="C3588" i="1"/>
  <c r="D3588" i="1" s="1"/>
  <c r="C3587" i="1"/>
  <c r="D3587" i="1" s="1"/>
  <c r="C3586" i="1"/>
  <c r="D3586" i="1" s="1"/>
  <c r="C3585" i="1"/>
  <c r="D3585" i="1" s="1"/>
  <c r="C3584" i="1"/>
  <c r="D3584" i="1" s="1"/>
  <c r="C3583" i="1"/>
  <c r="D3583" i="1" s="1"/>
  <c r="C3582" i="1"/>
  <c r="D3582" i="1" s="1"/>
  <c r="C3581" i="1"/>
  <c r="D3581" i="1" s="1"/>
  <c r="C3580" i="1"/>
  <c r="D3580" i="1" s="1"/>
  <c r="C3579" i="1"/>
  <c r="D3579" i="1" s="1"/>
  <c r="C3578" i="1"/>
  <c r="D3578" i="1" s="1"/>
  <c r="C3577" i="1"/>
  <c r="D3577" i="1" s="1"/>
  <c r="C3576" i="1"/>
  <c r="D3576" i="1" s="1"/>
  <c r="C3575" i="1"/>
  <c r="D3575" i="1" s="1"/>
  <c r="C3574" i="1"/>
  <c r="D3574" i="1" s="1"/>
  <c r="C3573" i="1"/>
  <c r="D3573" i="1" s="1"/>
  <c r="C3572" i="1"/>
  <c r="D3572" i="1" s="1"/>
  <c r="C3571" i="1"/>
  <c r="D3571" i="1" s="1"/>
  <c r="C3570" i="1"/>
  <c r="D3570" i="1" s="1"/>
  <c r="C3569" i="1"/>
  <c r="D3569" i="1" s="1"/>
  <c r="C3568" i="1"/>
  <c r="D3568" i="1" s="1"/>
  <c r="C3567" i="1"/>
  <c r="D3567" i="1" s="1"/>
  <c r="C3566" i="1"/>
  <c r="D3566" i="1" s="1"/>
  <c r="C3565" i="1"/>
  <c r="D3565" i="1" s="1"/>
  <c r="C3564" i="1"/>
  <c r="D3564" i="1" s="1"/>
  <c r="C3563" i="1"/>
  <c r="D3563" i="1" s="1"/>
  <c r="C3562" i="1"/>
  <c r="D3562" i="1" s="1"/>
  <c r="C3561" i="1"/>
  <c r="D3561" i="1" s="1"/>
  <c r="C3560" i="1"/>
  <c r="D3560" i="1" s="1"/>
  <c r="C3559" i="1"/>
  <c r="D3559" i="1" s="1"/>
  <c r="C3558" i="1"/>
  <c r="D3558" i="1" s="1"/>
  <c r="C3557" i="1"/>
  <c r="D3557" i="1" s="1"/>
  <c r="C3556" i="1"/>
  <c r="D3556" i="1" s="1"/>
  <c r="C3555" i="1"/>
  <c r="D3555" i="1" s="1"/>
  <c r="C3554" i="1"/>
  <c r="D3554" i="1" s="1"/>
  <c r="C3553" i="1"/>
  <c r="D3553" i="1" s="1"/>
  <c r="C3552" i="1"/>
  <c r="D3552" i="1" s="1"/>
  <c r="C3551" i="1"/>
  <c r="D3551" i="1" s="1"/>
  <c r="C3550" i="1"/>
  <c r="D3550" i="1" s="1"/>
  <c r="C3549" i="1"/>
  <c r="D3549" i="1" s="1"/>
  <c r="C3548" i="1"/>
  <c r="D3548" i="1" s="1"/>
  <c r="C3547" i="1"/>
  <c r="D3547" i="1" s="1"/>
  <c r="C3546" i="1"/>
  <c r="D3546" i="1" s="1"/>
  <c r="C3545" i="1"/>
  <c r="D3545" i="1" s="1"/>
  <c r="C3544" i="1"/>
  <c r="D3544" i="1" s="1"/>
  <c r="C3543" i="1"/>
  <c r="D3543" i="1" s="1"/>
  <c r="C3542" i="1"/>
  <c r="D3542" i="1" s="1"/>
  <c r="C3541" i="1"/>
  <c r="D3541" i="1" s="1"/>
  <c r="C3540" i="1"/>
  <c r="D3540" i="1" s="1"/>
  <c r="C3539" i="1"/>
  <c r="D3539" i="1" s="1"/>
  <c r="C3538" i="1"/>
  <c r="D3538" i="1" s="1"/>
  <c r="C3537" i="1"/>
  <c r="D3537" i="1" s="1"/>
  <c r="C3536" i="1"/>
  <c r="D3536" i="1" s="1"/>
  <c r="C3535" i="1"/>
  <c r="D3535" i="1" s="1"/>
  <c r="C3534" i="1"/>
  <c r="D3534" i="1" s="1"/>
  <c r="C3533" i="1"/>
  <c r="D3533" i="1" s="1"/>
  <c r="C3532" i="1"/>
  <c r="D3532" i="1" s="1"/>
  <c r="C3531" i="1"/>
  <c r="D3531" i="1" s="1"/>
  <c r="C3530" i="1"/>
  <c r="D3530" i="1" s="1"/>
  <c r="C3529" i="1"/>
  <c r="D3529" i="1" s="1"/>
  <c r="C3528" i="1"/>
  <c r="D3528" i="1" s="1"/>
  <c r="C3527" i="1"/>
  <c r="D3527" i="1" s="1"/>
  <c r="C3526" i="1"/>
  <c r="D3526" i="1" s="1"/>
  <c r="C3525" i="1"/>
  <c r="D3525" i="1" s="1"/>
  <c r="C3524" i="1"/>
  <c r="D3524" i="1" s="1"/>
  <c r="C3523" i="1"/>
  <c r="D3523" i="1" s="1"/>
  <c r="C3522" i="1"/>
  <c r="D3522" i="1" s="1"/>
  <c r="C3521" i="1"/>
  <c r="D3521" i="1" s="1"/>
  <c r="C3520" i="1"/>
  <c r="D3520" i="1" s="1"/>
  <c r="C3519" i="1"/>
  <c r="D3519" i="1" s="1"/>
  <c r="C3518" i="1"/>
  <c r="D3518" i="1" s="1"/>
  <c r="C3517" i="1"/>
  <c r="D3517" i="1" s="1"/>
  <c r="C3516" i="1"/>
  <c r="D3516" i="1" s="1"/>
  <c r="C3515" i="1"/>
  <c r="D3515" i="1" s="1"/>
  <c r="C3514" i="1"/>
  <c r="D3514" i="1" s="1"/>
  <c r="C3513" i="1"/>
  <c r="D3513" i="1" s="1"/>
  <c r="C3512" i="1"/>
  <c r="D3512" i="1" s="1"/>
  <c r="C3511" i="1"/>
  <c r="D3511" i="1" s="1"/>
  <c r="C3510" i="1"/>
  <c r="D3510" i="1" s="1"/>
  <c r="C3509" i="1"/>
  <c r="D3509" i="1" s="1"/>
  <c r="C3508" i="1"/>
  <c r="D3508" i="1" s="1"/>
  <c r="C3507" i="1"/>
  <c r="D3507" i="1" s="1"/>
  <c r="C3506" i="1"/>
  <c r="D3506" i="1" s="1"/>
  <c r="C3505" i="1"/>
  <c r="D3505" i="1" s="1"/>
  <c r="C3504" i="1"/>
  <c r="D3504" i="1" s="1"/>
  <c r="C3503" i="1"/>
  <c r="D3503" i="1" s="1"/>
  <c r="C3502" i="1"/>
  <c r="D3502" i="1" s="1"/>
  <c r="C3501" i="1"/>
  <c r="D3501" i="1" s="1"/>
  <c r="C3500" i="1"/>
  <c r="D3500" i="1" s="1"/>
  <c r="C3499" i="1"/>
  <c r="D3499" i="1" s="1"/>
  <c r="C3498" i="1"/>
  <c r="D3498" i="1" s="1"/>
  <c r="C3497" i="1"/>
  <c r="D3497" i="1" s="1"/>
  <c r="C3496" i="1"/>
  <c r="D3496" i="1" s="1"/>
  <c r="C3495" i="1"/>
  <c r="D3495" i="1" s="1"/>
  <c r="C3494" i="1"/>
  <c r="D3494" i="1" s="1"/>
  <c r="C3493" i="1"/>
  <c r="D3493" i="1" s="1"/>
  <c r="C3492" i="1"/>
  <c r="D3492" i="1" s="1"/>
  <c r="C3491" i="1"/>
  <c r="D3491" i="1" s="1"/>
  <c r="C3490" i="1"/>
  <c r="D3490" i="1" s="1"/>
  <c r="C3489" i="1"/>
  <c r="D3489" i="1" s="1"/>
  <c r="C3488" i="1"/>
  <c r="D3488" i="1" s="1"/>
  <c r="C3487" i="1"/>
  <c r="D3487" i="1" s="1"/>
  <c r="C3486" i="1"/>
  <c r="D3486" i="1" s="1"/>
  <c r="C3485" i="1"/>
  <c r="D3485" i="1" s="1"/>
  <c r="C3484" i="1"/>
  <c r="D3484" i="1" s="1"/>
  <c r="C3483" i="1"/>
  <c r="D3483" i="1" s="1"/>
  <c r="C3482" i="1"/>
  <c r="D3482" i="1" s="1"/>
  <c r="C3481" i="1"/>
  <c r="D3481" i="1" s="1"/>
  <c r="C3480" i="1"/>
  <c r="D3480" i="1" s="1"/>
  <c r="C3479" i="1"/>
  <c r="D3479" i="1" s="1"/>
  <c r="C3478" i="1"/>
  <c r="D3478" i="1" s="1"/>
  <c r="C3477" i="1"/>
  <c r="D3477" i="1" s="1"/>
  <c r="C3476" i="1"/>
  <c r="D3476" i="1" s="1"/>
  <c r="C3475" i="1"/>
  <c r="D3475" i="1" s="1"/>
  <c r="C3474" i="1"/>
  <c r="D3474" i="1" s="1"/>
  <c r="C3473" i="1"/>
  <c r="D3473" i="1" s="1"/>
  <c r="C3472" i="1"/>
  <c r="D3472" i="1" s="1"/>
  <c r="C3471" i="1"/>
  <c r="D3471" i="1" s="1"/>
  <c r="C3470" i="1"/>
  <c r="D3470" i="1" s="1"/>
  <c r="C3469" i="1"/>
  <c r="D3469" i="1" s="1"/>
  <c r="C3468" i="1"/>
  <c r="D3468" i="1" s="1"/>
  <c r="C3467" i="1"/>
  <c r="D3467" i="1" s="1"/>
  <c r="C3466" i="1"/>
  <c r="D3466" i="1" s="1"/>
  <c r="C3465" i="1"/>
  <c r="D3465" i="1" s="1"/>
  <c r="C3464" i="1"/>
  <c r="D3464" i="1" s="1"/>
  <c r="C3463" i="1"/>
  <c r="D3463" i="1" s="1"/>
  <c r="C3462" i="1"/>
  <c r="D3462" i="1" s="1"/>
  <c r="C3461" i="1"/>
  <c r="D3461" i="1" s="1"/>
  <c r="C3460" i="1"/>
  <c r="D3460" i="1" s="1"/>
  <c r="C3459" i="1"/>
  <c r="D3459" i="1" s="1"/>
  <c r="C3458" i="1"/>
  <c r="D3458" i="1" s="1"/>
  <c r="C3457" i="1"/>
  <c r="D3457" i="1" s="1"/>
  <c r="C3456" i="1"/>
  <c r="D3456" i="1" s="1"/>
  <c r="C3455" i="1"/>
  <c r="D3455" i="1" s="1"/>
  <c r="C3454" i="1"/>
  <c r="D3454" i="1" s="1"/>
  <c r="C3453" i="1"/>
  <c r="D3453" i="1" s="1"/>
  <c r="C3452" i="1"/>
  <c r="D3452" i="1" s="1"/>
  <c r="C3451" i="1"/>
  <c r="D3451" i="1" s="1"/>
  <c r="C3450" i="1"/>
  <c r="D3450" i="1" s="1"/>
  <c r="C3449" i="1"/>
  <c r="D3449" i="1" s="1"/>
  <c r="C3448" i="1"/>
  <c r="D3448" i="1" s="1"/>
  <c r="C3447" i="1"/>
  <c r="D3447" i="1" s="1"/>
  <c r="C3446" i="1"/>
  <c r="D3446" i="1" s="1"/>
  <c r="C3445" i="1"/>
  <c r="D3445" i="1" s="1"/>
  <c r="C3444" i="1"/>
  <c r="D3444" i="1" s="1"/>
  <c r="C3443" i="1"/>
  <c r="D3443" i="1" s="1"/>
  <c r="C3442" i="1"/>
  <c r="D3442" i="1" s="1"/>
  <c r="C3441" i="1"/>
  <c r="D3441" i="1" s="1"/>
  <c r="C3440" i="1"/>
  <c r="D3440" i="1" s="1"/>
  <c r="C3439" i="1"/>
  <c r="D3439" i="1" s="1"/>
  <c r="C3438" i="1"/>
  <c r="D3438" i="1" s="1"/>
  <c r="C3437" i="1"/>
  <c r="D3437" i="1" s="1"/>
  <c r="C3436" i="1"/>
  <c r="D3436" i="1" s="1"/>
  <c r="C3435" i="1"/>
  <c r="D3435" i="1" s="1"/>
  <c r="C3434" i="1"/>
  <c r="D3434" i="1" s="1"/>
  <c r="C3433" i="1"/>
  <c r="D3433" i="1" s="1"/>
  <c r="C3432" i="1"/>
  <c r="D3432" i="1" s="1"/>
  <c r="C3431" i="1"/>
  <c r="D3431" i="1" s="1"/>
  <c r="C3430" i="1"/>
  <c r="D3430" i="1" s="1"/>
  <c r="C3429" i="1"/>
  <c r="D3429" i="1" s="1"/>
  <c r="C3428" i="1"/>
  <c r="D3428" i="1" s="1"/>
  <c r="C3427" i="1"/>
  <c r="D3427" i="1" s="1"/>
  <c r="C3426" i="1"/>
  <c r="D3426" i="1" s="1"/>
  <c r="C3425" i="1"/>
  <c r="D3425" i="1" s="1"/>
  <c r="C3424" i="1"/>
  <c r="D3424" i="1" s="1"/>
  <c r="C3423" i="1"/>
  <c r="D3423" i="1" s="1"/>
  <c r="C3422" i="1"/>
  <c r="D3422" i="1" s="1"/>
  <c r="C3421" i="1"/>
  <c r="D3421" i="1" s="1"/>
  <c r="C3420" i="1"/>
  <c r="D3420" i="1" s="1"/>
  <c r="C3419" i="1"/>
  <c r="D3419" i="1" s="1"/>
  <c r="C3418" i="1"/>
  <c r="D3418" i="1" s="1"/>
  <c r="C3417" i="1"/>
  <c r="D3417" i="1" s="1"/>
  <c r="C3416" i="1"/>
  <c r="D3416" i="1" s="1"/>
  <c r="C3415" i="1"/>
  <c r="D3415" i="1" s="1"/>
  <c r="C3414" i="1"/>
  <c r="D3414" i="1" s="1"/>
  <c r="C3413" i="1"/>
  <c r="D3413" i="1" s="1"/>
  <c r="C3412" i="1"/>
  <c r="D3412" i="1" s="1"/>
  <c r="C3411" i="1"/>
  <c r="D3411" i="1" s="1"/>
  <c r="C3410" i="1"/>
  <c r="D3410" i="1" s="1"/>
  <c r="C3409" i="1"/>
  <c r="D3409" i="1" s="1"/>
  <c r="C3408" i="1"/>
  <c r="D3408" i="1" s="1"/>
  <c r="C3407" i="1"/>
  <c r="D3407" i="1" s="1"/>
  <c r="C3406" i="1"/>
  <c r="D3406" i="1" s="1"/>
  <c r="C3405" i="1"/>
  <c r="D3405" i="1" s="1"/>
  <c r="C3404" i="1"/>
  <c r="D3404" i="1" s="1"/>
  <c r="C3403" i="1"/>
  <c r="D3403" i="1" s="1"/>
  <c r="C3402" i="1"/>
  <c r="D3402" i="1" s="1"/>
  <c r="C3401" i="1"/>
  <c r="D3401" i="1" s="1"/>
  <c r="C3400" i="1"/>
  <c r="D3400" i="1" s="1"/>
  <c r="C3399" i="1"/>
  <c r="D3399" i="1" s="1"/>
  <c r="C3398" i="1"/>
  <c r="D3398" i="1" s="1"/>
  <c r="C3397" i="1"/>
  <c r="D3397" i="1" s="1"/>
  <c r="C3396" i="1"/>
  <c r="D3396" i="1" s="1"/>
  <c r="C3395" i="1"/>
  <c r="D3395" i="1" s="1"/>
  <c r="C3394" i="1"/>
  <c r="D3394" i="1" s="1"/>
  <c r="C3393" i="1"/>
  <c r="D3393" i="1" s="1"/>
  <c r="C3392" i="1"/>
  <c r="D3392" i="1" s="1"/>
  <c r="C3391" i="1"/>
  <c r="D3391" i="1" s="1"/>
  <c r="C3390" i="1"/>
  <c r="D3390" i="1" s="1"/>
  <c r="C3389" i="1"/>
  <c r="D3389" i="1" s="1"/>
  <c r="C3388" i="1"/>
  <c r="D3388" i="1" s="1"/>
  <c r="C3387" i="1"/>
  <c r="D3387" i="1" s="1"/>
  <c r="C3386" i="1"/>
  <c r="D3386" i="1" s="1"/>
  <c r="C3385" i="1"/>
  <c r="D3385" i="1" s="1"/>
  <c r="C3384" i="1"/>
  <c r="D3384" i="1" s="1"/>
  <c r="C3383" i="1"/>
  <c r="D3383" i="1" s="1"/>
  <c r="C3382" i="1"/>
  <c r="D3382" i="1" s="1"/>
  <c r="C3381" i="1"/>
  <c r="D3381" i="1" s="1"/>
  <c r="C3380" i="1"/>
  <c r="D3380" i="1" s="1"/>
  <c r="C3379" i="1"/>
  <c r="D3379" i="1" s="1"/>
  <c r="C3378" i="1"/>
  <c r="D3378" i="1" s="1"/>
  <c r="C3377" i="1"/>
  <c r="D3377" i="1" s="1"/>
  <c r="C3376" i="1"/>
  <c r="D3376" i="1" s="1"/>
  <c r="C3375" i="1"/>
  <c r="D3375" i="1" s="1"/>
  <c r="C3374" i="1"/>
  <c r="D3374" i="1" s="1"/>
  <c r="C3373" i="1"/>
  <c r="D3373" i="1" s="1"/>
  <c r="C3372" i="1"/>
  <c r="D3372" i="1" s="1"/>
  <c r="C3371" i="1"/>
  <c r="D3371" i="1" s="1"/>
  <c r="C3370" i="1"/>
  <c r="D3370" i="1" s="1"/>
  <c r="C3369" i="1"/>
  <c r="D3369" i="1" s="1"/>
  <c r="C3368" i="1"/>
  <c r="D3368" i="1" s="1"/>
  <c r="C3367" i="1"/>
  <c r="D3367" i="1" s="1"/>
  <c r="C3366" i="1"/>
  <c r="D3366" i="1" s="1"/>
  <c r="C3365" i="1"/>
  <c r="D3365" i="1" s="1"/>
  <c r="C3364" i="1"/>
  <c r="D3364" i="1" s="1"/>
  <c r="C3363" i="1"/>
  <c r="D3363" i="1" s="1"/>
  <c r="C3362" i="1"/>
  <c r="D3362" i="1" s="1"/>
  <c r="C3361" i="1"/>
  <c r="D3361" i="1" s="1"/>
  <c r="C3360" i="1"/>
  <c r="D3360" i="1" s="1"/>
  <c r="C3359" i="1"/>
  <c r="D3359" i="1" s="1"/>
  <c r="C3358" i="1"/>
  <c r="D3358" i="1" s="1"/>
  <c r="C3357" i="1"/>
  <c r="D3357" i="1" s="1"/>
  <c r="C3356" i="1"/>
  <c r="D3356" i="1" s="1"/>
  <c r="C3355" i="1"/>
  <c r="D3355" i="1" s="1"/>
  <c r="C3354" i="1"/>
  <c r="D3354" i="1" s="1"/>
  <c r="C3353" i="1"/>
  <c r="D3353" i="1" s="1"/>
  <c r="C3352" i="1"/>
  <c r="D3352" i="1" s="1"/>
  <c r="C3351" i="1"/>
  <c r="D3351" i="1" s="1"/>
  <c r="C3350" i="1"/>
  <c r="D3350" i="1" s="1"/>
  <c r="C3349" i="1"/>
  <c r="D3349" i="1" s="1"/>
  <c r="C3348" i="1"/>
  <c r="D3348" i="1" s="1"/>
  <c r="C3347" i="1"/>
  <c r="D3347" i="1" s="1"/>
  <c r="C3346" i="1"/>
  <c r="D3346" i="1" s="1"/>
  <c r="C3345" i="1"/>
  <c r="D3345" i="1" s="1"/>
  <c r="C3344" i="1"/>
  <c r="D3344" i="1" s="1"/>
  <c r="C3343" i="1"/>
  <c r="D3343" i="1" s="1"/>
  <c r="C3342" i="1"/>
  <c r="D3342" i="1" s="1"/>
  <c r="C3341" i="1"/>
  <c r="D3341" i="1" s="1"/>
  <c r="C3340" i="1"/>
  <c r="D3340" i="1" s="1"/>
  <c r="C3339" i="1"/>
  <c r="D3339" i="1" s="1"/>
  <c r="C3338" i="1"/>
  <c r="D3338" i="1" s="1"/>
  <c r="C3337" i="1"/>
  <c r="D3337" i="1" s="1"/>
  <c r="C3336" i="1"/>
  <c r="D3336" i="1" s="1"/>
  <c r="C3335" i="1"/>
  <c r="D3335" i="1" s="1"/>
  <c r="C3334" i="1"/>
  <c r="D3334" i="1" s="1"/>
  <c r="C3333" i="1"/>
  <c r="D3333" i="1" s="1"/>
  <c r="C3332" i="1"/>
  <c r="D3332" i="1" s="1"/>
  <c r="C3331" i="1"/>
  <c r="D3331" i="1" s="1"/>
  <c r="C3330" i="1"/>
  <c r="D3330" i="1" s="1"/>
  <c r="C3329" i="1"/>
  <c r="D3329" i="1" s="1"/>
  <c r="C3328" i="1"/>
  <c r="D3328" i="1" s="1"/>
  <c r="C3327" i="1"/>
  <c r="D3327" i="1" s="1"/>
  <c r="C3326" i="1"/>
  <c r="D3326" i="1" s="1"/>
  <c r="C3325" i="1"/>
  <c r="D3325" i="1" s="1"/>
  <c r="C3324" i="1"/>
  <c r="D3324" i="1" s="1"/>
  <c r="C3323" i="1"/>
  <c r="D3323" i="1" s="1"/>
  <c r="C3322" i="1"/>
  <c r="D3322" i="1" s="1"/>
  <c r="C3321" i="1"/>
  <c r="D3321" i="1" s="1"/>
  <c r="C3320" i="1"/>
  <c r="D3320" i="1" s="1"/>
  <c r="C3319" i="1"/>
  <c r="D3319" i="1" s="1"/>
  <c r="C3318" i="1"/>
  <c r="D3318" i="1" s="1"/>
  <c r="C3317" i="1"/>
  <c r="D3317" i="1" s="1"/>
  <c r="C3316" i="1"/>
  <c r="D3316" i="1" s="1"/>
  <c r="C3315" i="1"/>
  <c r="D3315" i="1" s="1"/>
  <c r="C3314" i="1"/>
  <c r="D3314" i="1" s="1"/>
  <c r="C3313" i="1"/>
  <c r="D3313" i="1" s="1"/>
  <c r="C3312" i="1"/>
  <c r="D3312" i="1" s="1"/>
  <c r="C3311" i="1"/>
  <c r="D3311" i="1" s="1"/>
  <c r="C3310" i="1"/>
  <c r="D3310" i="1" s="1"/>
  <c r="C3309" i="1"/>
  <c r="D3309" i="1" s="1"/>
  <c r="C3308" i="1"/>
  <c r="D3308" i="1" s="1"/>
  <c r="C3307" i="1"/>
  <c r="D3307" i="1" s="1"/>
  <c r="C3306" i="1"/>
  <c r="D3306" i="1" s="1"/>
  <c r="C3305" i="1"/>
  <c r="D3305" i="1" s="1"/>
  <c r="C3304" i="1"/>
  <c r="D3304" i="1" s="1"/>
  <c r="C3303" i="1"/>
  <c r="D3303" i="1" s="1"/>
  <c r="C3302" i="1"/>
  <c r="D3302" i="1" s="1"/>
  <c r="C3301" i="1"/>
  <c r="D3301" i="1" s="1"/>
  <c r="C3300" i="1"/>
  <c r="D3300" i="1" s="1"/>
  <c r="C3299" i="1"/>
  <c r="D3299" i="1" s="1"/>
  <c r="C3298" i="1"/>
  <c r="D3298" i="1" s="1"/>
  <c r="C3297" i="1"/>
  <c r="D3297" i="1" s="1"/>
  <c r="C3296" i="1"/>
  <c r="D3296" i="1" s="1"/>
  <c r="C3295" i="1"/>
  <c r="D3295" i="1" s="1"/>
  <c r="C3294" i="1"/>
  <c r="D3294" i="1" s="1"/>
  <c r="C3293" i="1"/>
  <c r="D3293" i="1" s="1"/>
  <c r="C3292" i="1"/>
  <c r="D3292" i="1" s="1"/>
  <c r="C3291" i="1"/>
  <c r="D3291" i="1" s="1"/>
  <c r="C3290" i="1"/>
  <c r="D3290" i="1" s="1"/>
  <c r="C3289" i="1"/>
  <c r="D3289" i="1" s="1"/>
  <c r="C3288" i="1"/>
  <c r="D3288" i="1" s="1"/>
  <c r="C3287" i="1"/>
  <c r="D3287" i="1" s="1"/>
  <c r="C3286" i="1"/>
  <c r="D3286" i="1" s="1"/>
  <c r="C3285" i="1"/>
  <c r="D3285" i="1" s="1"/>
  <c r="C3284" i="1"/>
  <c r="D3284" i="1" s="1"/>
  <c r="C3283" i="1"/>
  <c r="D3283" i="1" s="1"/>
  <c r="C3282" i="1"/>
  <c r="D3282" i="1" s="1"/>
  <c r="C3281" i="1"/>
  <c r="D3281" i="1" s="1"/>
  <c r="C3280" i="1"/>
  <c r="D3280" i="1" s="1"/>
  <c r="C3279" i="1"/>
  <c r="D3279" i="1" s="1"/>
  <c r="C3278" i="1"/>
  <c r="D3278" i="1" s="1"/>
  <c r="C3277" i="1"/>
  <c r="D3277" i="1" s="1"/>
  <c r="C3276" i="1"/>
  <c r="D3276" i="1" s="1"/>
  <c r="C3275" i="1"/>
  <c r="D3275" i="1" s="1"/>
  <c r="C3274" i="1"/>
  <c r="D3274" i="1" s="1"/>
  <c r="C3273" i="1"/>
  <c r="D3273" i="1" s="1"/>
  <c r="C3272" i="1"/>
  <c r="D3272" i="1" s="1"/>
  <c r="C3271" i="1"/>
  <c r="D3271" i="1" s="1"/>
  <c r="C3270" i="1"/>
  <c r="D3270" i="1" s="1"/>
  <c r="C3269" i="1"/>
  <c r="D3269" i="1" s="1"/>
  <c r="C3268" i="1"/>
  <c r="D3268" i="1" s="1"/>
  <c r="C3267" i="1"/>
  <c r="D3267" i="1" s="1"/>
  <c r="C3266" i="1"/>
  <c r="D3266" i="1" s="1"/>
  <c r="C3265" i="1"/>
  <c r="D3265" i="1" s="1"/>
  <c r="C3264" i="1"/>
  <c r="D3264" i="1" s="1"/>
  <c r="C3263" i="1"/>
  <c r="D3263" i="1" s="1"/>
  <c r="C3262" i="1"/>
  <c r="D3262" i="1" s="1"/>
  <c r="C3261" i="1"/>
  <c r="D3261" i="1" s="1"/>
  <c r="C3260" i="1"/>
  <c r="D3260" i="1" s="1"/>
  <c r="C3259" i="1"/>
  <c r="D3259" i="1" s="1"/>
  <c r="C3258" i="1"/>
  <c r="D3258" i="1" s="1"/>
  <c r="C3257" i="1"/>
  <c r="D3257" i="1" s="1"/>
  <c r="C3256" i="1"/>
  <c r="D3256" i="1" s="1"/>
  <c r="C3255" i="1"/>
  <c r="D3255" i="1" s="1"/>
  <c r="C3254" i="1"/>
  <c r="D3254" i="1" s="1"/>
  <c r="C3253" i="1"/>
  <c r="D3253" i="1" s="1"/>
  <c r="C3252" i="1"/>
  <c r="D3252" i="1" s="1"/>
  <c r="C3251" i="1"/>
  <c r="D3251" i="1" s="1"/>
  <c r="C3250" i="1"/>
  <c r="D3250" i="1" s="1"/>
  <c r="C3249" i="1"/>
  <c r="D3249" i="1" s="1"/>
  <c r="C3248" i="1"/>
  <c r="D3248" i="1" s="1"/>
  <c r="C3247" i="1"/>
  <c r="D3247" i="1" s="1"/>
  <c r="C3246" i="1"/>
  <c r="D3246" i="1" s="1"/>
  <c r="C3245" i="1"/>
  <c r="D3245" i="1" s="1"/>
  <c r="C3244" i="1"/>
  <c r="D3244" i="1" s="1"/>
  <c r="C3243" i="1"/>
  <c r="D3243" i="1" s="1"/>
  <c r="C3242" i="1"/>
  <c r="D3242" i="1" s="1"/>
  <c r="C3241" i="1"/>
  <c r="D3241" i="1" s="1"/>
  <c r="C3240" i="1"/>
  <c r="D3240" i="1" s="1"/>
  <c r="C3239" i="1"/>
  <c r="D3239" i="1" s="1"/>
  <c r="C3238" i="1"/>
  <c r="D3238" i="1" s="1"/>
  <c r="C3237" i="1"/>
  <c r="D3237" i="1" s="1"/>
  <c r="C3236" i="1"/>
  <c r="D3236" i="1" s="1"/>
  <c r="C3235" i="1"/>
  <c r="D3235" i="1" s="1"/>
  <c r="C3234" i="1"/>
  <c r="D3234" i="1" s="1"/>
  <c r="C3233" i="1"/>
  <c r="D3233" i="1" s="1"/>
  <c r="C3232" i="1"/>
  <c r="D3232" i="1" s="1"/>
  <c r="C3231" i="1"/>
  <c r="D3231" i="1" s="1"/>
  <c r="C3230" i="1"/>
  <c r="D3230" i="1" s="1"/>
  <c r="C3229" i="1"/>
  <c r="D3229" i="1" s="1"/>
  <c r="C3228" i="1"/>
  <c r="D3228" i="1" s="1"/>
  <c r="C3227" i="1"/>
  <c r="D3227" i="1" s="1"/>
  <c r="C3226" i="1"/>
  <c r="D3226" i="1" s="1"/>
  <c r="C3225" i="1"/>
  <c r="D3225" i="1" s="1"/>
  <c r="C3224" i="1"/>
  <c r="D3224" i="1" s="1"/>
  <c r="C3223" i="1"/>
  <c r="D3223" i="1" s="1"/>
  <c r="C3222" i="1"/>
  <c r="D3222" i="1" s="1"/>
  <c r="C3221" i="1"/>
  <c r="D3221" i="1" s="1"/>
  <c r="C3220" i="1"/>
  <c r="D3220" i="1" s="1"/>
  <c r="C3219" i="1"/>
  <c r="D3219" i="1" s="1"/>
  <c r="C3218" i="1"/>
  <c r="D3218" i="1" s="1"/>
  <c r="C3217" i="1"/>
  <c r="D3217" i="1" s="1"/>
  <c r="C3216" i="1"/>
  <c r="D3216" i="1" s="1"/>
  <c r="C3215" i="1"/>
  <c r="D3215" i="1" s="1"/>
  <c r="C3214" i="1"/>
  <c r="D3214" i="1" s="1"/>
  <c r="C3213" i="1"/>
  <c r="D3213" i="1" s="1"/>
  <c r="C3212" i="1"/>
  <c r="D3212" i="1" s="1"/>
  <c r="C3211" i="1"/>
  <c r="D3211" i="1" s="1"/>
  <c r="C3210" i="1"/>
  <c r="D3210" i="1" s="1"/>
  <c r="C3209" i="1"/>
  <c r="D3209" i="1" s="1"/>
  <c r="C3208" i="1"/>
  <c r="D3208" i="1" s="1"/>
  <c r="C3207" i="1"/>
  <c r="D3207" i="1" s="1"/>
  <c r="C3206" i="1"/>
  <c r="D3206" i="1" s="1"/>
  <c r="C3205" i="1"/>
  <c r="D3205" i="1" s="1"/>
  <c r="C3204" i="1"/>
  <c r="D3204" i="1" s="1"/>
  <c r="C3203" i="1"/>
  <c r="D3203" i="1" s="1"/>
  <c r="C3202" i="1"/>
  <c r="D3202" i="1" s="1"/>
  <c r="C3201" i="1"/>
  <c r="D3201" i="1" s="1"/>
  <c r="C3200" i="1"/>
  <c r="D3200" i="1" s="1"/>
  <c r="C3199" i="1"/>
  <c r="D3199" i="1" s="1"/>
  <c r="C3198" i="1"/>
  <c r="D3198" i="1" s="1"/>
  <c r="C3197" i="1"/>
  <c r="D3197" i="1" s="1"/>
  <c r="C3196" i="1"/>
  <c r="D3196" i="1" s="1"/>
  <c r="C3195" i="1"/>
  <c r="D3195" i="1" s="1"/>
  <c r="C3194" i="1"/>
  <c r="D3194" i="1" s="1"/>
  <c r="C3193" i="1"/>
  <c r="D3193" i="1" s="1"/>
  <c r="C3192" i="1"/>
  <c r="D3192" i="1" s="1"/>
  <c r="C3191" i="1"/>
  <c r="D3191" i="1" s="1"/>
  <c r="C3190" i="1"/>
  <c r="D3190" i="1" s="1"/>
  <c r="C3189" i="1"/>
  <c r="D3189" i="1" s="1"/>
  <c r="C3188" i="1"/>
  <c r="D3188" i="1" s="1"/>
  <c r="C3187" i="1"/>
  <c r="D3187" i="1" s="1"/>
  <c r="C3186" i="1"/>
  <c r="D3186" i="1" s="1"/>
  <c r="C3185" i="1"/>
  <c r="D3185" i="1" s="1"/>
  <c r="C3184" i="1"/>
  <c r="D3184" i="1" s="1"/>
  <c r="C3183" i="1"/>
  <c r="D3183" i="1" s="1"/>
  <c r="C3182" i="1"/>
  <c r="D3182" i="1" s="1"/>
  <c r="C3181" i="1"/>
  <c r="D3181" i="1" s="1"/>
  <c r="C3180" i="1"/>
  <c r="D3180" i="1" s="1"/>
  <c r="C3179" i="1"/>
  <c r="D3179" i="1" s="1"/>
  <c r="C3178" i="1"/>
  <c r="D3178" i="1" s="1"/>
  <c r="C3177" i="1"/>
  <c r="D3177" i="1" s="1"/>
  <c r="C3176" i="1"/>
  <c r="D3176" i="1" s="1"/>
  <c r="C3175" i="1"/>
  <c r="D3175" i="1" s="1"/>
  <c r="C3174" i="1"/>
  <c r="D3174" i="1" s="1"/>
  <c r="C3173" i="1"/>
  <c r="D3173" i="1" s="1"/>
  <c r="C3172" i="1"/>
  <c r="D3172" i="1" s="1"/>
  <c r="C3171" i="1"/>
  <c r="D3171" i="1" s="1"/>
  <c r="C3170" i="1"/>
  <c r="D3170" i="1" s="1"/>
  <c r="C3169" i="1"/>
  <c r="D3169" i="1" s="1"/>
  <c r="C3168" i="1"/>
  <c r="D3168" i="1" s="1"/>
  <c r="C3167" i="1"/>
  <c r="D3167" i="1" s="1"/>
  <c r="C3166" i="1"/>
  <c r="D3166" i="1" s="1"/>
  <c r="C3165" i="1"/>
  <c r="D3165" i="1" s="1"/>
  <c r="C3164" i="1"/>
  <c r="D3164" i="1" s="1"/>
  <c r="C3163" i="1"/>
  <c r="D3163" i="1" s="1"/>
  <c r="C3162" i="1"/>
  <c r="D3162" i="1" s="1"/>
  <c r="C3161" i="1"/>
  <c r="D3161" i="1" s="1"/>
  <c r="C3160" i="1"/>
  <c r="D3160" i="1" s="1"/>
  <c r="C3159" i="1"/>
  <c r="D3159" i="1" s="1"/>
  <c r="C3158" i="1"/>
  <c r="D3158" i="1" s="1"/>
  <c r="C3157" i="1"/>
  <c r="D3157" i="1" s="1"/>
  <c r="C3156" i="1"/>
  <c r="D3156" i="1" s="1"/>
  <c r="C3155" i="1"/>
  <c r="D3155" i="1" s="1"/>
  <c r="C3154" i="1"/>
  <c r="D3154" i="1" s="1"/>
  <c r="C3153" i="1"/>
  <c r="D3153" i="1" s="1"/>
  <c r="C3152" i="1"/>
  <c r="D3152" i="1" s="1"/>
  <c r="C3151" i="1"/>
  <c r="D3151" i="1" s="1"/>
  <c r="C3150" i="1"/>
  <c r="D3150" i="1" s="1"/>
  <c r="C3149" i="1"/>
  <c r="D3149" i="1" s="1"/>
  <c r="C3148" i="1"/>
  <c r="D3148" i="1" s="1"/>
  <c r="C3147" i="1"/>
  <c r="D3147" i="1" s="1"/>
  <c r="C3146" i="1"/>
  <c r="D3146" i="1" s="1"/>
  <c r="C3145" i="1"/>
  <c r="D3145" i="1" s="1"/>
  <c r="C3144" i="1"/>
  <c r="D3144" i="1" s="1"/>
  <c r="C3143" i="1"/>
  <c r="D3143" i="1" s="1"/>
  <c r="C3142" i="1"/>
  <c r="D3142" i="1" s="1"/>
  <c r="C3141" i="1"/>
  <c r="D3141" i="1" s="1"/>
  <c r="C3140" i="1"/>
  <c r="D3140" i="1" s="1"/>
  <c r="C3139" i="1"/>
  <c r="D3139" i="1" s="1"/>
  <c r="C3138" i="1"/>
  <c r="D3138" i="1" s="1"/>
  <c r="C3137" i="1"/>
  <c r="D3137" i="1" s="1"/>
  <c r="C3136" i="1"/>
  <c r="D3136" i="1" s="1"/>
  <c r="C3135" i="1"/>
  <c r="D3135" i="1" s="1"/>
  <c r="C3134" i="1"/>
  <c r="D3134" i="1" s="1"/>
  <c r="C3133" i="1"/>
  <c r="D3133" i="1" s="1"/>
  <c r="C3132" i="1"/>
  <c r="D3132" i="1" s="1"/>
  <c r="C3131" i="1"/>
  <c r="D3131" i="1" s="1"/>
  <c r="C3130" i="1"/>
  <c r="D3130" i="1" s="1"/>
  <c r="C3129" i="1"/>
  <c r="D3129" i="1" s="1"/>
  <c r="C3128" i="1"/>
  <c r="D3128" i="1" s="1"/>
  <c r="C3127" i="1"/>
  <c r="D3127" i="1" s="1"/>
  <c r="C3126" i="1"/>
  <c r="D3126" i="1" s="1"/>
  <c r="C3125" i="1"/>
  <c r="D3125" i="1" s="1"/>
  <c r="C3124" i="1"/>
  <c r="D3124" i="1" s="1"/>
  <c r="C3123" i="1"/>
  <c r="D3123" i="1" s="1"/>
  <c r="C3122" i="1"/>
  <c r="D3122" i="1" s="1"/>
  <c r="C3121" i="1"/>
  <c r="D3121" i="1" s="1"/>
  <c r="C3120" i="1"/>
  <c r="D3120" i="1" s="1"/>
  <c r="C3119" i="1"/>
  <c r="D3119" i="1" s="1"/>
  <c r="C3118" i="1"/>
  <c r="D3118" i="1" s="1"/>
  <c r="C3117" i="1"/>
  <c r="D3117" i="1" s="1"/>
  <c r="C3116" i="1"/>
  <c r="D3116" i="1" s="1"/>
  <c r="C3115" i="1"/>
  <c r="D3115" i="1" s="1"/>
  <c r="C3114" i="1"/>
  <c r="D3114" i="1" s="1"/>
  <c r="C3113" i="1"/>
  <c r="D3113" i="1" s="1"/>
  <c r="C3112" i="1"/>
  <c r="D3112" i="1" s="1"/>
  <c r="C3111" i="1"/>
  <c r="D3111" i="1" s="1"/>
  <c r="C3110" i="1"/>
  <c r="D3110" i="1" s="1"/>
  <c r="C3109" i="1"/>
  <c r="D3109" i="1" s="1"/>
  <c r="C3108" i="1"/>
  <c r="D3108" i="1" s="1"/>
  <c r="C3107" i="1"/>
  <c r="D3107" i="1" s="1"/>
  <c r="C3106" i="1"/>
  <c r="D3106" i="1" s="1"/>
  <c r="C3105" i="1"/>
  <c r="D3105" i="1" s="1"/>
  <c r="C3104" i="1"/>
  <c r="D3104" i="1" s="1"/>
  <c r="C3103" i="1"/>
  <c r="D3103" i="1" s="1"/>
  <c r="C3102" i="1"/>
  <c r="D3102" i="1" s="1"/>
  <c r="C3101" i="1"/>
  <c r="D3101" i="1" s="1"/>
  <c r="C3100" i="1"/>
  <c r="D3100" i="1" s="1"/>
  <c r="C3099" i="1"/>
  <c r="D3099" i="1" s="1"/>
  <c r="C3098" i="1"/>
  <c r="D3098" i="1" s="1"/>
  <c r="C3097" i="1"/>
  <c r="D3097" i="1" s="1"/>
  <c r="C3096" i="1"/>
  <c r="D3096" i="1" s="1"/>
  <c r="C3095" i="1"/>
  <c r="D3095" i="1" s="1"/>
  <c r="C3094" i="1"/>
  <c r="D3094" i="1" s="1"/>
  <c r="C3093" i="1"/>
  <c r="D3093" i="1" s="1"/>
  <c r="C3092" i="1"/>
  <c r="D3092" i="1" s="1"/>
  <c r="C3091" i="1"/>
  <c r="D3091" i="1" s="1"/>
  <c r="C3090" i="1"/>
  <c r="D3090" i="1" s="1"/>
  <c r="C3089" i="1"/>
  <c r="D3089" i="1" s="1"/>
  <c r="C3088" i="1"/>
  <c r="D3088" i="1" s="1"/>
  <c r="C3087" i="1"/>
  <c r="D3087" i="1" s="1"/>
  <c r="C3086" i="1"/>
  <c r="D3086" i="1" s="1"/>
  <c r="C3085" i="1"/>
  <c r="D3085" i="1" s="1"/>
  <c r="C3084" i="1"/>
  <c r="D3084" i="1" s="1"/>
  <c r="C3083" i="1"/>
  <c r="D3083" i="1" s="1"/>
  <c r="C3082" i="1"/>
  <c r="D3082" i="1" s="1"/>
  <c r="C3081" i="1"/>
  <c r="D3081" i="1" s="1"/>
  <c r="C3080" i="1"/>
  <c r="D3080" i="1" s="1"/>
  <c r="C3079" i="1"/>
  <c r="D3079" i="1" s="1"/>
  <c r="C3078" i="1"/>
  <c r="D3078" i="1" s="1"/>
  <c r="C3077" i="1"/>
  <c r="D3077" i="1" s="1"/>
  <c r="C3076" i="1"/>
  <c r="D3076" i="1" s="1"/>
  <c r="C3075" i="1"/>
  <c r="D3075" i="1" s="1"/>
  <c r="C3074" i="1"/>
  <c r="D3074" i="1" s="1"/>
  <c r="C3073" i="1"/>
  <c r="D3073" i="1" s="1"/>
  <c r="C3072" i="1"/>
  <c r="D3072" i="1" s="1"/>
  <c r="C3071" i="1"/>
  <c r="D3071" i="1" s="1"/>
  <c r="C3070" i="1"/>
  <c r="D3070" i="1" s="1"/>
  <c r="C3069" i="1"/>
  <c r="D3069" i="1" s="1"/>
  <c r="C3068" i="1"/>
  <c r="D3068" i="1" s="1"/>
  <c r="C3067" i="1"/>
  <c r="D3067" i="1" s="1"/>
  <c r="C3066" i="1"/>
  <c r="D3066" i="1" s="1"/>
  <c r="C3065" i="1"/>
  <c r="D3065" i="1" s="1"/>
  <c r="C3064" i="1"/>
  <c r="D3064" i="1" s="1"/>
  <c r="C3063" i="1"/>
  <c r="D3063" i="1" s="1"/>
  <c r="C3062" i="1"/>
  <c r="D3062" i="1" s="1"/>
  <c r="C3061" i="1"/>
  <c r="D3061" i="1" s="1"/>
  <c r="C3060" i="1"/>
  <c r="D3060" i="1" s="1"/>
  <c r="C3059" i="1"/>
  <c r="D3059" i="1" s="1"/>
  <c r="C3058" i="1"/>
  <c r="D3058" i="1" s="1"/>
  <c r="C3057" i="1"/>
  <c r="D3057" i="1" s="1"/>
  <c r="C3056" i="1"/>
  <c r="D3056" i="1" s="1"/>
  <c r="C3055" i="1"/>
  <c r="D3055" i="1" s="1"/>
  <c r="C3054" i="1"/>
  <c r="D3054" i="1" s="1"/>
  <c r="C3053" i="1"/>
  <c r="D3053" i="1" s="1"/>
  <c r="C3052" i="1"/>
  <c r="D3052" i="1" s="1"/>
  <c r="C3051" i="1"/>
  <c r="D3051" i="1" s="1"/>
  <c r="C3050" i="1"/>
  <c r="D3050" i="1" s="1"/>
  <c r="C3049" i="1"/>
  <c r="D3049" i="1" s="1"/>
  <c r="C3048" i="1"/>
  <c r="D3048" i="1" s="1"/>
  <c r="C3047" i="1"/>
  <c r="D3047" i="1" s="1"/>
  <c r="C3046" i="1"/>
  <c r="D3046" i="1" s="1"/>
  <c r="C3045" i="1"/>
  <c r="D3045" i="1" s="1"/>
  <c r="C3044" i="1"/>
  <c r="D3044" i="1" s="1"/>
  <c r="C3043" i="1"/>
  <c r="D3043" i="1" s="1"/>
  <c r="C3042" i="1"/>
  <c r="D3042" i="1" s="1"/>
  <c r="C3041" i="1"/>
  <c r="D3041" i="1" s="1"/>
  <c r="C3040" i="1"/>
  <c r="D3040" i="1" s="1"/>
  <c r="C3039" i="1"/>
  <c r="D3039" i="1" s="1"/>
  <c r="C3038" i="1"/>
  <c r="D3038" i="1" s="1"/>
  <c r="C3037" i="1"/>
  <c r="D3037" i="1" s="1"/>
  <c r="C3036" i="1"/>
  <c r="D3036" i="1" s="1"/>
  <c r="C3035" i="1"/>
  <c r="D3035" i="1" s="1"/>
  <c r="C3034" i="1"/>
  <c r="D3034" i="1" s="1"/>
  <c r="C3033" i="1"/>
  <c r="D3033" i="1" s="1"/>
  <c r="C3032" i="1"/>
  <c r="D3032" i="1" s="1"/>
  <c r="C3031" i="1"/>
  <c r="D3031" i="1" s="1"/>
  <c r="C3030" i="1"/>
  <c r="D3030" i="1" s="1"/>
  <c r="C3029" i="1"/>
  <c r="D3029" i="1" s="1"/>
  <c r="C3028" i="1"/>
  <c r="D3028" i="1" s="1"/>
  <c r="C3027" i="1"/>
  <c r="D3027" i="1" s="1"/>
  <c r="C3026" i="1"/>
  <c r="D3026" i="1" s="1"/>
  <c r="C3025" i="1"/>
  <c r="D3025" i="1" s="1"/>
  <c r="C3024" i="1"/>
  <c r="D3024" i="1" s="1"/>
  <c r="C3023" i="1"/>
  <c r="D3023" i="1" s="1"/>
  <c r="C3022" i="1"/>
  <c r="D3022" i="1" s="1"/>
  <c r="C3021" i="1"/>
  <c r="D3021" i="1" s="1"/>
  <c r="C3020" i="1"/>
  <c r="D3020" i="1" s="1"/>
  <c r="C3019" i="1"/>
  <c r="D3019" i="1" s="1"/>
  <c r="C3018" i="1"/>
  <c r="D3018" i="1" s="1"/>
  <c r="C3017" i="1"/>
  <c r="D3017" i="1" s="1"/>
  <c r="C3016" i="1"/>
  <c r="D3016" i="1" s="1"/>
  <c r="C3015" i="1"/>
  <c r="D3015" i="1" s="1"/>
  <c r="C3014" i="1"/>
  <c r="D3014" i="1" s="1"/>
  <c r="C3013" i="1"/>
  <c r="D3013" i="1" s="1"/>
  <c r="C3012" i="1"/>
  <c r="D3012" i="1" s="1"/>
  <c r="C3011" i="1"/>
  <c r="D3011" i="1" s="1"/>
  <c r="C3010" i="1"/>
  <c r="D3010" i="1" s="1"/>
  <c r="C3009" i="1"/>
  <c r="D3009" i="1" s="1"/>
  <c r="C3008" i="1"/>
  <c r="D3008" i="1" s="1"/>
  <c r="C3007" i="1"/>
  <c r="D3007" i="1" s="1"/>
  <c r="C3006" i="1"/>
  <c r="D3006" i="1" s="1"/>
  <c r="C3005" i="1"/>
  <c r="D3005" i="1" s="1"/>
  <c r="C3004" i="1"/>
  <c r="D3004" i="1" s="1"/>
  <c r="C3003" i="1"/>
  <c r="D3003" i="1" s="1"/>
  <c r="C3002" i="1"/>
  <c r="D3002" i="1" s="1"/>
  <c r="C3001" i="1"/>
  <c r="D3001" i="1" s="1"/>
  <c r="C3000" i="1"/>
  <c r="D3000" i="1" s="1"/>
  <c r="C2999" i="1"/>
  <c r="D2999" i="1" s="1"/>
  <c r="C2998" i="1"/>
  <c r="D2998" i="1" s="1"/>
  <c r="C2997" i="1"/>
  <c r="D2997" i="1" s="1"/>
  <c r="C2996" i="1"/>
  <c r="D2996" i="1" s="1"/>
  <c r="C2995" i="1"/>
  <c r="D2995" i="1" s="1"/>
  <c r="C2994" i="1"/>
  <c r="D2994" i="1" s="1"/>
  <c r="C2993" i="1"/>
  <c r="D2993" i="1" s="1"/>
  <c r="C2992" i="1"/>
  <c r="D2992" i="1" s="1"/>
  <c r="C2991" i="1"/>
  <c r="D2991" i="1" s="1"/>
  <c r="C2990" i="1"/>
  <c r="D2990" i="1" s="1"/>
  <c r="C2989" i="1"/>
  <c r="D2989" i="1" s="1"/>
  <c r="C2988" i="1"/>
  <c r="D2988" i="1" s="1"/>
  <c r="C2987" i="1"/>
  <c r="D2987" i="1" s="1"/>
  <c r="C2986" i="1"/>
  <c r="D2986" i="1" s="1"/>
  <c r="C2985" i="1"/>
  <c r="D2985" i="1" s="1"/>
  <c r="C2984" i="1"/>
  <c r="D2984" i="1" s="1"/>
  <c r="C2983" i="1"/>
  <c r="D2983" i="1" s="1"/>
  <c r="C2982" i="1"/>
  <c r="D2982" i="1" s="1"/>
  <c r="C2981" i="1"/>
  <c r="D2981" i="1" s="1"/>
  <c r="C2980" i="1"/>
  <c r="D2980" i="1" s="1"/>
  <c r="C2979" i="1"/>
  <c r="D2979" i="1" s="1"/>
  <c r="C2978" i="1"/>
  <c r="D2978" i="1" s="1"/>
  <c r="C2977" i="1"/>
  <c r="D2977" i="1" s="1"/>
  <c r="C2976" i="1"/>
  <c r="D2976" i="1" s="1"/>
  <c r="C2975" i="1"/>
  <c r="D2975" i="1" s="1"/>
  <c r="C2974" i="1"/>
  <c r="D2974" i="1" s="1"/>
  <c r="C2973" i="1"/>
  <c r="D2973" i="1" s="1"/>
  <c r="C2972" i="1"/>
  <c r="D2972" i="1" s="1"/>
  <c r="C2971" i="1"/>
  <c r="D2971" i="1" s="1"/>
  <c r="C2970" i="1"/>
  <c r="D2970" i="1" s="1"/>
  <c r="C2969" i="1"/>
  <c r="D2969" i="1" s="1"/>
  <c r="C2968" i="1"/>
  <c r="D2968" i="1" s="1"/>
  <c r="C2967" i="1"/>
  <c r="D2967" i="1" s="1"/>
  <c r="C2966" i="1"/>
  <c r="D2966" i="1" s="1"/>
  <c r="C2965" i="1"/>
  <c r="D2965" i="1" s="1"/>
  <c r="C2964" i="1"/>
  <c r="D2964" i="1" s="1"/>
  <c r="C2963" i="1"/>
  <c r="D2963" i="1" s="1"/>
  <c r="C2962" i="1"/>
  <c r="D2962" i="1" s="1"/>
  <c r="C2961" i="1"/>
  <c r="D2961" i="1" s="1"/>
  <c r="C2960" i="1"/>
  <c r="D2960" i="1" s="1"/>
  <c r="C2959" i="1"/>
  <c r="D2959" i="1" s="1"/>
  <c r="C2958" i="1"/>
  <c r="D2958" i="1" s="1"/>
  <c r="C2957" i="1"/>
  <c r="D2957" i="1" s="1"/>
  <c r="C2956" i="1"/>
  <c r="D2956" i="1" s="1"/>
  <c r="C2955" i="1"/>
  <c r="D2955" i="1" s="1"/>
  <c r="C2954" i="1"/>
  <c r="D2954" i="1" s="1"/>
  <c r="C2953" i="1"/>
  <c r="D2953" i="1" s="1"/>
  <c r="C2952" i="1"/>
  <c r="D2952" i="1" s="1"/>
  <c r="C2951" i="1"/>
  <c r="D2951" i="1" s="1"/>
  <c r="C2950" i="1"/>
  <c r="D2950" i="1" s="1"/>
  <c r="C2949" i="1"/>
  <c r="D2949" i="1" s="1"/>
  <c r="C2948" i="1"/>
  <c r="D2948" i="1" s="1"/>
  <c r="C2947" i="1"/>
  <c r="D2947" i="1" s="1"/>
  <c r="C2946" i="1"/>
  <c r="D2946" i="1" s="1"/>
  <c r="C2945" i="1"/>
  <c r="D2945" i="1" s="1"/>
  <c r="C2944" i="1"/>
  <c r="D2944" i="1" s="1"/>
  <c r="C2943" i="1"/>
  <c r="D2943" i="1" s="1"/>
  <c r="C2942" i="1"/>
  <c r="D2942" i="1" s="1"/>
  <c r="C2941" i="1"/>
  <c r="D2941" i="1" s="1"/>
  <c r="C2940" i="1"/>
  <c r="D2940" i="1" s="1"/>
  <c r="C2939" i="1"/>
  <c r="D2939" i="1" s="1"/>
  <c r="C2938" i="1"/>
  <c r="D2938" i="1" s="1"/>
  <c r="C2937" i="1"/>
  <c r="D2937" i="1" s="1"/>
  <c r="C2936" i="1"/>
  <c r="D2936" i="1" s="1"/>
  <c r="C2935" i="1"/>
  <c r="D2935" i="1" s="1"/>
  <c r="C2934" i="1"/>
  <c r="D2934" i="1" s="1"/>
  <c r="C2933" i="1"/>
  <c r="D2933" i="1" s="1"/>
  <c r="C2932" i="1"/>
  <c r="D2932" i="1" s="1"/>
  <c r="C2931" i="1"/>
  <c r="D2931" i="1" s="1"/>
  <c r="C2930" i="1"/>
  <c r="D2930" i="1" s="1"/>
  <c r="C2929" i="1"/>
  <c r="D2929" i="1" s="1"/>
  <c r="C2928" i="1"/>
  <c r="D2928" i="1" s="1"/>
  <c r="C2927" i="1"/>
  <c r="D2927" i="1" s="1"/>
  <c r="C2926" i="1"/>
  <c r="D2926" i="1" s="1"/>
  <c r="C2925" i="1"/>
  <c r="D2925" i="1" s="1"/>
  <c r="C2924" i="1"/>
  <c r="D2924" i="1" s="1"/>
  <c r="C2923" i="1"/>
  <c r="D2923" i="1" s="1"/>
  <c r="C2922" i="1"/>
  <c r="D2922" i="1" s="1"/>
  <c r="C2921" i="1"/>
  <c r="D2921" i="1" s="1"/>
  <c r="C2920" i="1"/>
  <c r="D2920" i="1" s="1"/>
  <c r="C2919" i="1"/>
  <c r="D2919" i="1" s="1"/>
  <c r="C2918" i="1"/>
  <c r="D2918" i="1" s="1"/>
  <c r="C2917" i="1"/>
  <c r="D2917" i="1" s="1"/>
  <c r="C2916" i="1"/>
  <c r="D2916" i="1" s="1"/>
  <c r="C2915" i="1"/>
  <c r="D2915" i="1" s="1"/>
  <c r="C2914" i="1"/>
  <c r="D2914" i="1" s="1"/>
  <c r="C2913" i="1"/>
  <c r="D2913" i="1" s="1"/>
  <c r="C2912" i="1"/>
  <c r="D2912" i="1" s="1"/>
  <c r="C2911" i="1"/>
  <c r="D2911" i="1" s="1"/>
  <c r="C2910" i="1"/>
  <c r="D2910" i="1" s="1"/>
  <c r="C2909" i="1"/>
  <c r="D2909" i="1" s="1"/>
  <c r="C2908" i="1"/>
  <c r="D2908" i="1" s="1"/>
  <c r="C2907" i="1"/>
  <c r="D2907" i="1" s="1"/>
  <c r="C2906" i="1"/>
  <c r="D2906" i="1" s="1"/>
  <c r="C2905" i="1"/>
  <c r="D2905" i="1" s="1"/>
  <c r="C2904" i="1"/>
  <c r="D2904" i="1" s="1"/>
  <c r="C2903" i="1"/>
  <c r="D2903" i="1" s="1"/>
  <c r="C2902" i="1"/>
  <c r="D2902" i="1" s="1"/>
  <c r="C2901" i="1"/>
  <c r="D2901" i="1" s="1"/>
  <c r="C2900" i="1"/>
  <c r="D2900" i="1" s="1"/>
  <c r="C2899" i="1"/>
  <c r="D2899" i="1" s="1"/>
  <c r="C2898" i="1"/>
  <c r="D2898" i="1" s="1"/>
  <c r="C2897" i="1"/>
  <c r="D2897" i="1" s="1"/>
  <c r="C2896" i="1"/>
  <c r="D2896" i="1" s="1"/>
  <c r="C2895" i="1"/>
  <c r="D2895" i="1" s="1"/>
  <c r="C2894" i="1"/>
  <c r="D2894" i="1" s="1"/>
  <c r="C2893" i="1"/>
  <c r="D2893" i="1" s="1"/>
  <c r="C2892" i="1"/>
  <c r="D2892" i="1" s="1"/>
  <c r="C2891" i="1"/>
  <c r="D2891" i="1" s="1"/>
  <c r="C2890" i="1"/>
  <c r="D2890" i="1" s="1"/>
  <c r="C2889" i="1"/>
  <c r="D2889" i="1" s="1"/>
  <c r="C2888" i="1"/>
  <c r="D2888" i="1" s="1"/>
  <c r="C2887" i="1"/>
  <c r="D2887" i="1" s="1"/>
  <c r="C2886" i="1"/>
  <c r="D2886" i="1" s="1"/>
  <c r="C2885" i="1"/>
  <c r="D2885" i="1" s="1"/>
  <c r="C2884" i="1"/>
  <c r="D2884" i="1" s="1"/>
  <c r="C2883" i="1"/>
  <c r="D2883" i="1" s="1"/>
  <c r="C2882" i="1"/>
  <c r="D2882" i="1" s="1"/>
  <c r="C2881" i="1"/>
  <c r="D2881" i="1" s="1"/>
  <c r="C2880" i="1"/>
  <c r="D2880" i="1" s="1"/>
  <c r="C2879" i="1"/>
  <c r="D2879" i="1" s="1"/>
  <c r="C2878" i="1"/>
  <c r="D2878" i="1" s="1"/>
  <c r="C2877" i="1"/>
  <c r="D2877" i="1" s="1"/>
  <c r="C2876" i="1"/>
  <c r="D2876" i="1" s="1"/>
  <c r="C2875" i="1"/>
  <c r="D2875" i="1" s="1"/>
  <c r="C2874" i="1"/>
  <c r="D2874" i="1" s="1"/>
  <c r="C2873" i="1"/>
  <c r="D2873" i="1" s="1"/>
  <c r="C2872" i="1"/>
  <c r="D2872" i="1" s="1"/>
  <c r="C2871" i="1"/>
  <c r="D2871" i="1" s="1"/>
  <c r="C2870" i="1"/>
  <c r="D2870" i="1" s="1"/>
  <c r="C2869" i="1"/>
  <c r="D2869" i="1" s="1"/>
  <c r="C2868" i="1"/>
  <c r="D2868" i="1" s="1"/>
  <c r="C2867" i="1"/>
  <c r="D2867" i="1" s="1"/>
  <c r="C2866" i="1"/>
  <c r="D2866" i="1" s="1"/>
  <c r="C2865" i="1"/>
  <c r="D2865" i="1" s="1"/>
  <c r="C2864" i="1"/>
  <c r="D2864" i="1" s="1"/>
  <c r="C2863" i="1"/>
  <c r="D2863" i="1" s="1"/>
  <c r="C2862" i="1"/>
  <c r="D2862" i="1" s="1"/>
  <c r="C2861" i="1"/>
  <c r="D2861" i="1" s="1"/>
  <c r="C2860" i="1"/>
  <c r="D2860" i="1" s="1"/>
  <c r="C2859" i="1"/>
  <c r="D2859" i="1" s="1"/>
  <c r="C2858" i="1"/>
  <c r="D2858" i="1" s="1"/>
  <c r="C2857" i="1"/>
  <c r="D2857" i="1" s="1"/>
  <c r="C2856" i="1"/>
  <c r="D2856" i="1" s="1"/>
  <c r="C2855" i="1"/>
  <c r="D2855" i="1" s="1"/>
  <c r="C2854" i="1"/>
  <c r="D2854" i="1" s="1"/>
  <c r="C2853" i="1"/>
  <c r="D2853" i="1" s="1"/>
  <c r="C2852" i="1"/>
  <c r="D2852" i="1" s="1"/>
  <c r="C2851" i="1"/>
  <c r="D2851" i="1" s="1"/>
  <c r="C2850" i="1"/>
  <c r="D2850" i="1" s="1"/>
  <c r="C2849" i="1"/>
  <c r="D2849" i="1" s="1"/>
  <c r="C2848" i="1"/>
  <c r="D2848" i="1" s="1"/>
  <c r="C2847" i="1"/>
  <c r="D2847" i="1" s="1"/>
  <c r="C2846" i="1"/>
  <c r="D2846" i="1" s="1"/>
  <c r="C2845" i="1"/>
  <c r="D2845" i="1" s="1"/>
  <c r="C2844" i="1"/>
  <c r="D2844" i="1" s="1"/>
  <c r="C2843" i="1"/>
  <c r="D2843" i="1" s="1"/>
  <c r="C2842" i="1"/>
  <c r="D2842" i="1" s="1"/>
  <c r="C2841" i="1"/>
  <c r="D2841" i="1" s="1"/>
  <c r="C2840" i="1"/>
  <c r="D2840" i="1" s="1"/>
  <c r="C2839" i="1"/>
  <c r="D2839" i="1" s="1"/>
  <c r="C2838" i="1"/>
  <c r="D2838" i="1" s="1"/>
  <c r="C2837" i="1"/>
  <c r="D2837" i="1" s="1"/>
  <c r="C2836" i="1"/>
  <c r="D2836" i="1" s="1"/>
  <c r="C2835" i="1"/>
  <c r="D2835" i="1" s="1"/>
  <c r="C2834" i="1"/>
  <c r="D2834" i="1" s="1"/>
  <c r="C2833" i="1"/>
  <c r="D2833" i="1" s="1"/>
  <c r="C2832" i="1"/>
  <c r="D2832" i="1" s="1"/>
  <c r="C2831" i="1"/>
  <c r="D2831" i="1" s="1"/>
  <c r="C2830" i="1"/>
  <c r="D2830" i="1" s="1"/>
  <c r="C2829" i="1"/>
  <c r="D2829" i="1" s="1"/>
  <c r="C2828" i="1"/>
  <c r="D2828" i="1" s="1"/>
  <c r="C2827" i="1"/>
  <c r="D2827" i="1" s="1"/>
  <c r="C2826" i="1"/>
  <c r="D2826" i="1" s="1"/>
  <c r="C2825" i="1"/>
  <c r="D2825" i="1" s="1"/>
  <c r="C2824" i="1"/>
  <c r="D2824" i="1" s="1"/>
  <c r="C2823" i="1"/>
  <c r="D2823" i="1" s="1"/>
  <c r="C2822" i="1"/>
  <c r="D2822" i="1" s="1"/>
  <c r="C2821" i="1"/>
  <c r="D2821" i="1" s="1"/>
  <c r="C2820" i="1"/>
  <c r="D2820" i="1" s="1"/>
  <c r="C2819" i="1"/>
  <c r="D2819" i="1" s="1"/>
  <c r="C2818" i="1"/>
  <c r="D2818" i="1" s="1"/>
  <c r="C2817" i="1"/>
  <c r="D2817" i="1" s="1"/>
  <c r="C2816" i="1"/>
  <c r="D2816" i="1" s="1"/>
  <c r="C2815" i="1"/>
  <c r="D2815" i="1" s="1"/>
  <c r="C2814" i="1"/>
  <c r="D2814" i="1" s="1"/>
  <c r="C2813" i="1"/>
  <c r="D2813" i="1" s="1"/>
  <c r="C2812" i="1"/>
  <c r="D2812" i="1" s="1"/>
  <c r="C2811" i="1"/>
  <c r="D2811" i="1" s="1"/>
  <c r="C2810" i="1"/>
  <c r="D2810" i="1" s="1"/>
  <c r="C2809" i="1"/>
  <c r="D2809" i="1" s="1"/>
  <c r="C2808" i="1"/>
  <c r="D2808" i="1" s="1"/>
  <c r="C2807" i="1"/>
  <c r="D2807" i="1" s="1"/>
  <c r="C2806" i="1"/>
  <c r="D2806" i="1" s="1"/>
  <c r="C2805" i="1"/>
  <c r="D2805" i="1" s="1"/>
  <c r="C2804" i="1"/>
  <c r="D2804" i="1" s="1"/>
  <c r="C2803" i="1"/>
  <c r="D2803" i="1" s="1"/>
  <c r="C2802" i="1"/>
  <c r="D2802" i="1" s="1"/>
  <c r="C2801" i="1"/>
  <c r="D2801" i="1" s="1"/>
  <c r="C2800" i="1"/>
  <c r="D2800" i="1" s="1"/>
  <c r="C2799" i="1"/>
  <c r="D2799" i="1" s="1"/>
  <c r="C2798" i="1"/>
  <c r="D2798" i="1" s="1"/>
  <c r="C2797" i="1"/>
  <c r="D2797" i="1" s="1"/>
  <c r="C2796" i="1"/>
  <c r="D2796" i="1" s="1"/>
  <c r="C2795" i="1"/>
  <c r="D2795" i="1" s="1"/>
  <c r="C2794" i="1"/>
  <c r="D2794" i="1" s="1"/>
  <c r="C2793" i="1"/>
  <c r="D2793" i="1" s="1"/>
  <c r="C2792" i="1"/>
  <c r="D2792" i="1" s="1"/>
  <c r="C2791" i="1"/>
  <c r="D2791" i="1" s="1"/>
  <c r="C2790" i="1"/>
  <c r="D2790" i="1" s="1"/>
  <c r="C2789" i="1"/>
  <c r="D2789" i="1" s="1"/>
  <c r="C2788" i="1"/>
  <c r="D2788" i="1" s="1"/>
  <c r="C2787" i="1"/>
  <c r="D2787" i="1" s="1"/>
  <c r="C2786" i="1"/>
  <c r="D2786" i="1" s="1"/>
  <c r="C2785" i="1"/>
  <c r="D2785" i="1" s="1"/>
  <c r="C2784" i="1"/>
  <c r="D2784" i="1" s="1"/>
  <c r="C2783" i="1"/>
  <c r="D2783" i="1" s="1"/>
  <c r="C2782" i="1"/>
  <c r="D2782" i="1" s="1"/>
  <c r="C2781" i="1"/>
  <c r="D2781" i="1" s="1"/>
  <c r="C2780" i="1"/>
  <c r="D2780" i="1" s="1"/>
  <c r="C2779" i="1"/>
  <c r="D2779" i="1" s="1"/>
  <c r="C2778" i="1"/>
  <c r="D2778" i="1" s="1"/>
  <c r="C2777" i="1"/>
  <c r="D2777" i="1" s="1"/>
  <c r="C2776" i="1"/>
  <c r="D2776" i="1" s="1"/>
  <c r="C2775" i="1"/>
  <c r="D2775" i="1" s="1"/>
  <c r="C2774" i="1"/>
  <c r="D2774" i="1" s="1"/>
  <c r="C2773" i="1"/>
  <c r="D2773" i="1" s="1"/>
  <c r="C2772" i="1"/>
  <c r="D2772" i="1" s="1"/>
  <c r="C2771" i="1"/>
  <c r="D2771" i="1" s="1"/>
  <c r="C2770" i="1"/>
  <c r="D2770" i="1" s="1"/>
  <c r="C2769" i="1"/>
  <c r="D2769" i="1" s="1"/>
  <c r="C2768" i="1"/>
  <c r="D2768" i="1" s="1"/>
  <c r="C2767" i="1"/>
  <c r="D2767" i="1" s="1"/>
  <c r="C2766" i="1"/>
  <c r="D2766" i="1" s="1"/>
  <c r="C2765" i="1"/>
  <c r="D2765" i="1" s="1"/>
  <c r="C2764" i="1"/>
  <c r="D2764" i="1" s="1"/>
  <c r="C2763" i="1"/>
  <c r="D2763" i="1" s="1"/>
  <c r="C2762" i="1"/>
  <c r="D2762" i="1" s="1"/>
  <c r="C2761" i="1"/>
  <c r="D2761" i="1" s="1"/>
  <c r="C2760" i="1"/>
  <c r="D2760" i="1" s="1"/>
  <c r="C2759" i="1"/>
  <c r="D2759" i="1" s="1"/>
  <c r="C2758" i="1"/>
  <c r="D2758" i="1" s="1"/>
  <c r="C2757" i="1"/>
  <c r="D2757" i="1" s="1"/>
  <c r="C2756" i="1"/>
  <c r="D2756" i="1" s="1"/>
  <c r="C2755" i="1"/>
  <c r="D2755" i="1" s="1"/>
  <c r="C2754" i="1"/>
  <c r="D2754" i="1" s="1"/>
  <c r="C2753" i="1"/>
  <c r="D2753" i="1" s="1"/>
  <c r="C2752" i="1"/>
  <c r="D2752" i="1" s="1"/>
  <c r="C2751" i="1"/>
  <c r="D2751" i="1" s="1"/>
  <c r="C2750" i="1"/>
  <c r="D2750" i="1" s="1"/>
  <c r="C2749" i="1"/>
  <c r="D2749" i="1" s="1"/>
  <c r="C2748" i="1"/>
  <c r="D2748" i="1" s="1"/>
  <c r="C2747" i="1"/>
  <c r="D2747" i="1" s="1"/>
  <c r="C2746" i="1"/>
  <c r="D2746" i="1" s="1"/>
  <c r="C2745" i="1"/>
  <c r="D2745" i="1" s="1"/>
  <c r="C2744" i="1"/>
  <c r="D2744" i="1" s="1"/>
  <c r="C2743" i="1"/>
  <c r="D2743" i="1" s="1"/>
  <c r="C2742" i="1"/>
  <c r="D2742" i="1" s="1"/>
  <c r="C2741" i="1"/>
  <c r="D2741" i="1" s="1"/>
  <c r="C2740" i="1"/>
  <c r="D2740" i="1" s="1"/>
  <c r="C2739" i="1"/>
  <c r="D2739" i="1" s="1"/>
  <c r="C2738" i="1"/>
  <c r="D2738" i="1" s="1"/>
  <c r="C2737" i="1"/>
  <c r="D2737" i="1" s="1"/>
  <c r="C2736" i="1"/>
  <c r="D2736" i="1" s="1"/>
  <c r="C2735" i="1"/>
  <c r="D2735" i="1" s="1"/>
  <c r="C2734" i="1"/>
  <c r="D2734" i="1" s="1"/>
  <c r="C2733" i="1"/>
  <c r="D2733" i="1" s="1"/>
  <c r="C2732" i="1"/>
  <c r="D2732" i="1" s="1"/>
  <c r="C2731" i="1"/>
  <c r="D2731" i="1" s="1"/>
  <c r="C2730" i="1"/>
  <c r="D2730" i="1" s="1"/>
  <c r="C2729" i="1"/>
  <c r="D2729" i="1" s="1"/>
  <c r="C2728" i="1"/>
  <c r="D2728" i="1" s="1"/>
  <c r="C2727" i="1"/>
  <c r="D2727" i="1" s="1"/>
  <c r="C2726" i="1"/>
  <c r="D2726" i="1" s="1"/>
  <c r="C2725" i="1"/>
  <c r="D2725" i="1" s="1"/>
  <c r="C2724" i="1"/>
  <c r="D2724" i="1" s="1"/>
  <c r="C2723" i="1"/>
  <c r="D2723" i="1" s="1"/>
  <c r="C2722" i="1"/>
  <c r="D2722" i="1" s="1"/>
  <c r="C2721" i="1"/>
  <c r="D2721" i="1" s="1"/>
  <c r="C2720" i="1"/>
  <c r="D2720" i="1" s="1"/>
  <c r="C2719" i="1"/>
  <c r="D2719" i="1" s="1"/>
  <c r="C2718" i="1"/>
  <c r="D2718" i="1" s="1"/>
  <c r="C2717" i="1"/>
  <c r="D2717" i="1" s="1"/>
  <c r="C2716" i="1"/>
  <c r="D2716" i="1" s="1"/>
  <c r="C2715" i="1"/>
  <c r="D2715" i="1" s="1"/>
  <c r="C2714" i="1"/>
  <c r="D2714" i="1" s="1"/>
  <c r="C2713" i="1"/>
  <c r="D2713" i="1" s="1"/>
  <c r="C2712" i="1"/>
  <c r="D2712" i="1" s="1"/>
  <c r="C2711" i="1"/>
  <c r="D2711" i="1" s="1"/>
  <c r="C2710" i="1"/>
  <c r="D2710" i="1" s="1"/>
  <c r="C2709" i="1"/>
  <c r="D2709" i="1" s="1"/>
  <c r="C2708" i="1"/>
  <c r="D2708" i="1" s="1"/>
  <c r="C2707" i="1"/>
  <c r="D2707" i="1" s="1"/>
  <c r="C2706" i="1"/>
  <c r="D2706" i="1" s="1"/>
  <c r="C2705" i="1"/>
  <c r="D2705" i="1" s="1"/>
  <c r="C2704" i="1"/>
  <c r="D2704" i="1" s="1"/>
  <c r="C2703" i="1"/>
  <c r="D2703" i="1" s="1"/>
  <c r="C2702" i="1"/>
  <c r="D2702" i="1" s="1"/>
  <c r="C2701" i="1"/>
  <c r="D2701" i="1" s="1"/>
  <c r="C2700" i="1"/>
  <c r="D2700" i="1" s="1"/>
  <c r="C2699" i="1"/>
  <c r="D2699" i="1" s="1"/>
  <c r="C2698" i="1"/>
  <c r="D2698" i="1" s="1"/>
  <c r="C2697" i="1"/>
  <c r="D2697" i="1" s="1"/>
  <c r="C2696" i="1"/>
  <c r="D2696" i="1" s="1"/>
  <c r="C2695" i="1"/>
  <c r="D2695" i="1" s="1"/>
  <c r="C2694" i="1"/>
  <c r="D2694" i="1" s="1"/>
  <c r="C2693" i="1"/>
  <c r="D2693" i="1" s="1"/>
  <c r="C2692" i="1"/>
  <c r="D2692" i="1" s="1"/>
  <c r="C2691" i="1"/>
  <c r="D2691" i="1" s="1"/>
  <c r="C2690" i="1"/>
  <c r="D2690" i="1" s="1"/>
  <c r="C2689" i="1"/>
  <c r="D2689" i="1" s="1"/>
  <c r="C2688" i="1"/>
  <c r="D2688" i="1" s="1"/>
  <c r="C2687" i="1"/>
  <c r="D2687" i="1" s="1"/>
  <c r="C2686" i="1"/>
  <c r="D2686" i="1" s="1"/>
  <c r="C2685" i="1"/>
  <c r="D2685" i="1" s="1"/>
  <c r="C2684" i="1"/>
  <c r="D2684" i="1" s="1"/>
  <c r="C2683" i="1"/>
  <c r="D2683" i="1" s="1"/>
  <c r="C2682" i="1"/>
  <c r="D2682" i="1" s="1"/>
  <c r="C2681" i="1"/>
  <c r="D2681" i="1" s="1"/>
  <c r="C2680" i="1"/>
  <c r="D2680" i="1" s="1"/>
  <c r="C2679" i="1"/>
  <c r="D2679" i="1" s="1"/>
  <c r="C2678" i="1"/>
  <c r="D2678" i="1" s="1"/>
  <c r="C2677" i="1"/>
  <c r="D2677" i="1" s="1"/>
  <c r="C2676" i="1"/>
  <c r="D2676" i="1" s="1"/>
  <c r="C2675" i="1"/>
  <c r="D2675" i="1" s="1"/>
  <c r="C2674" i="1"/>
  <c r="D2674" i="1" s="1"/>
  <c r="C2673" i="1"/>
  <c r="D2673" i="1" s="1"/>
  <c r="C2672" i="1"/>
  <c r="D2672" i="1" s="1"/>
  <c r="C2671" i="1"/>
  <c r="D2671" i="1" s="1"/>
  <c r="C2670" i="1"/>
  <c r="D2670" i="1" s="1"/>
  <c r="C2669" i="1"/>
  <c r="D2669" i="1" s="1"/>
  <c r="C2668" i="1"/>
  <c r="D2668" i="1" s="1"/>
  <c r="C2667" i="1"/>
  <c r="D2667" i="1" s="1"/>
  <c r="C2666" i="1"/>
  <c r="D2666" i="1" s="1"/>
  <c r="C2665" i="1"/>
  <c r="D2665" i="1" s="1"/>
  <c r="C2664" i="1"/>
  <c r="D2664" i="1" s="1"/>
  <c r="C2663" i="1"/>
  <c r="D2663" i="1" s="1"/>
  <c r="C2662" i="1"/>
  <c r="D2662" i="1" s="1"/>
  <c r="C2661" i="1"/>
  <c r="D2661" i="1" s="1"/>
  <c r="C2660" i="1"/>
  <c r="D2660" i="1" s="1"/>
  <c r="C2659" i="1"/>
  <c r="D2659" i="1" s="1"/>
  <c r="C2658" i="1"/>
  <c r="D2658" i="1" s="1"/>
  <c r="C2657" i="1"/>
  <c r="D2657" i="1" s="1"/>
  <c r="C2656" i="1"/>
  <c r="D2656" i="1" s="1"/>
  <c r="C2655" i="1"/>
  <c r="D2655" i="1" s="1"/>
  <c r="C2654" i="1"/>
  <c r="D2654" i="1" s="1"/>
  <c r="C2653" i="1"/>
  <c r="D2653" i="1" s="1"/>
  <c r="C2652" i="1"/>
  <c r="D2652" i="1" s="1"/>
  <c r="C2651" i="1"/>
  <c r="D2651" i="1" s="1"/>
  <c r="C2650" i="1"/>
  <c r="D2650" i="1" s="1"/>
  <c r="C2649" i="1"/>
  <c r="D2649" i="1" s="1"/>
  <c r="C2648" i="1"/>
  <c r="D2648" i="1" s="1"/>
  <c r="C2647" i="1"/>
  <c r="D2647" i="1" s="1"/>
  <c r="C2646" i="1"/>
  <c r="D2646" i="1" s="1"/>
  <c r="C2645" i="1"/>
  <c r="D2645" i="1" s="1"/>
  <c r="C2644" i="1"/>
  <c r="D2644" i="1" s="1"/>
  <c r="C2643" i="1"/>
  <c r="D2643" i="1" s="1"/>
  <c r="C2642" i="1"/>
  <c r="D2642" i="1" s="1"/>
  <c r="C2641" i="1"/>
  <c r="D2641" i="1" s="1"/>
  <c r="C2640" i="1"/>
  <c r="D2640" i="1" s="1"/>
  <c r="C2639" i="1"/>
  <c r="D2639" i="1" s="1"/>
  <c r="C2638" i="1"/>
  <c r="D2638" i="1" s="1"/>
  <c r="C2637" i="1"/>
  <c r="D2637" i="1" s="1"/>
  <c r="C2636" i="1"/>
  <c r="D2636" i="1" s="1"/>
  <c r="C2635" i="1"/>
  <c r="D2635" i="1" s="1"/>
  <c r="C2634" i="1"/>
  <c r="D2634" i="1" s="1"/>
  <c r="C2633" i="1"/>
  <c r="D2633" i="1" s="1"/>
  <c r="C2632" i="1"/>
  <c r="D2632" i="1" s="1"/>
  <c r="C2631" i="1"/>
  <c r="D2631" i="1" s="1"/>
  <c r="C2630" i="1"/>
  <c r="D2630" i="1" s="1"/>
  <c r="C2629" i="1"/>
  <c r="D2629" i="1" s="1"/>
  <c r="C2628" i="1"/>
  <c r="D2628" i="1" s="1"/>
  <c r="C2627" i="1"/>
  <c r="D2627" i="1" s="1"/>
  <c r="C2626" i="1"/>
  <c r="D2626" i="1" s="1"/>
  <c r="C2625" i="1"/>
  <c r="D2625" i="1" s="1"/>
  <c r="C2624" i="1"/>
  <c r="D2624" i="1" s="1"/>
  <c r="C2623" i="1"/>
  <c r="D2623" i="1" s="1"/>
  <c r="C2622" i="1"/>
  <c r="D2622" i="1" s="1"/>
  <c r="C2621" i="1"/>
  <c r="D2621" i="1" s="1"/>
  <c r="C2620" i="1"/>
  <c r="D2620" i="1" s="1"/>
  <c r="C2619" i="1"/>
  <c r="D2619" i="1" s="1"/>
  <c r="C2618" i="1"/>
  <c r="D2618" i="1" s="1"/>
  <c r="C2617" i="1"/>
  <c r="D2617" i="1" s="1"/>
  <c r="C2616" i="1"/>
  <c r="D2616" i="1" s="1"/>
  <c r="C2615" i="1"/>
  <c r="D2615" i="1" s="1"/>
  <c r="C2614" i="1"/>
  <c r="D2614" i="1" s="1"/>
  <c r="C2613" i="1"/>
  <c r="D2613" i="1" s="1"/>
  <c r="C2612" i="1"/>
  <c r="D2612" i="1" s="1"/>
  <c r="C2611" i="1"/>
  <c r="D2611" i="1" s="1"/>
  <c r="C2610" i="1"/>
  <c r="D2610" i="1" s="1"/>
  <c r="C2609" i="1"/>
  <c r="D2609" i="1" s="1"/>
  <c r="C2608" i="1"/>
  <c r="D2608" i="1" s="1"/>
  <c r="C2607" i="1"/>
  <c r="D2607" i="1" s="1"/>
  <c r="C2606" i="1"/>
  <c r="D2606" i="1" s="1"/>
  <c r="C2605" i="1"/>
  <c r="D2605" i="1" s="1"/>
  <c r="C2604" i="1"/>
  <c r="D2604" i="1" s="1"/>
  <c r="C2603" i="1"/>
  <c r="D2603" i="1" s="1"/>
  <c r="C2602" i="1"/>
  <c r="D2602" i="1" s="1"/>
  <c r="C2601" i="1"/>
  <c r="D2601" i="1" s="1"/>
  <c r="C2600" i="1"/>
  <c r="D2600" i="1" s="1"/>
  <c r="C2599" i="1"/>
  <c r="D2599" i="1" s="1"/>
  <c r="C2598" i="1"/>
  <c r="D2598" i="1" s="1"/>
  <c r="C2597" i="1"/>
  <c r="D2597" i="1" s="1"/>
  <c r="C2596" i="1"/>
  <c r="D2596" i="1" s="1"/>
  <c r="C2595" i="1"/>
  <c r="D2595" i="1" s="1"/>
  <c r="C2594" i="1"/>
  <c r="D2594" i="1" s="1"/>
  <c r="C2593" i="1"/>
  <c r="D2593" i="1" s="1"/>
  <c r="C2592" i="1"/>
  <c r="D2592" i="1" s="1"/>
  <c r="C2591" i="1"/>
  <c r="D2591" i="1" s="1"/>
  <c r="C2590" i="1"/>
  <c r="D2590" i="1" s="1"/>
  <c r="C2589" i="1"/>
  <c r="D2589" i="1" s="1"/>
  <c r="C2588" i="1"/>
  <c r="D2588" i="1" s="1"/>
  <c r="C2587" i="1"/>
  <c r="D2587" i="1" s="1"/>
  <c r="C2586" i="1"/>
  <c r="D2586" i="1" s="1"/>
  <c r="C2585" i="1"/>
  <c r="D2585" i="1" s="1"/>
  <c r="C2584" i="1"/>
  <c r="D2584" i="1" s="1"/>
  <c r="C2583" i="1"/>
  <c r="D2583" i="1" s="1"/>
  <c r="C2582" i="1"/>
  <c r="D2582" i="1" s="1"/>
  <c r="C2581" i="1"/>
  <c r="D2581" i="1" s="1"/>
  <c r="C2580" i="1"/>
  <c r="D2580" i="1" s="1"/>
  <c r="C2579" i="1"/>
  <c r="D2579" i="1" s="1"/>
  <c r="C2578" i="1"/>
  <c r="D2578" i="1" s="1"/>
  <c r="C2577" i="1"/>
  <c r="D2577" i="1" s="1"/>
  <c r="C2576" i="1"/>
  <c r="D2576" i="1" s="1"/>
  <c r="C2575" i="1"/>
  <c r="D2575" i="1" s="1"/>
  <c r="C2574" i="1"/>
  <c r="D2574" i="1" s="1"/>
  <c r="C2573" i="1"/>
  <c r="D2573" i="1" s="1"/>
  <c r="C2572" i="1"/>
  <c r="D2572" i="1" s="1"/>
  <c r="C2571" i="1"/>
  <c r="D2571" i="1" s="1"/>
  <c r="C2570" i="1"/>
  <c r="D2570" i="1" s="1"/>
  <c r="C2569" i="1"/>
  <c r="D2569" i="1" s="1"/>
  <c r="C2568" i="1"/>
  <c r="D2568" i="1" s="1"/>
  <c r="C2567" i="1"/>
  <c r="D2567" i="1" s="1"/>
  <c r="C2566" i="1"/>
  <c r="D2566" i="1" s="1"/>
  <c r="C2565" i="1"/>
  <c r="D2565" i="1" s="1"/>
  <c r="C2564" i="1"/>
  <c r="D2564" i="1" s="1"/>
  <c r="C2563" i="1"/>
  <c r="D2563" i="1" s="1"/>
  <c r="C2562" i="1"/>
  <c r="D2562" i="1" s="1"/>
  <c r="C2561" i="1"/>
  <c r="D2561" i="1" s="1"/>
  <c r="C2560" i="1"/>
  <c r="D2560" i="1" s="1"/>
  <c r="C2559" i="1"/>
  <c r="D2559" i="1" s="1"/>
  <c r="C2558" i="1"/>
  <c r="D2558" i="1" s="1"/>
  <c r="C2557" i="1"/>
  <c r="D2557" i="1" s="1"/>
  <c r="C2556" i="1"/>
  <c r="D2556" i="1" s="1"/>
  <c r="C2555" i="1"/>
  <c r="D2555" i="1" s="1"/>
  <c r="C2554" i="1"/>
  <c r="D2554" i="1" s="1"/>
  <c r="C2553" i="1"/>
  <c r="D2553" i="1" s="1"/>
  <c r="C2552" i="1"/>
  <c r="D2552" i="1" s="1"/>
  <c r="C2551" i="1"/>
  <c r="D2551" i="1" s="1"/>
  <c r="C2550" i="1"/>
  <c r="D2550" i="1" s="1"/>
  <c r="C2549" i="1"/>
  <c r="D2549" i="1" s="1"/>
  <c r="C2548" i="1"/>
  <c r="D2548" i="1" s="1"/>
  <c r="C2547" i="1"/>
  <c r="D2547" i="1" s="1"/>
  <c r="C2546" i="1"/>
  <c r="D2546" i="1" s="1"/>
  <c r="C2545" i="1"/>
  <c r="D2545" i="1" s="1"/>
  <c r="C2544" i="1"/>
  <c r="D2544" i="1" s="1"/>
  <c r="C2543" i="1"/>
  <c r="D2543" i="1" s="1"/>
  <c r="C2542" i="1"/>
  <c r="D2542" i="1" s="1"/>
  <c r="C2541" i="1"/>
  <c r="D2541" i="1" s="1"/>
  <c r="C2540" i="1"/>
  <c r="D2540" i="1" s="1"/>
  <c r="C2539" i="1"/>
  <c r="D2539" i="1" s="1"/>
  <c r="C2538" i="1"/>
  <c r="D2538" i="1" s="1"/>
  <c r="C2537" i="1"/>
  <c r="D2537" i="1" s="1"/>
  <c r="C2536" i="1"/>
  <c r="D2536" i="1" s="1"/>
  <c r="C2535" i="1"/>
  <c r="D2535" i="1" s="1"/>
  <c r="C2534" i="1"/>
  <c r="D2534" i="1" s="1"/>
  <c r="C2533" i="1"/>
  <c r="D2533" i="1" s="1"/>
  <c r="C2532" i="1"/>
  <c r="D2532" i="1" s="1"/>
  <c r="C2531" i="1"/>
  <c r="D2531" i="1" s="1"/>
  <c r="C2530" i="1"/>
  <c r="D2530" i="1" s="1"/>
  <c r="C2529" i="1"/>
  <c r="D2529" i="1" s="1"/>
  <c r="C2528" i="1"/>
  <c r="D2528" i="1" s="1"/>
  <c r="C2527" i="1"/>
  <c r="D2527" i="1" s="1"/>
  <c r="C2526" i="1"/>
  <c r="D2526" i="1" s="1"/>
  <c r="C2525" i="1"/>
  <c r="D2525" i="1" s="1"/>
  <c r="C2524" i="1"/>
  <c r="D2524" i="1" s="1"/>
  <c r="C2523" i="1"/>
  <c r="D2523" i="1" s="1"/>
  <c r="C2522" i="1"/>
  <c r="D2522" i="1" s="1"/>
  <c r="C2521" i="1"/>
  <c r="D2521" i="1" s="1"/>
  <c r="C2520" i="1"/>
  <c r="D2520" i="1" s="1"/>
  <c r="C2519" i="1"/>
  <c r="D2519" i="1" s="1"/>
  <c r="C2518" i="1"/>
  <c r="D2518" i="1" s="1"/>
  <c r="C2517" i="1"/>
  <c r="D2517" i="1" s="1"/>
  <c r="C2516" i="1"/>
  <c r="D2516" i="1" s="1"/>
  <c r="C2515" i="1"/>
  <c r="D2515" i="1" s="1"/>
  <c r="C2514" i="1"/>
  <c r="D2514" i="1" s="1"/>
  <c r="C2513" i="1"/>
  <c r="D2513" i="1" s="1"/>
  <c r="C2512" i="1"/>
  <c r="D2512" i="1" s="1"/>
  <c r="C2511" i="1"/>
  <c r="D2511" i="1" s="1"/>
  <c r="C2510" i="1"/>
  <c r="D2510" i="1" s="1"/>
  <c r="C2509" i="1"/>
  <c r="D2509" i="1" s="1"/>
  <c r="C2508" i="1"/>
  <c r="D2508" i="1" s="1"/>
  <c r="C2507" i="1"/>
  <c r="D2507" i="1" s="1"/>
  <c r="C2506" i="1"/>
  <c r="D2506" i="1" s="1"/>
  <c r="C2505" i="1"/>
  <c r="D2505" i="1" s="1"/>
  <c r="C2504" i="1"/>
  <c r="D2504" i="1" s="1"/>
  <c r="C2503" i="1"/>
  <c r="D2503" i="1" s="1"/>
  <c r="C2502" i="1"/>
  <c r="D2502" i="1" s="1"/>
  <c r="C2501" i="1"/>
  <c r="D2501" i="1" s="1"/>
  <c r="C2500" i="1"/>
  <c r="D2500" i="1" s="1"/>
  <c r="C2499" i="1"/>
  <c r="D2499" i="1" s="1"/>
  <c r="C2498" i="1"/>
  <c r="D2498" i="1" s="1"/>
  <c r="C2497" i="1"/>
  <c r="D2497" i="1" s="1"/>
  <c r="C2496" i="1"/>
  <c r="D2496" i="1" s="1"/>
  <c r="C2495" i="1"/>
  <c r="D2495" i="1" s="1"/>
  <c r="C2494" i="1"/>
  <c r="D2494" i="1" s="1"/>
  <c r="C2493" i="1"/>
  <c r="D2493" i="1" s="1"/>
  <c r="C2492" i="1"/>
  <c r="D2492" i="1" s="1"/>
  <c r="C2491" i="1"/>
  <c r="D2491" i="1" s="1"/>
  <c r="C2490" i="1"/>
  <c r="D2490" i="1" s="1"/>
  <c r="C2489" i="1"/>
  <c r="D2489" i="1" s="1"/>
  <c r="C2488" i="1"/>
  <c r="D2488" i="1" s="1"/>
  <c r="C2487" i="1"/>
  <c r="D2487" i="1" s="1"/>
  <c r="C2486" i="1"/>
  <c r="D2486" i="1" s="1"/>
  <c r="C2485" i="1"/>
  <c r="D2485" i="1" s="1"/>
  <c r="C2484" i="1"/>
  <c r="D2484" i="1" s="1"/>
  <c r="C2483" i="1"/>
  <c r="D2483" i="1" s="1"/>
  <c r="C2482" i="1"/>
  <c r="D2482" i="1" s="1"/>
  <c r="C2481" i="1"/>
  <c r="D2481" i="1" s="1"/>
  <c r="C2480" i="1"/>
  <c r="D2480" i="1" s="1"/>
  <c r="C2479" i="1"/>
  <c r="D2479" i="1" s="1"/>
  <c r="C2478" i="1"/>
  <c r="D2478" i="1" s="1"/>
  <c r="C2477" i="1"/>
  <c r="D2477" i="1" s="1"/>
  <c r="C2476" i="1"/>
  <c r="D2476" i="1" s="1"/>
  <c r="C2475" i="1"/>
  <c r="D2475" i="1" s="1"/>
  <c r="C2474" i="1"/>
  <c r="D2474" i="1" s="1"/>
  <c r="C2473" i="1"/>
  <c r="D2473" i="1" s="1"/>
  <c r="C2472" i="1"/>
  <c r="D2472" i="1" s="1"/>
  <c r="C2471" i="1"/>
  <c r="D2471" i="1" s="1"/>
  <c r="C2470" i="1"/>
  <c r="D2470" i="1" s="1"/>
  <c r="C2469" i="1"/>
  <c r="D2469" i="1" s="1"/>
  <c r="C2468" i="1"/>
  <c r="D2468" i="1" s="1"/>
  <c r="C2467" i="1"/>
  <c r="D2467" i="1" s="1"/>
  <c r="C2466" i="1"/>
  <c r="D2466" i="1" s="1"/>
  <c r="C2465" i="1"/>
  <c r="D2465" i="1" s="1"/>
  <c r="C2464" i="1"/>
  <c r="D2464" i="1" s="1"/>
  <c r="C2463" i="1"/>
  <c r="D2463" i="1" s="1"/>
  <c r="C2462" i="1"/>
  <c r="D2462" i="1" s="1"/>
  <c r="C2461" i="1"/>
  <c r="D2461" i="1" s="1"/>
  <c r="C2460" i="1"/>
  <c r="D2460" i="1" s="1"/>
  <c r="C2459" i="1"/>
  <c r="D2459" i="1" s="1"/>
  <c r="C2458" i="1"/>
  <c r="D2458" i="1" s="1"/>
  <c r="C2457" i="1"/>
  <c r="D2457" i="1" s="1"/>
  <c r="C2456" i="1"/>
  <c r="D2456" i="1" s="1"/>
  <c r="C2455" i="1"/>
  <c r="D2455" i="1" s="1"/>
  <c r="C2454" i="1"/>
  <c r="D2454" i="1" s="1"/>
  <c r="C2453" i="1"/>
  <c r="D2453" i="1" s="1"/>
  <c r="C2452" i="1"/>
  <c r="D2452" i="1" s="1"/>
  <c r="C2451" i="1"/>
  <c r="D2451" i="1" s="1"/>
  <c r="C2450" i="1"/>
  <c r="D2450" i="1" s="1"/>
  <c r="C2449" i="1"/>
  <c r="D2449" i="1" s="1"/>
  <c r="C2448" i="1"/>
  <c r="D2448" i="1" s="1"/>
  <c r="C2447" i="1"/>
  <c r="D2447" i="1" s="1"/>
  <c r="C2446" i="1"/>
  <c r="D2446" i="1" s="1"/>
  <c r="C2445" i="1"/>
  <c r="D2445" i="1" s="1"/>
  <c r="C2444" i="1"/>
  <c r="D2444" i="1" s="1"/>
  <c r="C2443" i="1"/>
  <c r="D2443" i="1" s="1"/>
  <c r="C2442" i="1"/>
  <c r="D2442" i="1" s="1"/>
  <c r="C2441" i="1"/>
  <c r="D2441" i="1" s="1"/>
  <c r="C2440" i="1"/>
  <c r="D2440" i="1" s="1"/>
  <c r="C2439" i="1"/>
  <c r="D2439" i="1" s="1"/>
  <c r="C2438" i="1"/>
  <c r="D2438" i="1" s="1"/>
  <c r="C2437" i="1"/>
  <c r="D2437" i="1" s="1"/>
  <c r="C2436" i="1"/>
  <c r="D2436" i="1" s="1"/>
  <c r="C2435" i="1"/>
  <c r="D2435" i="1" s="1"/>
  <c r="C2434" i="1"/>
  <c r="D2434" i="1" s="1"/>
  <c r="C2433" i="1"/>
  <c r="D2433" i="1" s="1"/>
  <c r="C2432" i="1"/>
  <c r="D2432" i="1" s="1"/>
  <c r="C2431" i="1"/>
  <c r="D2431" i="1" s="1"/>
  <c r="C2430" i="1"/>
  <c r="D2430" i="1" s="1"/>
  <c r="C2429" i="1"/>
  <c r="D2429" i="1" s="1"/>
  <c r="C2428" i="1"/>
  <c r="D2428" i="1" s="1"/>
  <c r="C2427" i="1"/>
  <c r="D2427" i="1" s="1"/>
  <c r="C2426" i="1"/>
  <c r="D2426" i="1" s="1"/>
  <c r="C2425" i="1"/>
  <c r="D2425" i="1" s="1"/>
  <c r="C2424" i="1"/>
  <c r="D2424" i="1" s="1"/>
  <c r="C2423" i="1"/>
  <c r="D2423" i="1" s="1"/>
  <c r="C2422" i="1"/>
  <c r="D2422" i="1" s="1"/>
  <c r="C2421" i="1"/>
  <c r="D2421" i="1" s="1"/>
  <c r="C2420" i="1"/>
  <c r="D2420" i="1" s="1"/>
  <c r="C2419" i="1"/>
  <c r="D2419" i="1" s="1"/>
  <c r="C2418" i="1"/>
  <c r="D2418" i="1" s="1"/>
  <c r="C2417" i="1"/>
  <c r="D2417" i="1" s="1"/>
  <c r="C2416" i="1"/>
  <c r="D2416" i="1" s="1"/>
  <c r="C2415" i="1"/>
  <c r="D2415" i="1" s="1"/>
  <c r="C2414" i="1"/>
  <c r="D2414" i="1" s="1"/>
  <c r="C2413" i="1"/>
  <c r="D2413" i="1" s="1"/>
  <c r="C2412" i="1"/>
  <c r="D2412" i="1" s="1"/>
  <c r="C2411" i="1"/>
  <c r="D2411" i="1" s="1"/>
  <c r="C2410" i="1"/>
  <c r="D2410" i="1" s="1"/>
  <c r="C2409" i="1"/>
  <c r="D2409" i="1" s="1"/>
  <c r="C2408" i="1"/>
  <c r="D2408" i="1" s="1"/>
  <c r="C2407" i="1"/>
  <c r="D2407" i="1" s="1"/>
  <c r="C2406" i="1"/>
  <c r="D2406" i="1" s="1"/>
  <c r="C2405" i="1"/>
  <c r="D2405" i="1" s="1"/>
  <c r="C2404" i="1"/>
  <c r="D2404" i="1" s="1"/>
  <c r="C2403" i="1"/>
  <c r="D2403" i="1" s="1"/>
  <c r="C2402" i="1"/>
  <c r="D2402" i="1" s="1"/>
  <c r="C2401" i="1"/>
  <c r="D2401" i="1" s="1"/>
  <c r="C2400" i="1"/>
  <c r="D2400" i="1" s="1"/>
  <c r="C2399" i="1"/>
  <c r="D2399" i="1" s="1"/>
  <c r="C2398" i="1"/>
  <c r="D2398" i="1" s="1"/>
  <c r="C2397" i="1"/>
  <c r="D2397" i="1" s="1"/>
  <c r="C2396" i="1"/>
  <c r="D2396" i="1" s="1"/>
  <c r="C2395" i="1"/>
  <c r="D2395" i="1" s="1"/>
  <c r="C2394" i="1"/>
  <c r="D2394" i="1" s="1"/>
  <c r="C2393" i="1"/>
  <c r="D2393" i="1" s="1"/>
  <c r="C2392" i="1"/>
  <c r="D2392" i="1" s="1"/>
  <c r="C2391" i="1"/>
  <c r="D2391" i="1" s="1"/>
  <c r="C2390" i="1"/>
  <c r="D2390" i="1" s="1"/>
  <c r="C2389" i="1"/>
  <c r="D2389" i="1" s="1"/>
  <c r="C2388" i="1"/>
  <c r="D2388" i="1" s="1"/>
  <c r="C2387" i="1"/>
  <c r="D2387" i="1" s="1"/>
  <c r="C2386" i="1"/>
  <c r="D2386" i="1" s="1"/>
  <c r="C2385" i="1"/>
  <c r="D2385" i="1" s="1"/>
  <c r="C2384" i="1"/>
  <c r="D2384" i="1" s="1"/>
  <c r="C2383" i="1"/>
  <c r="D2383" i="1" s="1"/>
  <c r="C2382" i="1"/>
  <c r="D2382" i="1" s="1"/>
  <c r="C2381" i="1"/>
  <c r="D2381" i="1" s="1"/>
  <c r="C2380" i="1"/>
  <c r="D2380" i="1" s="1"/>
  <c r="C2379" i="1"/>
  <c r="D2379" i="1" s="1"/>
  <c r="C2378" i="1"/>
  <c r="D2378" i="1" s="1"/>
  <c r="C2377" i="1"/>
  <c r="D2377" i="1" s="1"/>
  <c r="C2376" i="1"/>
  <c r="D2376" i="1" s="1"/>
  <c r="C2375" i="1"/>
  <c r="D2375" i="1" s="1"/>
  <c r="C2374" i="1"/>
  <c r="D2374" i="1" s="1"/>
  <c r="C2373" i="1"/>
  <c r="D2373" i="1" s="1"/>
  <c r="C2372" i="1"/>
  <c r="D2372" i="1" s="1"/>
  <c r="C2371" i="1"/>
  <c r="D2371" i="1" s="1"/>
  <c r="C2370" i="1"/>
  <c r="D2370" i="1" s="1"/>
  <c r="C2369" i="1"/>
  <c r="D2369" i="1" s="1"/>
  <c r="C2368" i="1"/>
  <c r="D2368" i="1" s="1"/>
  <c r="C2367" i="1"/>
  <c r="D2367" i="1" s="1"/>
  <c r="C2366" i="1"/>
  <c r="D2366" i="1" s="1"/>
  <c r="C2365" i="1"/>
  <c r="D2365" i="1" s="1"/>
  <c r="C2364" i="1"/>
  <c r="D2364" i="1" s="1"/>
  <c r="C2363" i="1"/>
  <c r="D2363" i="1" s="1"/>
  <c r="C2362" i="1"/>
  <c r="D2362" i="1" s="1"/>
  <c r="C2361" i="1"/>
  <c r="D2361" i="1" s="1"/>
  <c r="C2360" i="1"/>
  <c r="D2360" i="1" s="1"/>
  <c r="C2359" i="1"/>
  <c r="D2359" i="1" s="1"/>
  <c r="C2358" i="1"/>
  <c r="D2358" i="1" s="1"/>
  <c r="C2357" i="1"/>
  <c r="D2357" i="1" s="1"/>
  <c r="C2356" i="1"/>
  <c r="D2356" i="1" s="1"/>
  <c r="C2355" i="1"/>
  <c r="D2355" i="1" s="1"/>
  <c r="C2354" i="1"/>
  <c r="D2354" i="1" s="1"/>
  <c r="C2353" i="1"/>
  <c r="D2353" i="1" s="1"/>
  <c r="C2352" i="1"/>
  <c r="D2352" i="1" s="1"/>
  <c r="C2351" i="1"/>
  <c r="D2351" i="1" s="1"/>
  <c r="C2350" i="1"/>
  <c r="D2350" i="1" s="1"/>
  <c r="C2349" i="1"/>
  <c r="D2349" i="1" s="1"/>
  <c r="C2348" i="1"/>
  <c r="D2348" i="1" s="1"/>
  <c r="C2347" i="1"/>
  <c r="D2347" i="1" s="1"/>
  <c r="C2346" i="1"/>
  <c r="D2346" i="1" s="1"/>
  <c r="C2345" i="1"/>
  <c r="D2345" i="1" s="1"/>
  <c r="C2344" i="1"/>
  <c r="D2344" i="1" s="1"/>
  <c r="C2343" i="1"/>
  <c r="D2343" i="1" s="1"/>
  <c r="C2342" i="1"/>
  <c r="D2342" i="1" s="1"/>
  <c r="C2341" i="1"/>
  <c r="D2341" i="1" s="1"/>
  <c r="C2340" i="1"/>
  <c r="D2340" i="1" s="1"/>
  <c r="C2339" i="1"/>
  <c r="D2339" i="1" s="1"/>
  <c r="C2338" i="1"/>
  <c r="D2338" i="1" s="1"/>
  <c r="C2337" i="1"/>
  <c r="D2337" i="1" s="1"/>
  <c r="C2336" i="1"/>
  <c r="D2336" i="1" s="1"/>
  <c r="C2335" i="1"/>
  <c r="D2335" i="1" s="1"/>
  <c r="C2334" i="1"/>
  <c r="D2334" i="1" s="1"/>
  <c r="C2333" i="1"/>
  <c r="D2333" i="1" s="1"/>
  <c r="C2332" i="1"/>
  <c r="D2332" i="1" s="1"/>
  <c r="C2331" i="1"/>
  <c r="D2331" i="1" s="1"/>
  <c r="C2330" i="1"/>
  <c r="D2330" i="1" s="1"/>
  <c r="C2329" i="1"/>
  <c r="D2329" i="1" s="1"/>
  <c r="C2328" i="1"/>
  <c r="D2328" i="1" s="1"/>
  <c r="C2327" i="1"/>
  <c r="D2327" i="1" s="1"/>
  <c r="C2326" i="1"/>
  <c r="D2326" i="1" s="1"/>
  <c r="C2325" i="1"/>
  <c r="D2325" i="1" s="1"/>
  <c r="C2324" i="1"/>
  <c r="D2324" i="1" s="1"/>
  <c r="C2323" i="1"/>
  <c r="D2323" i="1" s="1"/>
  <c r="C2322" i="1"/>
  <c r="D2322" i="1" s="1"/>
  <c r="C2321" i="1"/>
  <c r="D2321" i="1" s="1"/>
  <c r="C2320" i="1"/>
  <c r="D2320" i="1" s="1"/>
  <c r="C2319" i="1"/>
  <c r="D2319" i="1" s="1"/>
  <c r="C2318" i="1"/>
  <c r="D2318" i="1" s="1"/>
  <c r="C2317" i="1"/>
  <c r="D2317" i="1" s="1"/>
  <c r="C2316" i="1"/>
  <c r="D2316" i="1" s="1"/>
  <c r="C2315" i="1"/>
  <c r="D2315" i="1" s="1"/>
  <c r="C2314" i="1"/>
  <c r="D2314" i="1" s="1"/>
  <c r="C2313" i="1"/>
  <c r="D2313" i="1" s="1"/>
  <c r="C2312" i="1"/>
  <c r="D2312" i="1" s="1"/>
  <c r="C2311" i="1"/>
  <c r="D2311" i="1" s="1"/>
  <c r="C2310" i="1"/>
  <c r="D2310" i="1" s="1"/>
  <c r="C2309" i="1"/>
  <c r="D2309" i="1" s="1"/>
  <c r="C2308" i="1"/>
  <c r="D2308" i="1" s="1"/>
  <c r="C2307" i="1"/>
  <c r="D2307" i="1" s="1"/>
  <c r="C2306" i="1"/>
  <c r="D2306" i="1" s="1"/>
  <c r="C2305" i="1"/>
  <c r="D2305" i="1" s="1"/>
  <c r="C2304" i="1"/>
  <c r="D2304" i="1" s="1"/>
  <c r="C2303" i="1"/>
  <c r="D2303" i="1" s="1"/>
  <c r="C2302" i="1"/>
  <c r="D2302" i="1" s="1"/>
  <c r="C2301" i="1"/>
  <c r="D2301" i="1" s="1"/>
  <c r="C2300" i="1"/>
  <c r="D2300" i="1" s="1"/>
  <c r="C2299" i="1"/>
  <c r="D2299" i="1" s="1"/>
  <c r="C2298" i="1"/>
  <c r="D2298" i="1" s="1"/>
  <c r="C2297" i="1"/>
  <c r="D2297" i="1" s="1"/>
  <c r="C2296" i="1"/>
  <c r="D2296" i="1" s="1"/>
  <c r="C2295" i="1"/>
  <c r="D2295" i="1" s="1"/>
  <c r="C2294" i="1"/>
  <c r="D2294" i="1" s="1"/>
  <c r="C2293" i="1"/>
  <c r="D2293" i="1" s="1"/>
  <c r="C2292" i="1"/>
  <c r="D2292" i="1" s="1"/>
  <c r="C2291" i="1"/>
  <c r="D2291" i="1" s="1"/>
  <c r="C2290" i="1"/>
  <c r="D2290" i="1" s="1"/>
  <c r="C2289" i="1"/>
  <c r="D2289" i="1" s="1"/>
  <c r="C2288" i="1"/>
  <c r="D2288" i="1" s="1"/>
  <c r="C2287" i="1"/>
  <c r="D2287" i="1" s="1"/>
  <c r="C2286" i="1"/>
  <c r="D2286" i="1" s="1"/>
  <c r="C2285" i="1"/>
  <c r="D2285" i="1" s="1"/>
  <c r="C2284" i="1"/>
  <c r="D2284" i="1" s="1"/>
  <c r="C2283" i="1"/>
  <c r="D2283" i="1" s="1"/>
  <c r="C2282" i="1"/>
  <c r="D2282" i="1" s="1"/>
  <c r="C2281" i="1"/>
  <c r="D2281" i="1" s="1"/>
  <c r="C2280" i="1"/>
  <c r="D2280" i="1" s="1"/>
  <c r="C2279" i="1"/>
  <c r="D2279" i="1" s="1"/>
  <c r="C2278" i="1"/>
  <c r="D2278" i="1" s="1"/>
  <c r="C2277" i="1"/>
  <c r="D2277" i="1" s="1"/>
  <c r="C2276" i="1"/>
  <c r="D2276" i="1" s="1"/>
  <c r="C2275" i="1"/>
  <c r="D2275" i="1" s="1"/>
  <c r="C2274" i="1"/>
  <c r="D2274" i="1" s="1"/>
  <c r="C2273" i="1"/>
  <c r="D2273" i="1" s="1"/>
  <c r="C2272" i="1"/>
  <c r="D2272" i="1" s="1"/>
  <c r="C2271" i="1"/>
  <c r="D2271" i="1" s="1"/>
  <c r="C2270" i="1"/>
  <c r="D2270" i="1" s="1"/>
  <c r="C2269" i="1"/>
  <c r="D2269" i="1" s="1"/>
  <c r="C2268" i="1"/>
  <c r="D2268" i="1" s="1"/>
  <c r="C2267" i="1"/>
  <c r="D2267" i="1" s="1"/>
  <c r="C2266" i="1"/>
  <c r="D2266" i="1" s="1"/>
  <c r="C2265" i="1"/>
  <c r="D2265" i="1" s="1"/>
  <c r="C2264" i="1"/>
  <c r="D2264" i="1" s="1"/>
  <c r="C2263" i="1"/>
  <c r="D2263" i="1" s="1"/>
  <c r="C2262" i="1"/>
  <c r="D2262" i="1" s="1"/>
  <c r="C2261" i="1"/>
  <c r="D2261" i="1" s="1"/>
  <c r="C2260" i="1"/>
  <c r="D2260" i="1" s="1"/>
  <c r="C2259" i="1"/>
  <c r="D2259" i="1" s="1"/>
  <c r="C2258" i="1"/>
  <c r="D2258" i="1" s="1"/>
  <c r="C2257" i="1"/>
  <c r="D2257" i="1" s="1"/>
  <c r="C2256" i="1"/>
  <c r="D2256" i="1" s="1"/>
  <c r="C2255" i="1"/>
  <c r="D2255" i="1" s="1"/>
  <c r="C2254" i="1"/>
  <c r="D2254" i="1" s="1"/>
  <c r="C2253" i="1"/>
  <c r="D2253" i="1" s="1"/>
  <c r="C2252" i="1"/>
  <c r="D2252" i="1" s="1"/>
  <c r="C2251" i="1"/>
  <c r="D2251" i="1" s="1"/>
  <c r="C2250" i="1"/>
  <c r="D2250" i="1" s="1"/>
  <c r="C2249" i="1"/>
  <c r="D2249" i="1" s="1"/>
  <c r="C2248" i="1"/>
  <c r="D2248" i="1" s="1"/>
  <c r="C2247" i="1"/>
  <c r="D2247" i="1" s="1"/>
  <c r="C2246" i="1"/>
  <c r="D2246" i="1" s="1"/>
  <c r="C2245" i="1"/>
  <c r="D2245" i="1" s="1"/>
  <c r="C2244" i="1"/>
  <c r="D2244" i="1" s="1"/>
  <c r="C2243" i="1"/>
  <c r="D2243" i="1" s="1"/>
  <c r="C2242" i="1"/>
  <c r="D2242" i="1" s="1"/>
  <c r="C2241" i="1"/>
  <c r="D2241" i="1" s="1"/>
  <c r="C2240" i="1"/>
  <c r="D2240" i="1" s="1"/>
  <c r="C2239" i="1"/>
  <c r="D2239" i="1" s="1"/>
  <c r="C2238" i="1"/>
  <c r="D2238" i="1" s="1"/>
  <c r="C2237" i="1"/>
  <c r="D2237" i="1" s="1"/>
  <c r="C2236" i="1"/>
  <c r="D2236" i="1" s="1"/>
  <c r="C2235" i="1"/>
  <c r="D2235" i="1" s="1"/>
  <c r="C2234" i="1"/>
  <c r="D2234" i="1" s="1"/>
  <c r="C2233" i="1"/>
  <c r="D2233" i="1" s="1"/>
  <c r="C2232" i="1"/>
  <c r="D2232" i="1" s="1"/>
  <c r="C2231" i="1"/>
  <c r="D2231" i="1" s="1"/>
  <c r="C2230" i="1"/>
  <c r="D2230" i="1" s="1"/>
  <c r="C2229" i="1"/>
  <c r="D2229" i="1" s="1"/>
  <c r="C2228" i="1"/>
  <c r="D2228" i="1" s="1"/>
  <c r="C2227" i="1"/>
  <c r="D2227" i="1" s="1"/>
  <c r="C2226" i="1"/>
  <c r="D2226" i="1" s="1"/>
  <c r="C2225" i="1"/>
  <c r="D2225" i="1" s="1"/>
  <c r="C2224" i="1"/>
  <c r="D2224" i="1" s="1"/>
  <c r="C2223" i="1"/>
  <c r="D2223" i="1" s="1"/>
  <c r="C2222" i="1"/>
  <c r="D2222" i="1" s="1"/>
  <c r="C2221" i="1"/>
  <c r="D2221" i="1" s="1"/>
  <c r="C2220" i="1"/>
  <c r="D2220" i="1" s="1"/>
  <c r="C2219" i="1"/>
  <c r="D2219" i="1" s="1"/>
  <c r="C2218" i="1"/>
  <c r="D2218" i="1" s="1"/>
  <c r="C2217" i="1"/>
  <c r="D2217" i="1" s="1"/>
  <c r="C2216" i="1"/>
  <c r="D2216" i="1" s="1"/>
  <c r="C2215" i="1"/>
  <c r="D2215" i="1" s="1"/>
  <c r="C2214" i="1"/>
  <c r="D2214" i="1" s="1"/>
  <c r="C2213" i="1"/>
  <c r="D2213" i="1" s="1"/>
  <c r="C2212" i="1"/>
  <c r="D2212" i="1" s="1"/>
  <c r="C2211" i="1"/>
  <c r="D2211" i="1" s="1"/>
  <c r="C2210" i="1"/>
  <c r="D2210" i="1" s="1"/>
  <c r="C2209" i="1"/>
  <c r="D2209" i="1" s="1"/>
  <c r="C2208" i="1"/>
  <c r="D2208" i="1" s="1"/>
  <c r="C2207" i="1"/>
  <c r="D2207" i="1" s="1"/>
  <c r="C2206" i="1"/>
  <c r="D2206" i="1" s="1"/>
  <c r="C2205" i="1"/>
  <c r="D2205" i="1" s="1"/>
  <c r="C2204" i="1"/>
  <c r="D2204" i="1" s="1"/>
  <c r="C2203" i="1"/>
  <c r="D2203" i="1" s="1"/>
  <c r="C2202" i="1"/>
  <c r="D2202" i="1" s="1"/>
  <c r="C2201" i="1"/>
  <c r="D2201" i="1" s="1"/>
  <c r="C2200" i="1"/>
  <c r="D2200" i="1" s="1"/>
  <c r="C2199" i="1"/>
  <c r="D2199" i="1" s="1"/>
  <c r="C2198" i="1"/>
  <c r="D2198" i="1" s="1"/>
  <c r="C2197" i="1"/>
  <c r="D2197" i="1" s="1"/>
  <c r="C2196" i="1"/>
  <c r="D2196" i="1" s="1"/>
  <c r="C2195" i="1"/>
  <c r="D2195" i="1" s="1"/>
  <c r="C2194" i="1"/>
  <c r="D2194" i="1" s="1"/>
  <c r="C2193" i="1"/>
  <c r="D2193" i="1" s="1"/>
  <c r="C2192" i="1"/>
  <c r="D2192" i="1" s="1"/>
  <c r="C2191" i="1"/>
  <c r="D2191" i="1" s="1"/>
  <c r="C2190" i="1"/>
  <c r="D2190" i="1" s="1"/>
  <c r="C2189" i="1"/>
  <c r="D2189" i="1" s="1"/>
  <c r="C2188" i="1"/>
  <c r="D2188" i="1" s="1"/>
  <c r="C2187" i="1"/>
  <c r="D2187" i="1" s="1"/>
  <c r="C2186" i="1"/>
  <c r="D2186" i="1" s="1"/>
  <c r="C2185" i="1"/>
  <c r="D2185" i="1" s="1"/>
  <c r="C2184" i="1"/>
  <c r="D2184" i="1" s="1"/>
  <c r="C2183" i="1"/>
  <c r="D2183" i="1" s="1"/>
  <c r="C2182" i="1"/>
  <c r="D2182" i="1" s="1"/>
  <c r="C2181" i="1"/>
  <c r="D2181" i="1" s="1"/>
  <c r="C2180" i="1"/>
  <c r="D2180" i="1" s="1"/>
  <c r="C2179" i="1"/>
  <c r="D2179" i="1" s="1"/>
  <c r="C2178" i="1"/>
  <c r="D2178" i="1" s="1"/>
  <c r="C2177" i="1"/>
  <c r="D2177" i="1" s="1"/>
  <c r="C2176" i="1"/>
  <c r="D2176" i="1" s="1"/>
  <c r="C2175" i="1"/>
  <c r="D2175" i="1" s="1"/>
  <c r="C2174" i="1"/>
  <c r="D2174" i="1" s="1"/>
  <c r="C2173" i="1"/>
  <c r="D2173" i="1" s="1"/>
  <c r="C2172" i="1"/>
  <c r="D2172" i="1" s="1"/>
  <c r="C2171" i="1"/>
  <c r="D2171" i="1" s="1"/>
  <c r="C2170" i="1"/>
  <c r="D2170" i="1" s="1"/>
  <c r="C2169" i="1"/>
  <c r="D2169" i="1" s="1"/>
  <c r="C2168" i="1"/>
  <c r="D2168" i="1" s="1"/>
  <c r="C2167" i="1"/>
  <c r="D2167" i="1" s="1"/>
  <c r="C2166" i="1"/>
  <c r="D2166" i="1" s="1"/>
  <c r="C2165" i="1"/>
  <c r="D2165" i="1" s="1"/>
  <c r="C2164" i="1"/>
  <c r="D2164" i="1" s="1"/>
  <c r="C2163" i="1"/>
  <c r="D2163" i="1" s="1"/>
  <c r="C2162" i="1"/>
  <c r="D2162" i="1" s="1"/>
  <c r="C2161" i="1"/>
  <c r="D2161" i="1" s="1"/>
  <c r="C2160" i="1"/>
  <c r="D2160" i="1" s="1"/>
  <c r="C2159" i="1"/>
  <c r="D2159" i="1" s="1"/>
  <c r="C2158" i="1"/>
  <c r="D2158" i="1" s="1"/>
  <c r="C2157" i="1"/>
  <c r="D2157" i="1" s="1"/>
  <c r="C2156" i="1"/>
  <c r="D2156" i="1" s="1"/>
  <c r="C2155" i="1"/>
  <c r="D2155" i="1" s="1"/>
  <c r="C2154" i="1"/>
  <c r="D2154" i="1" s="1"/>
  <c r="C2153" i="1"/>
  <c r="D2153" i="1" s="1"/>
  <c r="C2152" i="1"/>
  <c r="D2152" i="1" s="1"/>
  <c r="C2151" i="1"/>
  <c r="D2151" i="1" s="1"/>
  <c r="C2150" i="1"/>
  <c r="D2150" i="1" s="1"/>
  <c r="C2149" i="1"/>
  <c r="D2149" i="1" s="1"/>
  <c r="C2148" i="1"/>
  <c r="D2148" i="1" s="1"/>
  <c r="C2147" i="1"/>
  <c r="D2147" i="1" s="1"/>
  <c r="C2146" i="1"/>
  <c r="D2146" i="1" s="1"/>
  <c r="C2145" i="1"/>
  <c r="D2145" i="1" s="1"/>
  <c r="C2144" i="1"/>
  <c r="D2144" i="1" s="1"/>
  <c r="C2143" i="1"/>
  <c r="D2143" i="1" s="1"/>
  <c r="C2142" i="1"/>
  <c r="D2142" i="1" s="1"/>
  <c r="C2141" i="1"/>
  <c r="D2141" i="1" s="1"/>
  <c r="C2140" i="1"/>
  <c r="D2140" i="1" s="1"/>
  <c r="C2139" i="1"/>
  <c r="D2139" i="1" s="1"/>
  <c r="C2138" i="1"/>
  <c r="D2138" i="1" s="1"/>
  <c r="C2137" i="1"/>
  <c r="D2137" i="1" s="1"/>
  <c r="C2136" i="1"/>
  <c r="D2136" i="1" s="1"/>
  <c r="C2135" i="1"/>
  <c r="D2135" i="1" s="1"/>
  <c r="C2134" i="1"/>
  <c r="D2134" i="1" s="1"/>
  <c r="C2133" i="1"/>
  <c r="D2133" i="1" s="1"/>
  <c r="C2132" i="1"/>
  <c r="D2132" i="1" s="1"/>
  <c r="C2131" i="1"/>
  <c r="D2131" i="1" s="1"/>
  <c r="C2130" i="1"/>
  <c r="D2130" i="1" s="1"/>
  <c r="C2129" i="1"/>
  <c r="D2129" i="1" s="1"/>
  <c r="C2128" i="1"/>
  <c r="D2128" i="1" s="1"/>
  <c r="C2127" i="1"/>
  <c r="D2127" i="1" s="1"/>
  <c r="C2126" i="1"/>
  <c r="D2126" i="1" s="1"/>
  <c r="C2125" i="1"/>
  <c r="D2125" i="1" s="1"/>
  <c r="C2124" i="1"/>
  <c r="D2124" i="1" s="1"/>
  <c r="C2123" i="1"/>
  <c r="D2123" i="1" s="1"/>
  <c r="C2122" i="1"/>
  <c r="D2122" i="1" s="1"/>
  <c r="C2121" i="1"/>
  <c r="D2121" i="1" s="1"/>
  <c r="C2120" i="1"/>
  <c r="D2120" i="1" s="1"/>
  <c r="C2119" i="1"/>
  <c r="D2119" i="1" s="1"/>
  <c r="C2118" i="1"/>
  <c r="D2118" i="1" s="1"/>
  <c r="C2117" i="1"/>
  <c r="D2117" i="1" s="1"/>
  <c r="C2116" i="1"/>
  <c r="D2116" i="1" s="1"/>
  <c r="C2115" i="1"/>
  <c r="D2115" i="1" s="1"/>
  <c r="C2114" i="1"/>
  <c r="D2114" i="1" s="1"/>
  <c r="C2113" i="1"/>
  <c r="D2113" i="1" s="1"/>
  <c r="C2112" i="1"/>
  <c r="D2112" i="1" s="1"/>
  <c r="C2111" i="1"/>
  <c r="D2111" i="1" s="1"/>
  <c r="C2110" i="1"/>
  <c r="D2110" i="1" s="1"/>
  <c r="C2109" i="1"/>
  <c r="D2109" i="1" s="1"/>
  <c r="C2108" i="1"/>
  <c r="D2108" i="1" s="1"/>
  <c r="C2107" i="1"/>
  <c r="D2107" i="1" s="1"/>
  <c r="C2106" i="1"/>
  <c r="D2106" i="1" s="1"/>
  <c r="C2105" i="1"/>
  <c r="D2105" i="1" s="1"/>
  <c r="C2104" i="1"/>
  <c r="D2104" i="1" s="1"/>
  <c r="C2103" i="1"/>
  <c r="D2103" i="1" s="1"/>
  <c r="C2102" i="1"/>
  <c r="D2102" i="1" s="1"/>
  <c r="C2101" i="1"/>
  <c r="D2101" i="1" s="1"/>
  <c r="C2100" i="1"/>
  <c r="D2100" i="1" s="1"/>
  <c r="C2099" i="1"/>
  <c r="D2099" i="1" s="1"/>
  <c r="C2098" i="1"/>
  <c r="D2098" i="1" s="1"/>
  <c r="C2097" i="1"/>
  <c r="D2097" i="1" s="1"/>
  <c r="C2096" i="1"/>
  <c r="D2096" i="1" s="1"/>
  <c r="C2095" i="1"/>
  <c r="D2095" i="1" s="1"/>
  <c r="C2094" i="1"/>
  <c r="D2094" i="1" s="1"/>
  <c r="C2093" i="1"/>
  <c r="D2093" i="1" s="1"/>
  <c r="C2092" i="1"/>
  <c r="D2092" i="1" s="1"/>
  <c r="C2091" i="1"/>
  <c r="D2091" i="1" s="1"/>
  <c r="C2090" i="1"/>
  <c r="D2090" i="1" s="1"/>
  <c r="C2089" i="1"/>
  <c r="D2089" i="1" s="1"/>
  <c r="C2088" i="1"/>
  <c r="D2088" i="1" s="1"/>
  <c r="C2087" i="1"/>
  <c r="D2087" i="1" s="1"/>
  <c r="C2086" i="1"/>
  <c r="D2086" i="1" s="1"/>
  <c r="C2085" i="1"/>
  <c r="D2085" i="1" s="1"/>
  <c r="C2084" i="1"/>
  <c r="D2084" i="1" s="1"/>
  <c r="C2083" i="1"/>
  <c r="D2083" i="1" s="1"/>
  <c r="C2082" i="1"/>
  <c r="D2082" i="1" s="1"/>
  <c r="C2081" i="1"/>
  <c r="D2081" i="1" s="1"/>
  <c r="C2080" i="1"/>
  <c r="D2080" i="1" s="1"/>
  <c r="C2079" i="1"/>
  <c r="D2079" i="1" s="1"/>
  <c r="C2078" i="1"/>
  <c r="D2078" i="1" s="1"/>
  <c r="C2077" i="1"/>
  <c r="D2077" i="1" s="1"/>
  <c r="C2076" i="1"/>
  <c r="D2076" i="1" s="1"/>
  <c r="C2075" i="1"/>
  <c r="D2075" i="1" s="1"/>
  <c r="C2074" i="1"/>
  <c r="D2074" i="1" s="1"/>
  <c r="C2073" i="1"/>
  <c r="D2073" i="1" s="1"/>
  <c r="C2072" i="1"/>
  <c r="D2072" i="1" s="1"/>
  <c r="C2071" i="1"/>
  <c r="D2071" i="1" s="1"/>
  <c r="C2070" i="1"/>
  <c r="D2070" i="1" s="1"/>
  <c r="C2069" i="1"/>
  <c r="D2069" i="1" s="1"/>
  <c r="C2068" i="1"/>
  <c r="D2068" i="1" s="1"/>
  <c r="C2067" i="1"/>
  <c r="D2067" i="1" s="1"/>
  <c r="C2066" i="1"/>
  <c r="D2066" i="1" s="1"/>
  <c r="C2065" i="1"/>
  <c r="D2065" i="1" s="1"/>
  <c r="C2064" i="1"/>
  <c r="D2064" i="1" s="1"/>
  <c r="C2063" i="1"/>
  <c r="D2063" i="1" s="1"/>
  <c r="C2062" i="1"/>
  <c r="D2062" i="1" s="1"/>
  <c r="C2061" i="1"/>
  <c r="D2061" i="1" s="1"/>
  <c r="C2060" i="1"/>
  <c r="D2060" i="1" s="1"/>
  <c r="C2059" i="1"/>
  <c r="D2059" i="1" s="1"/>
  <c r="C2058" i="1"/>
  <c r="D2058" i="1" s="1"/>
  <c r="C2057" i="1"/>
  <c r="D2057" i="1" s="1"/>
  <c r="C2056" i="1"/>
  <c r="D2056" i="1" s="1"/>
  <c r="C2055" i="1"/>
  <c r="D2055" i="1" s="1"/>
  <c r="C2054" i="1"/>
  <c r="D2054" i="1" s="1"/>
  <c r="C2053" i="1"/>
  <c r="D2053" i="1" s="1"/>
  <c r="C2052" i="1"/>
  <c r="D2052" i="1" s="1"/>
  <c r="C2051" i="1"/>
  <c r="D2051" i="1" s="1"/>
  <c r="C2050" i="1"/>
  <c r="D2050" i="1" s="1"/>
  <c r="C2049" i="1"/>
  <c r="D2049" i="1" s="1"/>
  <c r="C2048" i="1"/>
  <c r="D2048" i="1" s="1"/>
  <c r="C2047" i="1"/>
  <c r="D2047" i="1" s="1"/>
  <c r="C2046" i="1"/>
  <c r="D2046" i="1" s="1"/>
  <c r="C2045" i="1"/>
  <c r="D2045" i="1" s="1"/>
  <c r="C2044" i="1"/>
  <c r="D2044" i="1" s="1"/>
  <c r="C2043" i="1"/>
  <c r="D2043" i="1" s="1"/>
  <c r="C2042" i="1"/>
  <c r="D2042" i="1" s="1"/>
  <c r="C2041" i="1"/>
  <c r="D2041" i="1" s="1"/>
  <c r="C2040" i="1"/>
  <c r="D2040" i="1" s="1"/>
  <c r="C2039" i="1"/>
  <c r="D2039" i="1" s="1"/>
  <c r="C2038" i="1"/>
  <c r="D2038" i="1" s="1"/>
  <c r="C2037" i="1"/>
  <c r="D2037" i="1" s="1"/>
  <c r="C2036" i="1"/>
  <c r="D2036" i="1" s="1"/>
  <c r="C2035" i="1"/>
  <c r="D2035" i="1" s="1"/>
  <c r="C2034" i="1"/>
  <c r="D2034" i="1" s="1"/>
  <c r="C2033" i="1"/>
  <c r="D2033" i="1" s="1"/>
  <c r="C2032" i="1"/>
  <c r="D2032" i="1" s="1"/>
  <c r="C2031" i="1"/>
  <c r="D2031" i="1" s="1"/>
  <c r="C2030" i="1"/>
  <c r="D2030" i="1" s="1"/>
  <c r="C2029" i="1"/>
  <c r="D2029" i="1" s="1"/>
  <c r="C2028" i="1"/>
  <c r="D2028" i="1" s="1"/>
  <c r="C2027" i="1"/>
  <c r="D2027" i="1" s="1"/>
  <c r="C2026" i="1"/>
  <c r="D2026" i="1" s="1"/>
  <c r="C2025" i="1"/>
  <c r="D2025" i="1" s="1"/>
  <c r="C2024" i="1"/>
  <c r="D2024" i="1" s="1"/>
  <c r="C2023" i="1"/>
  <c r="D2023" i="1" s="1"/>
  <c r="C2022" i="1"/>
  <c r="D2022" i="1" s="1"/>
  <c r="C2021" i="1"/>
  <c r="D2021" i="1" s="1"/>
  <c r="C2020" i="1"/>
  <c r="D2020" i="1" s="1"/>
  <c r="C2019" i="1"/>
  <c r="D2019" i="1" s="1"/>
  <c r="C2018" i="1"/>
  <c r="D2018" i="1" s="1"/>
  <c r="C2017" i="1"/>
  <c r="D2017" i="1" s="1"/>
  <c r="C2016" i="1"/>
  <c r="D2016" i="1" s="1"/>
  <c r="C2015" i="1"/>
  <c r="D2015" i="1" s="1"/>
  <c r="C2014" i="1"/>
  <c r="D2014" i="1" s="1"/>
  <c r="C2013" i="1"/>
  <c r="D2013" i="1" s="1"/>
  <c r="C2012" i="1"/>
  <c r="D2012" i="1" s="1"/>
  <c r="C2011" i="1"/>
  <c r="D2011" i="1" s="1"/>
  <c r="C2010" i="1"/>
  <c r="D2010" i="1" s="1"/>
  <c r="C2009" i="1"/>
  <c r="D2009" i="1" s="1"/>
  <c r="C2008" i="1"/>
  <c r="D2008" i="1" s="1"/>
  <c r="C2007" i="1"/>
  <c r="D2007" i="1" s="1"/>
  <c r="C2006" i="1"/>
  <c r="D2006" i="1" s="1"/>
  <c r="C2005" i="1"/>
  <c r="D2005" i="1" s="1"/>
  <c r="C2004" i="1"/>
  <c r="D2004" i="1" s="1"/>
  <c r="C2003" i="1"/>
  <c r="D2003" i="1" s="1"/>
  <c r="C2002" i="1"/>
  <c r="D2002" i="1" s="1"/>
  <c r="C2001" i="1"/>
  <c r="D2001" i="1" s="1"/>
  <c r="C2000" i="1"/>
  <c r="D2000" i="1" s="1"/>
  <c r="C1999" i="1"/>
  <c r="D1999" i="1" s="1"/>
  <c r="C1998" i="1"/>
  <c r="D1998" i="1" s="1"/>
  <c r="C1997" i="1"/>
  <c r="D1997" i="1" s="1"/>
  <c r="C1996" i="1"/>
  <c r="D1996" i="1" s="1"/>
  <c r="C1995" i="1"/>
  <c r="D1995" i="1" s="1"/>
  <c r="C1994" i="1"/>
  <c r="D1994" i="1" s="1"/>
  <c r="C1993" i="1"/>
  <c r="D1993" i="1" s="1"/>
  <c r="C1992" i="1"/>
  <c r="D1992" i="1" s="1"/>
  <c r="C1991" i="1"/>
  <c r="D1991" i="1" s="1"/>
  <c r="C1990" i="1"/>
  <c r="D1990" i="1" s="1"/>
  <c r="C1989" i="1"/>
  <c r="D1989" i="1" s="1"/>
  <c r="C1988" i="1"/>
  <c r="D1988" i="1" s="1"/>
  <c r="C1987" i="1"/>
  <c r="D1987" i="1" s="1"/>
  <c r="C1986" i="1"/>
  <c r="D1986" i="1" s="1"/>
  <c r="C1985" i="1"/>
  <c r="D1985" i="1" s="1"/>
  <c r="C1984" i="1"/>
  <c r="D1984" i="1" s="1"/>
  <c r="C1983" i="1"/>
  <c r="D1983" i="1" s="1"/>
  <c r="C1982" i="1"/>
  <c r="D1982" i="1" s="1"/>
  <c r="C1981" i="1"/>
  <c r="D1981" i="1" s="1"/>
  <c r="C1980" i="1"/>
  <c r="D1980" i="1" s="1"/>
  <c r="C1979" i="1"/>
  <c r="D1979" i="1" s="1"/>
  <c r="C1978" i="1"/>
  <c r="D1978" i="1" s="1"/>
  <c r="C1977" i="1"/>
  <c r="D1977" i="1" s="1"/>
  <c r="C1976" i="1"/>
  <c r="D1976" i="1" s="1"/>
  <c r="C1975" i="1"/>
  <c r="D1975" i="1" s="1"/>
  <c r="C1974" i="1"/>
  <c r="D1974" i="1" s="1"/>
  <c r="C1973" i="1"/>
  <c r="D1973" i="1" s="1"/>
  <c r="C1972" i="1"/>
  <c r="D1972" i="1" s="1"/>
  <c r="C1971" i="1"/>
  <c r="D1971" i="1" s="1"/>
  <c r="C1970" i="1"/>
  <c r="D1970" i="1" s="1"/>
  <c r="C1969" i="1"/>
  <c r="D1969" i="1" s="1"/>
  <c r="C1968" i="1"/>
  <c r="D1968" i="1" s="1"/>
  <c r="C1967" i="1"/>
  <c r="D1967" i="1" s="1"/>
  <c r="C1966" i="1"/>
  <c r="D1966" i="1" s="1"/>
  <c r="C1965" i="1"/>
  <c r="D1965" i="1" s="1"/>
  <c r="C1964" i="1"/>
  <c r="D1964" i="1" s="1"/>
  <c r="C1963" i="1"/>
  <c r="D1963" i="1" s="1"/>
  <c r="C1962" i="1"/>
  <c r="D1962" i="1" s="1"/>
  <c r="C1961" i="1"/>
  <c r="D1961" i="1" s="1"/>
  <c r="C1960" i="1"/>
  <c r="D1960" i="1" s="1"/>
  <c r="C1959" i="1"/>
  <c r="D1959" i="1" s="1"/>
  <c r="C1958" i="1"/>
  <c r="D1958" i="1" s="1"/>
  <c r="C1957" i="1"/>
  <c r="D1957" i="1" s="1"/>
  <c r="C1956" i="1"/>
  <c r="D1956" i="1" s="1"/>
  <c r="C1955" i="1"/>
  <c r="D1955" i="1" s="1"/>
  <c r="C1954" i="1"/>
  <c r="D1954" i="1" s="1"/>
  <c r="C1953" i="1"/>
  <c r="D1953" i="1" s="1"/>
  <c r="C1952" i="1"/>
  <c r="D1952" i="1" s="1"/>
  <c r="C1951" i="1"/>
  <c r="D1951" i="1" s="1"/>
  <c r="C1950" i="1"/>
  <c r="D1950" i="1" s="1"/>
  <c r="C1949" i="1"/>
  <c r="D1949" i="1" s="1"/>
  <c r="C1948" i="1"/>
  <c r="D1948" i="1" s="1"/>
  <c r="C1947" i="1"/>
  <c r="D1947" i="1" s="1"/>
  <c r="C1946" i="1"/>
  <c r="D1946" i="1" s="1"/>
  <c r="C1945" i="1"/>
  <c r="D1945" i="1" s="1"/>
  <c r="C1944" i="1"/>
  <c r="D1944" i="1" s="1"/>
  <c r="C1943" i="1"/>
  <c r="D1943" i="1" s="1"/>
  <c r="C1942" i="1"/>
  <c r="D1942" i="1" s="1"/>
  <c r="C1941" i="1"/>
  <c r="D1941" i="1" s="1"/>
  <c r="C1940" i="1"/>
  <c r="D1940" i="1" s="1"/>
  <c r="C1939" i="1"/>
  <c r="D1939" i="1" s="1"/>
  <c r="C1938" i="1"/>
  <c r="D1938" i="1" s="1"/>
  <c r="C1937" i="1"/>
  <c r="D1937" i="1" s="1"/>
  <c r="C1936" i="1"/>
  <c r="D1936" i="1" s="1"/>
  <c r="C1935" i="1"/>
  <c r="D1935" i="1" s="1"/>
  <c r="C1934" i="1"/>
  <c r="D1934" i="1" s="1"/>
  <c r="C1933" i="1"/>
  <c r="D1933" i="1" s="1"/>
  <c r="C1932" i="1"/>
  <c r="D1932" i="1" s="1"/>
  <c r="C1931" i="1"/>
  <c r="D1931" i="1" s="1"/>
  <c r="C1930" i="1"/>
  <c r="D1930" i="1" s="1"/>
  <c r="C1929" i="1"/>
  <c r="D1929" i="1" s="1"/>
  <c r="C1928" i="1"/>
  <c r="D1928" i="1" s="1"/>
  <c r="C1927" i="1"/>
  <c r="D1927" i="1" s="1"/>
  <c r="C1926" i="1"/>
  <c r="D1926" i="1" s="1"/>
  <c r="C1925" i="1"/>
  <c r="D1925" i="1" s="1"/>
  <c r="C1924" i="1"/>
  <c r="D1924" i="1" s="1"/>
  <c r="C1923" i="1"/>
  <c r="D1923" i="1" s="1"/>
  <c r="C1922" i="1"/>
  <c r="D1922" i="1" s="1"/>
  <c r="C1921" i="1"/>
  <c r="D1921" i="1" s="1"/>
  <c r="C1920" i="1"/>
  <c r="D1920" i="1" s="1"/>
  <c r="C1919" i="1"/>
  <c r="D1919" i="1" s="1"/>
  <c r="C1918" i="1"/>
  <c r="D1918" i="1" s="1"/>
  <c r="C1917" i="1"/>
  <c r="D1917" i="1" s="1"/>
  <c r="C1916" i="1"/>
  <c r="D1916" i="1" s="1"/>
  <c r="C1915" i="1"/>
  <c r="D1915" i="1" s="1"/>
  <c r="C1914" i="1"/>
  <c r="D1914" i="1" s="1"/>
  <c r="C1913" i="1"/>
  <c r="D1913" i="1" s="1"/>
  <c r="C1912" i="1"/>
  <c r="D1912" i="1" s="1"/>
  <c r="C1911" i="1"/>
  <c r="D1911" i="1" s="1"/>
  <c r="C1910" i="1"/>
  <c r="D1910" i="1" s="1"/>
  <c r="C1909" i="1"/>
  <c r="D1909" i="1" s="1"/>
  <c r="C1908" i="1"/>
  <c r="D1908" i="1" s="1"/>
  <c r="C1907" i="1"/>
  <c r="D1907" i="1" s="1"/>
  <c r="C1906" i="1"/>
  <c r="D1906" i="1" s="1"/>
  <c r="C1905" i="1"/>
  <c r="D1905" i="1" s="1"/>
  <c r="C1904" i="1"/>
  <c r="D1904" i="1" s="1"/>
  <c r="C1903" i="1"/>
  <c r="D1903" i="1" s="1"/>
  <c r="C1902" i="1"/>
  <c r="D1902" i="1" s="1"/>
  <c r="C1901" i="1"/>
  <c r="D1901" i="1" s="1"/>
  <c r="C1900" i="1"/>
  <c r="D1900" i="1" s="1"/>
  <c r="C1899" i="1"/>
  <c r="D1899" i="1" s="1"/>
  <c r="C1898" i="1"/>
  <c r="D1898" i="1" s="1"/>
  <c r="C1897" i="1"/>
  <c r="D1897" i="1" s="1"/>
  <c r="C1896" i="1"/>
  <c r="D1896" i="1" s="1"/>
  <c r="C1895" i="1"/>
  <c r="D1895" i="1" s="1"/>
  <c r="C1894" i="1"/>
  <c r="D1894" i="1" s="1"/>
  <c r="C1893" i="1"/>
  <c r="D1893" i="1" s="1"/>
  <c r="C1892" i="1"/>
  <c r="D1892" i="1" s="1"/>
  <c r="C1891" i="1"/>
  <c r="D1891" i="1" s="1"/>
  <c r="C1890" i="1"/>
  <c r="D1890" i="1" s="1"/>
  <c r="C1889" i="1"/>
  <c r="D1889" i="1" s="1"/>
  <c r="C1888" i="1"/>
  <c r="D1888" i="1" s="1"/>
  <c r="C1887" i="1"/>
  <c r="D1887" i="1" s="1"/>
  <c r="C1886" i="1"/>
  <c r="D1886" i="1" s="1"/>
  <c r="C1885" i="1"/>
  <c r="D1885" i="1" s="1"/>
  <c r="C1884" i="1"/>
  <c r="D1884" i="1" s="1"/>
  <c r="C1883" i="1"/>
  <c r="D1883" i="1" s="1"/>
  <c r="C1882" i="1"/>
  <c r="D1882" i="1" s="1"/>
  <c r="C1881" i="1"/>
  <c r="D1881" i="1" s="1"/>
  <c r="C1880" i="1"/>
  <c r="D1880" i="1" s="1"/>
  <c r="C1879" i="1"/>
  <c r="D1879" i="1" s="1"/>
  <c r="C1878" i="1"/>
  <c r="D1878" i="1" s="1"/>
  <c r="C1877" i="1"/>
  <c r="D1877" i="1" s="1"/>
  <c r="C1876" i="1"/>
  <c r="D1876" i="1" s="1"/>
  <c r="C1875" i="1"/>
  <c r="D1875" i="1" s="1"/>
  <c r="C1874" i="1"/>
  <c r="D1874" i="1" s="1"/>
  <c r="C1873" i="1"/>
  <c r="D1873" i="1" s="1"/>
  <c r="C1872" i="1"/>
  <c r="D1872" i="1" s="1"/>
  <c r="C1871" i="1"/>
  <c r="D1871" i="1" s="1"/>
  <c r="C1870" i="1"/>
  <c r="D1870" i="1" s="1"/>
  <c r="C1869" i="1"/>
  <c r="D1869" i="1" s="1"/>
  <c r="C1868" i="1"/>
  <c r="D1868" i="1" s="1"/>
  <c r="C1867" i="1"/>
  <c r="D1867" i="1" s="1"/>
  <c r="C1866" i="1"/>
  <c r="D1866" i="1" s="1"/>
  <c r="C1865" i="1"/>
  <c r="D1865" i="1" s="1"/>
  <c r="C1864" i="1"/>
  <c r="D1864" i="1" s="1"/>
  <c r="C1863" i="1"/>
  <c r="D1863" i="1" s="1"/>
  <c r="C1862" i="1"/>
  <c r="D1862" i="1" s="1"/>
  <c r="C1861" i="1"/>
  <c r="D1861" i="1" s="1"/>
  <c r="C1860" i="1"/>
  <c r="D1860" i="1" s="1"/>
  <c r="C1859" i="1"/>
  <c r="D1859" i="1" s="1"/>
  <c r="C1858" i="1"/>
  <c r="D1858" i="1" s="1"/>
  <c r="C1857" i="1"/>
  <c r="D1857" i="1" s="1"/>
  <c r="C1856" i="1"/>
  <c r="D1856" i="1" s="1"/>
  <c r="C1855" i="1"/>
  <c r="D1855" i="1" s="1"/>
  <c r="C1854" i="1"/>
  <c r="D1854" i="1" s="1"/>
  <c r="C1853" i="1"/>
  <c r="D1853" i="1" s="1"/>
  <c r="C1852" i="1"/>
  <c r="D1852" i="1" s="1"/>
  <c r="C1851" i="1"/>
  <c r="D1851" i="1" s="1"/>
  <c r="C1850" i="1"/>
  <c r="D1850" i="1" s="1"/>
  <c r="C1849" i="1"/>
  <c r="D1849" i="1" s="1"/>
  <c r="C1848" i="1"/>
  <c r="D1848" i="1" s="1"/>
  <c r="C1847" i="1"/>
  <c r="D1847" i="1" s="1"/>
  <c r="C1846" i="1"/>
  <c r="D1846" i="1" s="1"/>
  <c r="C1845" i="1"/>
  <c r="D1845" i="1" s="1"/>
  <c r="C1844" i="1"/>
  <c r="D1844" i="1" s="1"/>
  <c r="C1843" i="1"/>
  <c r="D1843" i="1" s="1"/>
  <c r="C1842" i="1"/>
  <c r="D1842" i="1" s="1"/>
  <c r="C1841" i="1"/>
  <c r="D1841" i="1" s="1"/>
  <c r="C1840" i="1"/>
  <c r="D1840" i="1" s="1"/>
  <c r="C1839" i="1"/>
  <c r="D1839" i="1" s="1"/>
  <c r="C1838" i="1"/>
  <c r="D1838" i="1" s="1"/>
  <c r="C1837" i="1"/>
  <c r="D1837" i="1" s="1"/>
  <c r="C1836" i="1"/>
  <c r="D1836" i="1" s="1"/>
  <c r="C1835" i="1"/>
  <c r="D1835" i="1" s="1"/>
  <c r="C1834" i="1"/>
  <c r="D1834" i="1" s="1"/>
  <c r="C1833" i="1"/>
  <c r="D1833" i="1" s="1"/>
  <c r="C1832" i="1"/>
  <c r="D1832" i="1" s="1"/>
  <c r="C1831" i="1"/>
  <c r="D1831" i="1" s="1"/>
  <c r="C1830" i="1"/>
  <c r="D1830" i="1" s="1"/>
  <c r="C1829" i="1"/>
  <c r="D1829" i="1" s="1"/>
  <c r="C1828" i="1"/>
  <c r="D1828" i="1" s="1"/>
  <c r="C1827" i="1"/>
  <c r="D1827" i="1" s="1"/>
  <c r="C1826" i="1"/>
  <c r="D1826" i="1" s="1"/>
  <c r="C1825" i="1"/>
  <c r="D1825" i="1" s="1"/>
  <c r="C1824" i="1"/>
  <c r="D1824" i="1" s="1"/>
  <c r="C1823" i="1"/>
  <c r="D1823" i="1" s="1"/>
  <c r="C1822" i="1"/>
  <c r="D1822" i="1" s="1"/>
  <c r="C1821" i="1"/>
  <c r="D1821" i="1" s="1"/>
  <c r="C1820" i="1"/>
  <c r="D1820" i="1" s="1"/>
  <c r="C1819" i="1"/>
  <c r="D1819" i="1" s="1"/>
  <c r="C1818" i="1"/>
  <c r="D1818" i="1" s="1"/>
  <c r="C1817" i="1"/>
  <c r="D1817" i="1" s="1"/>
  <c r="C1816" i="1"/>
  <c r="D1816" i="1" s="1"/>
  <c r="C1815" i="1"/>
  <c r="D1815" i="1" s="1"/>
  <c r="C1814" i="1"/>
  <c r="D1814" i="1" s="1"/>
  <c r="C1813" i="1"/>
  <c r="D1813" i="1" s="1"/>
  <c r="C1812" i="1"/>
  <c r="D1812" i="1" s="1"/>
  <c r="C1811" i="1"/>
  <c r="D1811" i="1" s="1"/>
  <c r="C1810" i="1"/>
  <c r="D1810" i="1" s="1"/>
  <c r="C1809" i="1"/>
  <c r="D1809" i="1" s="1"/>
  <c r="C1808" i="1"/>
  <c r="D1808" i="1" s="1"/>
  <c r="C1807" i="1"/>
  <c r="D1807" i="1" s="1"/>
  <c r="C1806" i="1"/>
  <c r="D1806" i="1" s="1"/>
  <c r="C1805" i="1"/>
  <c r="D1805" i="1" s="1"/>
  <c r="C1804" i="1"/>
  <c r="D1804" i="1" s="1"/>
  <c r="C1803" i="1"/>
  <c r="D1803" i="1" s="1"/>
  <c r="C1802" i="1"/>
  <c r="D1802" i="1" s="1"/>
  <c r="C1801" i="1"/>
  <c r="D1801" i="1" s="1"/>
  <c r="C1800" i="1"/>
  <c r="D1800" i="1" s="1"/>
  <c r="C1799" i="1"/>
  <c r="D1799" i="1" s="1"/>
  <c r="C1798" i="1"/>
  <c r="D1798" i="1" s="1"/>
  <c r="C1797" i="1"/>
  <c r="D1797" i="1" s="1"/>
  <c r="C1796" i="1"/>
  <c r="D1796" i="1" s="1"/>
  <c r="C1795" i="1"/>
  <c r="D1795" i="1" s="1"/>
  <c r="C1794" i="1"/>
  <c r="D1794" i="1" s="1"/>
  <c r="C1793" i="1"/>
  <c r="D1793" i="1" s="1"/>
  <c r="C1792" i="1"/>
  <c r="D1792" i="1" s="1"/>
  <c r="C1791" i="1"/>
  <c r="D1791" i="1" s="1"/>
  <c r="C1790" i="1"/>
  <c r="D1790" i="1" s="1"/>
  <c r="C1789" i="1"/>
  <c r="D1789" i="1" s="1"/>
  <c r="C1788" i="1"/>
  <c r="D1788" i="1" s="1"/>
  <c r="C1787" i="1"/>
  <c r="D1787" i="1" s="1"/>
  <c r="C1786" i="1"/>
  <c r="D1786" i="1" s="1"/>
  <c r="C1785" i="1"/>
  <c r="D1785" i="1" s="1"/>
  <c r="C1784" i="1"/>
  <c r="D1784" i="1" s="1"/>
  <c r="C1783" i="1"/>
  <c r="D1783" i="1" s="1"/>
  <c r="C1782" i="1"/>
  <c r="D1782" i="1" s="1"/>
  <c r="C1781" i="1"/>
  <c r="D1781" i="1" s="1"/>
  <c r="C1780" i="1"/>
  <c r="D1780" i="1" s="1"/>
  <c r="C1779" i="1"/>
  <c r="D1779" i="1" s="1"/>
  <c r="C1778" i="1"/>
  <c r="D1778" i="1" s="1"/>
  <c r="C1777" i="1"/>
  <c r="D1777" i="1" s="1"/>
  <c r="C1776" i="1"/>
  <c r="D1776" i="1" s="1"/>
  <c r="C1775" i="1"/>
  <c r="D1775" i="1" s="1"/>
  <c r="C1774" i="1"/>
  <c r="D1774" i="1" s="1"/>
  <c r="C1773" i="1"/>
  <c r="D1773" i="1" s="1"/>
  <c r="C1772" i="1"/>
  <c r="D1772" i="1" s="1"/>
  <c r="C1771" i="1"/>
  <c r="D1771" i="1" s="1"/>
  <c r="C1770" i="1"/>
  <c r="D1770" i="1" s="1"/>
  <c r="C1769" i="1"/>
  <c r="D1769" i="1" s="1"/>
  <c r="C1768" i="1"/>
  <c r="D1768" i="1" s="1"/>
  <c r="C1767" i="1"/>
  <c r="D1767" i="1" s="1"/>
  <c r="C1766" i="1"/>
  <c r="D1766" i="1" s="1"/>
  <c r="C1765" i="1"/>
  <c r="D1765" i="1" s="1"/>
  <c r="C1764" i="1"/>
  <c r="D1764" i="1" s="1"/>
  <c r="C1763" i="1"/>
  <c r="D1763" i="1" s="1"/>
  <c r="C1762" i="1"/>
  <c r="D1762" i="1" s="1"/>
  <c r="C1761" i="1"/>
  <c r="D1761" i="1" s="1"/>
  <c r="C1760" i="1"/>
  <c r="D1760" i="1" s="1"/>
  <c r="C1759" i="1"/>
  <c r="D1759" i="1" s="1"/>
  <c r="C1758" i="1"/>
  <c r="D1758" i="1" s="1"/>
  <c r="C1757" i="1"/>
  <c r="D1757" i="1" s="1"/>
  <c r="C1756" i="1"/>
  <c r="D1756" i="1" s="1"/>
  <c r="C1755" i="1"/>
  <c r="D1755" i="1" s="1"/>
  <c r="C1754" i="1"/>
  <c r="D1754" i="1" s="1"/>
  <c r="C1753" i="1"/>
  <c r="D1753" i="1" s="1"/>
  <c r="C1752" i="1"/>
  <c r="D1752" i="1" s="1"/>
  <c r="C1751" i="1"/>
  <c r="D1751" i="1" s="1"/>
  <c r="C1750" i="1"/>
  <c r="D1750" i="1" s="1"/>
  <c r="C1749" i="1"/>
  <c r="D1749" i="1" s="1"/>
  <c r="C1748" i="1"/>
  <c r="D1748" i="1" s="1"/>
  <c r="C1747" i="1"/>
  <c r="D1747" i="1" s="1"/>
  <c r="C1746" i="1"/>
  <c r="D1746" i="1" s="1"/>
  <c r="C1745" i="1"/>
  <c r="D1745" i="1" s="1"/>
  <c r="C1744" i="1"/>
  <c r="D1744" i="1" s="1"/>
  <c r="C1743" i="1"/>
  <c r="D1743" i="1" s="1"/>
  <c r="C1742" i="1"/>
  <c r="D1742" i="1" s="1"/>
  <c r="C1741" i="1"/>
  <c r="D1741" i="1" s="1"/>
  <c r="C1740" i="1"/>
  <c r="D1740" i="1" s="1"/>
  <c r="C1739" i="1"/>
  <c r="D1739" i="1" s="1"/>
  <c r="C1738" i="1"/>
  <c r="D1738" i="1" s="1"/>
  <c r="C1737" i="1"/>
  <c r="D1737" i="1" s="1"/>
  <c r="C1736" i="1"/>
  <c r="D1736" i="1" s="1"/>
  <c r="C1735" i="1"/>
  <c r="D1735" i="1" s="1"/>
  <c r="C1734" i="1"/>
  <c r="D1734" i="1" s="1"/>
  <c r="C1733" i="1"/>
  <c r="D1733" i="1" s="1"/>
  <c r="C1732" i="1"/>
  <c r="D1732" i="1" s="1"/>
  <c r="C1731" i="1"/>
  <c r="D1731" i="1" s="1"/>
  <c r="C1730" i="1"/>
  <c r="D1730" i="1" s="1"/>
  <c r="C1729" i="1"/>
  <c r="D1729" i="1" s="1"/>
  <c r="C1728" i="1"/>
  <c r="D1728" i="1" s="1"/>
  <c r="C1727" i="1"/>
  <c r="D1727" i="1" s="1"/>
  <c r="C1726" i="1"/>
  <c r="D1726" i="1" s="1"/>
  <c r="C1725" i="1"/>
  <c r="D1725" i="1" s="1"/>
  <c r="C1724" i="1"/>
  <c r="D1724" i="1" s="1"/>
  <c r="C1723" i="1"/>
  <c r="D1723" i="1" s="1"/>
  <c r="C1722" i="1"/>
  <c r="D1722" i="1" s="1"/>
  <c r="C1721" i="1"/>
  <c r="D1721" i="1" s="1"/>
  <c r="C1720" i="1"/>
  <c r="D1720" i="1" s="1"/>
  <c r="C1719" i="1"/>
  <c r="D1719" i="1" s="1"/>
  <c r="C1718" i="1"/>
  <c r="D1718" i="1" s="1"/>
  <c r="C1717" i="1"/>
  <c r="D1717" i="1" s="1"/>
  <c r="C1716" i="1"/>
  <c r="D1716" i="1" s="1"/>
  <c r="C1715" i="1"/>
  <c r="D1715" i="1" s="1"/>
  <c r="C1714" i="1"/>
  <c r="D1714" i="1" s="1"/>
  <c r="C1713" i="1"/>
  <c r="D1713" i="1" s="1"/>
  <c r="C1712" i="1"/>
  <c r="D1712" i="1" s="1"/>
  <c r="C1711" i="1"/>
  <c r="D1711" i="1" s="1"/>
  <c r="C1710" i="1"/>
  <c r="D1710" i="1" s="1"/>
  <c r="C1709" i="1"/>
  <c r="D1709" i="1" s="1"/>
  <c r="C1708" i="1"/>
  <c r="D1708" i="1" s="1"/>
  <c r="C1707" i="1"/>
  <c r="D1707" i="1" s="1"/>
  <c r="C1706" i="1"/>
  <c r="D1706" i="1" s="1"/>
  <c r="C1705" i="1"/>
  <c r="D1705" i="1" s="1"/>
  <c r="C1704" i="1"/>
  <c r="D1704" i="1" s="1"/>
  <c r="C1703" i="1"/>
  <c r="D1703" i="1" s="1"/>
  <c r="C1702" i="1"/>
  <c r="D1702" i="1" s="1"/>
  <c r="C1701" i="1"/>
  <c r="D1701" i="1" s="1"/>
  <c r="C1700" i="1"/>
  <c r="D1700" i="1" s="1"/>
  <c r="C1699" i="1"/>
  <c r="D1699" i="1" s="1"/>
  <c r="C1698" i="1"/>
  <c r="D1698" i="1" s="1"/>
  <c r="C1697" i="1"/>
  <c r="D1697" i="1" s="1"/>
  <c r="C1696" i="1"/>
  <c r="D1696" i="1" s="1"/>
  <c r="C1695" i="1"/>
  <c r="D1695" i="1" s="1"/>
  <c r="C1694" i="1"/>
  <c r="D1694" i="1" s="1"/>
  <c r="C1693" i="1"/>
  <c r="D1693" i="1" s="1"/>
  <c r="C1692" i="1"/>
  <c r="D1692" i="1" s="1"/>
  <c r="C1691" i="1"/>
  <c r="D1691" i="1" s="1"/>
  <c r="C1690" i="1"/>
  <c r="D1690" i="1" s="1"/>
  <c r="C1689" i="1"/>
  <c r="D1689" i="1" s="1"/>
  <c r="C1688" i="1"/>
  <c r="D1688" i="1" s="1"/>
  <c r="C1687" i="1"/>
  <c r="D1687" i="1" s="1"/>
  <c r="C1686" i="1"/>
  <c r="D1686" i="1" s="1"/>
  <c r="C1685" i="1"/>
  <c r="D1685" i="1" s="1"/>
  <c r="C1684" i="1"/>
  <c r="D1684" i="1" s="1"/>
  <c r="C1683" i="1"/>
  <c r="D1683" i="1" s="1"/>
  <c r="C1682" i="1"/>
  <c r="D1682" i="1" s="1"/>
  <c r="C1681" i="1"/>
  <c r="D1681" i="1" s="1"/>
  <c r="C1680" i="1"/>
  <c r="D1680" i="1" s="1"/>
  <c r="C1679" i="1"/>
  <c r="D1679" i="1" s="1"/>
  <c r="C1678" i="1"/>
  <c r="D1678" i="1" s="1"/>
  <c r="C1677" i="1"/>
  <c r="D1677" i="1" s="1"/>
  <c r="C1676" i="1"/>
  <c r="D1676" i="1" s="1"/>
  <c r="C1675" i="1"/>
  <c r="D1675" i="1" s="1"/>
  <c r="C1674" i="1"/>
  <c r="D1674" i="1" s="1"/>
  <c r="C1673" i="1"/>
  <c r="D1673" i="1" s="1"/>
  <c r="C1672" i="1"/>
  <c r="D1672" i="1" s="1"/>
  <c r="C1671" i="1"/>
  <c r="D1671" i="1" s="1"/>
  <c r="C1670" i="1"/>
  <c r="D1670" i="1" s="1"/>
  <c r="C1669" i="1"/>
  <c r="D1669" i="1" s="1"/>
  <c r="C1668" i="1"/>
  <c r="D1668" i="1" s="1"/>
  <c r="C1667" i="1"/>
  <c r="D1667" i="1" s="1"/>
  <c r="C1666" i="1"/>
  <c r="D1666" i="1" s="1"/>
  <c r="C1665" i="1"/>
  <c r="D1665" i="1" s="1"/>
  <c r="C1664" i="1"/>
  <c r="D1664" i="1" s="1"/>
  <c r="C1663" i="1"/>
  <c r="D1663" i="1" s="1"/>
  <c r="C1662" i="1"/>
  <c r="D1662" i="1" s="1"/>
  <c r="C1661" i="1"/>
  <c r="D1661" i="1" s="1"/>
  <c r="C1660" i="1"/>
  <c r="D1660" i="1" s="1"/>
  <c r="C1659" i="1"/>
  <c r="D1659" i="1" s="1"/>
  <c r="C1658" i="1"/>
  <c r="D1658" i="1" s="1"/>
  <c r="C1657" i="1"/>
  <c r="D1657" i="1" s="1"/>
  <c r="C1656" i="1"/>
  <c r="D1656" i="1" s="1"/>
  <c r="C1655" i="1"/>
  <c r="D1655" i="1" s="1"/>
  <c r="C1654" i="1"/>
  <c r="D1654" i="1" s="1"/>
  <c r="C1653" i="1"/>
  <c r="D1653" i="1" s="1"/>
  <c r="C1652" i="1"/>
  <c r="D1652" i="1" s="1"/>
  <c r="C1651" i="1"/>
  <c r="D1651" i="1" s="1"/>
  <c r="C1650" i="1"/>
  <c r="D1650" i="1" s="1"/>
  <c r="C1649" i="1"/>
  <c r="D1649" i="1" s="1"/>
  <c r="C1648" i="1"/>
  <c r="D1648" i="1" s="1"/>
  <c r="C1647" i="1"/>
  <c r="D1647" i="1" s="1"/>
  <c r="C1646" i="1"/>
  <c r="D1646" i="1" s="1"/>
  <c r="C1645" i="1"/>
  <c r="D1645" i="1" s="1"/>
  <c r="C1644" i="1"/>
  <c r="D1644" i="1" s="1"/>
  <c r="C1643" i="1"/>
  <c r="D1643" i="1" s="1"/>
  <c r="C1642" i="1"/>
  <c r="D1642" i="1" s="1"/>
  <c r="C1641" i="1"/>
  <c r="D1641" i="1" s="1"/>
  <c r="C1640" i="1"/>
  <c r="D1640" i="1" s="1"/>
  <c r="C1639" i="1"/>
  <c r="D1639" i="1" s="1"/>
  <c r="C1638" i="1"/>
  <c r="D1638" i="1" s="1"/>
  <c r="C1637" i="1"/>
  <c r="D1637" i="1" s="1"/>
  <c r="C1636" i="1"/>
  <c r="D1636" i="1" s="1"/>
  <c r="C1635" i="1"/>
  <c r="D1635" i="1" s="1"/>
  <c r="C1634" i="1"/>
  <c r="D1634" i="1" s="1"/>
  <c r="C1633" i="1"/>
  <c r="D1633" i="1" s="1"/>
  <c r="C1632" i="1"/>
  <c r="D1632" i="1" s="1"/>
  <c r="C1631" i="1"/>
  <c r="D1631" i="1" s="1"/>
  <c r="C1630" i="1"/>
  <c r="D1630" i="1" s="1"/>
  <c r="C1629" i="1"/>
  <c r="D1629" i="1" s="1"/>
  <c r="C1628" i="1"/>
  <c r="D1628" i="1" s="1"/>
  <c r="C1627" i="1"/>
  <c r="D1627" i="1" s="1"/>
  <c r="C1626" i="1"/>
  <c r="D1626" i="1" s="1"/>
  <c r="C1625" i="1"/>
  <c r="D1625" i="1" s="1"/>
  <c r="C1624" i="1"/>
  <c r="D1624" i="1" s="1"/>
  <c r="C1623" i="1"/>
  <c r="D1623" i="1" s="1"/>
  <c r="C1622" i="1"/>
  <c r="D1622" i="1" s="1"/>
  <c r="C1621" i="1"/>
  <c r="D1621" i="1" s="1"/>
  <c r="C1620" i="1"/>
  <c r="D1620" i="1" s="1"/>
  <c r="C1619" i="1"/>
  <c r="D1619" i="1" s="1"/>
  <c r="C1618" i="1"/>
  <c r="D1618" i="1" s="1"/>
  <c r="C1617" i="1"/>
  <c r="D1617" i="1" s="1"/>
  <c r="C1616" i="1"/>
  <c r="D1616" i="1" s="1"/>
  <c r="C1615" i="1"/>
  <c r="D1615" i="1" s="1"/>
  <c r="C1614" i="1"/>
  <c r="D1614" i="1" s="1"/>
  <c r="C1613" i="1"/>
  <c r="D1613" i="1" s="1"/>
  <c r="C1612" i="1"/>
  <c r="D1612" i="1" s="1"/>
  <c r="C1611" i="1"/>
  <c r="D1611" i="1" s="1"/>
  <c r="C1610" i="1"/>
  <c r="D1610" i="1" s="1"/>
  <c r="C1609" i="1"/>
  <c r="D1609" i="1" s="1"/>
  <c r="C1608" i="1"/>
  <c r="D1608" i="1" s="1"/>
  <c r="C1607" i="1"/>
  <c r="D1607" i="1" s="1"/>
  <c r="C1606" i="1"/>
  <c r="D1606" i="1" s="1"/>
  <c r="C1605" i="1"/>
  <c r="D1605" i="1" s="1"/>
  <c r="C1604" i="1"/>
  <c r="D1604" i="1" s="1"/>
  <c r="C1603" i="1"/>
  <c r="D1603" i="1" s="1"/>
  <c r="C1602" i="1"/>
  <c r="D1602" i="1" s="1"/>
  <c r="C1601" i="1"/>
  <c r="D1601" i="1" s="1"/>
  <c r="C1600" i="1"/>
  <c r="D1600" i="1" s="1"/>
  <c r="C1599" i="1"/>
  <c r="D1599" i="1" s="1"/>
  <c r="C1598" i="1"/>
  <c r="D1598" i="1" s="1"/>
  <c r="C1597" i="1"/>
  <c r="D1597" i="1" s="1"/>
  <c r="C1596" i="1"/>
  <c r="D1596" i="1" s="1"/>
  <c r="C1595" i="1"/>
  <c r="D1595" i="1" s="1"/>
  <c r="C1594" i="1"/>
  <c r="D1594" i="1" s="1"/>
  <c r="C1593" i="1"/>
  <c r="D1593" i="1" s="1"/>
  <c r="C1592" i="1"/>
  <c r="D1592" i="1" s="1"/>
  <c r="C1591" i="1"/>
  <c r="D1591" i="1" s="1"/>
  <c r="C1590" i="1"/>
  <c r="D1590" i="1" s="1"/>
  <c r="C1589" i="1"/>
  <c r="D1589" i="1" s="1"/>
  <c r="C1588" i="1"/>
  <c r="D1588" i="1" s="1"/>
  <c r="C1587" i="1"/>
  <c r="D1587" i="1" s="1"/>
  <c r="C1586" i="1"/>
  <c r="D1586" i="1" s="1"/>
  <c r="C1585" i="1"/>
  <c r="D1585" i="1" s="1"/>
  <c r="C1584" i="1"/>
  <c r="D1584" i="1" s="1"/>
  <c r="C1583" i="1"/>
  <c r="D1583" i="1" s="1"/>
  <c r="C1582" i="1"/>
  <c r="D1582" i="1" s="1"/>
  <c r="C1581" i="1"/>
  <c r="D1581" i="1" s="1"/>
  <c r="C1580" i="1"/>
  <c r="D1580" i="1" s="1"/>
  <c r="C1579" i="1"/>
  <c r="D1579" i="1" s="1"/>
  <c r="C1578" i="1"/>
  <c r="D1578" i="1" s="1"/>
  <c r="C1577" i="1"/>
  <c r="D1577" i="1" s="1"/>
  <c r="C1576" i="1"/>
  <c r="D1576" i="1" s="1"/>
  <c r="C1575" i="1"/>
  <c r="D1575" i="1" s="1"/>
  <c r="C1574" i="1"/>
  <c r="D1574" i="1" s="1"/>
  <c r="C1573" i="1"/>
  <c r="D1573" i="1" s="1"/>
  <c r="C1572" i="1"/>
  <c r="D1572" i="1" s="1"/>
  <c r="C1571" i="1"/>
  <c r="D1571" i="1" s="1"/>
  <c r="C1570" i="1"/>
  <c r="D1570" i="1" s="1"/>
  <c r="C1569" i="1"/>
  <c r="D1569" i="1" s="1"/>
  <c r="C1568" i="1"/>
  <c r="D1568" i="1" s="1"/>
  <c r="C1567" i="1"/>
  <c r="D1567" i="1" s="1"/>
  <c r="C1566" i="1"/>
  <c r="D1566" i="1" s="1"/>
  <c r="C1565" i="1"/>
  <c r="D1565" i="1" s="1"/>
  <c r="C1564" i="1"/>
  <c r="D1564" i="1" s="1"/>
  <c r="C1563" i="1"/>
  <c r="D1563" i="1" s="1"/>
  <c r="C1562" i="1"/>
  <c r="D1562" i="1" s="1"/>
  <c r="C1561" i="1"/>
  <c r="D1561" i="1" s="1"/>
  <c r="C1560" i="1"/>
  <c r="D1560" i="1" s="1"/>
  <c r="C1559" i="1"/>
  <c r="D1559" i="1" s="1"/>
  <c r="C1558" i="1"/>
  <c r="D1558" i="1" s="1"/>
  <c r="C1557" i="1"/>
  <c r="D1557" i="1" s="1"/>
  <c r="C1556" i="1"/>
  <c r="D1556" i="1" s="1"/>
  <c r="C1555" i="1"/>
  <c r="D1555" i="1" s="1"/>
  <c r="C1554" i="1"/>
  <c r="D1554" i="1" s="1"/>
  <c r="C1553" i="1"/>
  <c r="D1553" i="1" s="1"/>
  <c r="C1552" i="1"/>
  <c r="D1552" i="1" s="1"/>
  <c r="C1551" i="1"/>
  <c r="D1551" i="1" s="1"/>
  <c r="C1550" i="1"/>
  <c r="D1550" i="1" s="1"/>
  <c r="C1549" i="1"/>
  <c r="D1549" i="1" s="1"/>
  <c r="C1548" i="1"/>
  <c r="D1548" i="1" s="1"/>
  <c r="C1547" i="1"/>
  <c r="D1547" i="1" s="1"/>
  <c r="C1546" i="1"/>
  <c r="D1546" i="1" s="1"/>
  <c r="C1545" i="1"/>
  <c r="D1545" i="1" s="1"/>
  <c r="C1544" i="1"/>
  <c r="D1544" i="1" s="1"/>
  <c r="C1543" i="1"/>
  <c r="D1543" i="1" s="1"/>
  <c r="C1542" i="1"/>
  <c r="D1542" i="1" s="1"/>
  <c r="C1541" i="1"/>
  <c r="D1541" i="1" s="1"/>
  <c r="C1540" i="1"/>
  <c r="D1540" i="1" s="1"/>
  <c r="C1539" i="1"/>
  <c r="D1539" i="1" s="1"/>
  <c r="C1538" i="1"/>
  <c r="D1538" i="1" s="1"/>
  <c r="C1537" i="1"/>
  <c r="D1537" i="1" s="1"/>
  <c r="C1536" i="1"/>
  <c r="D1536" i="1" s="1"/>
  <c r="C1535" i="1"/>
  <c r="D1535" i="1" s="1"/>
  <c r="C1534" i="1"/>
  <c r="D1534" i="1" s="1"/>
  <c r="C1533" i="1"/>
  <c r="D1533" i="1" s="1"/>
  <c r="C1532" i="1"/>
  <c r="D1532" i="1" s="1"/>
  <c r="C1531" i="1"/>
  <c r="D1531" i="1" s="1"/>
  <c r="C1530" i="1"/>
  <c r="D1530" i="1" s="1"/>
  <c r="C1529" i="1"/>
  <c r="D1529" i="1" s="1"/>
  <c r="C1528" i="1"/>
  <c r="D1528" i="1" s="1"/>
  <c r="C1527" i="1"/>
  <c r="D1527" i="1" s="1"/>
  <c r="C1526" i="1"/>
  <c r="D1526" i="1" s="1"/>
  <c r="C1525" i="1"/>
  <c r="D1525" i="1" s="1"/>
  <c r="C1524" i="1"/>
  <c r="D1524" i="1" s="1"/>
  <c r="C1523" i="1"/>
  <c r="D1523" i="1" s="1"/>
  <c r="C1522" i="1"/>
  <c r="D1522" i="1" s="1"/>
  <c r="C1521" i="1"/>
  <c r="D1521" i="1" s="1"/>
  <c r="C1520" i="1"/>
  <c r="D1520" i="1" s="1"/>
  <c r="C1519" i="1"/>
  <c r="D1519" i="1" s="1"/>
  <c r="C1518" i="1"/>
  <c r="D1518" i="1" s="1"/>
  <c r="C1517" i="1"/>
  <c r="D1517" i="1" s="1"/>
  <c r="C1516" i="1"/>
  <c r="D1516" i="1" s="1"/>
  <c r="C1515" i="1"/>
  <c r="D1515" i="1" s="1"/>
  <c r="C1514" i="1"/>
  <c r="D1514" i="1" s="1"/>
  <c r="C1513" i="1"/>
  <c r="D1513" i="1" s="1"/>
  <c r="C1512" i="1"/>
  <c r="D1512" i="1" s="1"/>
  <c r="C1511" i="1"/>
  <c r="D1511" i="1" s="1"/>
  <c r="C1510" i="1"/>
  <c r="D1510" i="1" s="1"/>
  <c r="C1509" i="1"/>
  <c r="D1509" i="1" s="1"/>
  <c r="C1508" i="1"/>
  <c r="D1508" i="1" s="1"/>
  <c r="C1507" i="1"/>
  <c r="D1507" i="1" s="1"/>
  <c r="C1506" i="1"/>
  <c r="D1506" i="1" s="1"/>
  <c r="C1505" i="1"/>
  <c r="D1505" i="1" s="1"/>
  <c r="C1504" i="1"/>
  <c r="D1504" i="1" s="1"/>
  <c r="C1503" i="1"/>
  <c r="D1503" i="1" s="1"/>
  <c r="C1502" i="1"/>
  <c r="D1502" i="1" s="1"/>
  <c r="C1501" i="1"/>
  <c r="D1501" i="1" s="1"/>
  <c r="C1500" i="1"/>
  <c r="D1500" i="1" s="1"/>
  <c r="C1499" i="1"/>
  <c r="D1499" i="1" s="1"/>
  <c r="C1498" i="1"/>
  <c r="D1498" i="1" s="1"/>
  <c r="C1497" i="1"/>
  <c r="D1497" i="1" s="1"/>
  <c r="C1496" i="1"/>
  <c r="D1496" i="1" s="1"/>
  <c r="C1495" i="1"/>
  <c r="D1495" i="1" s="1"/>
  <c r="C1494" i="1"/>
  <c r="D1494" i="1" s="1"/>
  <c r="C1493" i="1"/>
  <c r="D1493" i="1" s="1"/>
  <c r="C1492" i="1"/>
  <c r="D1492" i="1" s="1"/>
  <c r="C1491" i="1"/>
  <c r="D1491" i="1" s="1"/>
  <c r="C1490" i="1"/>
  <c r="D1490" i="1" s="1"/>
  <c r="C1489" i="1"/>
  <c r="D1489" i="1" s="1"/>
  <c r="C1488" i="1"/>
  <c r="D1488" i="1" s="1"/>
  <c r="C1487" i="1"/>
  <c r="D1487" i="1" s="1"/>
  <c r="C1486" i="1"/>
  <c r="D1486" i="1" s="1"/>
  <c r="C1485" i="1"/>
  <c r="D1485" i="1" s="1"/>
  <c r="C1484" i="1"/>
  <c r="D1484" i="1" s="1"/>
  <c r="C1483" i="1"/>
  <c r="D1483" i="1" s="1"/>
  <c r="C1482" i="1"/>
  <c r="D1482" i="1" s="1"/>
  <c r="C1481" i="1"/>
  <c r="D1481" i="1" s="1"/>
  <c r="C1480" i="1"/>
  <c r="D1480" i="1" s="1"/>
  <c r="C1479" i="1"/>
  <c r="D1479" i="1" s="1"/>
  <c r="C1478" i="1"/>
  <c r="D1478" i="1" s="1"/>
  <c r="C1477" i="1"/>
  <c r="D1477" i="1" s="1"/>
  <c r="C1476" i="1"/>
  <c r="D1476" i="1" s="1"/>
  <c r="C1475" i="1"/>
  <c r="D1475" i="1" s="1"/>
  <c r="C1474" i="1"/>
  <c r="D1474" i="1" s="1"/>
  <c r="C1473" i="1"/>
  <c r="D1473" i="1" s="1"/>
  <c r="C1472" i="1"/>
  <c r="D1472" i="1" s="1"/>
  <c r="C1471" i="1"/>
  <c r="D1471" i="1" s="1"/>
  <c r="C1470" i="1"/>
  <c r="D1470" i="1" s="1"/>
  <c r="C1469" i="1"/>
  <c r="D1469" i="1" s="1"/>
  <c r="C1468" i="1"/>
  <c r="D1468" i="1" s="1"/>
  <c r="C1467" i="1"/>
  <c r="D1467" i="1" s="1"/>
  <c r="C1466" i="1"/>
  <c r="D1466" i="1" s="1"/>
  <c r="C1465" i="1"/>
  <c r="D1465" i="1" s="1"/>
  <c r="C1464" i="1"/>
  <c r="D1464" i="1" s="1"/>
  <c r="C1463" i="1"/>
  <c r="D1463" i="1" s="1"/>
  <c r="C1462" i="1"/>
  <c r="D1462" i="1" s="1"/>
  <c r="C1461" i="1"/>
  <c r="D1461" i="1" s="1"/>
  <c r="C1460" i="1"/>
  <c r="D1460" i="1" s="1"/>
  <c r="C1459" i="1"/>
  <c r="D1459" i="1" s="1"/>
  <c r="C1458" i="1"/>
  <c r="D1458" i="1" s="1"/>
  <c r="C1457" i="1"/>
  <c r="D1457" i="1" s="1"/>
  <c r="C1456" i="1"/>
  <c r="D1456" i="1" s="1"/>
  <c r="C1455" i="1"/>
  <c r="D1455" i="1" s="1"/>
  <c r="C1454" i="1"/>
  <c r="D1454" i="1" s="1"/>
  <c r="C1453" i="1"/>
  <c r="D1453" i="1" s="1"/>
  <c r="C1452" i="1"/>
  <c r="D1452" i="1" s="1"/>
  <c r="C1451" i="1"/>
  <c r="D1451" i="1" s="1"/>
  <c r="C1450" i="1"/>
  <c r="D1450" i="1" s="1"/>
  <c r="C1449" i="1"/>
  <c r="D1449" i="1" s="1"/>
  <c r="C1448" i="1"/>
  <c r="D1448" i="1" s="1"/>
  <c r="C1447" i="1"/>
  <c r="D1447" i="1" s="1"/>
  <c r="C1446" i="1"/>
  <c r="D1446" i="1" s="1"/>
  <c r="C1445" i="1"/>
  <c r="D1445" i="1" s="1"/>
  <c r="C1444" i="1"/>
  <c r="D1444" i="1" s="1"/>
  <c r="C1443" i="1"/>
  <c r="D1443" i="1" s="1"/>
  <c r="C1442" i="1"/>
  <c r="D1442" i="1" s="1"/>
  <c r="C1441" i="1"/>
  <c r="D1441" i="1" s="1"/>
  <c r="C1440" i="1"/>
  <c r="D1440" i="1" s="1"/>
  <c r="C1439" i="1"/>
  <c r="D1439" i="1" s="1"/>
  <c r="C1438" i="1"/>
  <c r="D1438" i="1" s="1"/>
  <c r="C1437" i="1"/>
  <c r="D1437" i="1" s="1"/>
  <c r="C1436" i="1"/>
  <c r="D1436" i="1" s="1"/>
  <c r="C1435" i="1"/>
  <c r="D1435" i="1" s="1"/>
  <c r="C1434" i="1"/>
  <c r="D1434" i="1" s="1"/>
  <c r="C1433" i="1"/>
  <c r="D1433" i="1" s="1"/>
  <c r="C1432" i="1"/>
  <c r="D1432" i="1" s="1"/>
  <c r="C1431" i="1"/>
  <c r="D1431" i="1" s="1"/>
  <c r="C1430" i="1"/>
  <c r="D1430" i="1" s="1"/>
  <c r="C1429" i="1"/>
  <c r="D1429" i="1" s="1"/>
  <c r="C1428" i="1"/>
  <c r="D1428" i="1" s="1"/>
  <c r="C1427" i="1"/>
  <c r="D1427" i="1" s="1"/>
  <c r="C1426" i="1"/>
  <c r="D1426" i="1" s="1"/>
  <c r="C1425" i="1"/>
  <c r="D1425" i="1" s="1"/>
  <c r="C1424" i="1"/>
  <c r="D1424" i="1" s="1"/>
  <c r="C1423" i="1"/>
  <c r="D1423" i="1" s="1"/>
  <c r="C1422" i="1"/>
  <c r="D1422" i="1" s="1"/>
  <c r="C1421" i="1"/>
  <c r="D1421" i="1" s="1"/>
  <c r="C1420" i="1"/>
  <c r="D1420" i="1" s="1"/>
  <c r="C1419" i="1"/>
  <c r="D1419" i="1" s="1"/>
  <c r="C1418" i="1"/>
  <c r="D1418" i="1" s="1"/>
  <c r="C1417" i="1"/>
  <c r="D1417" i="1" s="1"/>
  <c r="C1416" i="1"/>
  <c r="D1416" i="1" s="1"/>
  <c r="C1415" i="1"/>
  <c r="D1415" i="1" s="1"/>
  <c r="C1414" i="1"/>
  <c r="D1414" i="1" s="1"/>
  <c r="C1413" i="1"/>
  <c r="D1413" i="1" s="1"/>
  <c r="C1412" i="1"/>
  <c r="D1412" i="1" s="1"/>
  <c r="C1411" i="1"/>
  <c r="D1411" i="1" s="1"/>
  <c r="C1410" i="1"/>
  <c r="D1410" i="1" s="1"/>
  <c r="C1409" i="1"/>
  <c r="D1409" i="1" s="1"/>
  <c r="C1408" i="1"/>
  <c r="D1408" i="1" s="1"/>
  <c r="C1407" i="1"/>
  <c r="D1407" i="1" s="1"/>
  <c r="C1406" i="1"/>
  <c r="D1406" i="1" s="1"/>
  <c r="C1405" i="1"/>
  <c r="D1405" i="1" s="1"/>
  <c r="C1404" i="1"/>
  <c r="D1404" i="1" s="1"/>
  <c r="C1403" i="1"/>
  <c r="D1403" i="1" s="1"/>
  <c r="C1402" i="1"/>
  <c r="D1402" i="1" s="1"/>
  <c r="C1401" i="1"/>
  <c r="D1401" i="1" s="1"/>
  <c r="C1400" i="1"/>
  <c r="D1400" i="1" s="1"/>
  <c r="C1399" i="1"/>
  <c r="D1399" i="1" s="1"/>
  <c r="C1398" i="1"/>
  <c r="D1398" i="1" s="1"/>
  <c r="C1397" i="1"/>
  <c r="D1397" i="1" s="1"/>
  <c r="C1396" i="1"/>
  <c r="D1396" i="1" s="1"/>
  <c r="C1395" i="1"/>
  <c r="D1395" i="1" s="1"/>
  <c r="C1394" i="1"/>
  <c r="D1394" i="1" s="1"/>
  <c r="C1393" i="1"/>
  <c r="D1393" i="1" s="1"/>
  <c r="C1392" i="1"/>
  <c r="D1392" i="1" s="1"/>
  <c r="C1391" i="1"/>
  <c r="D1391" i="1" s="1"/>
  <c r="C1390" i="1"/>
  <c r="D1390" i="1" s="1"/>
  <c r="C1389" i="1"/>
  <c r="D1389" i="1" s="1"/>
  <c r="C1388" i="1"/>
  <c r="D1388" i="1" s="1"/>
  <c r="C1387" i="1"/>
  <c r="D1387" i="1" s="1"/>
  <c r="C1386" i="1"/>
  <c r="D1386" i="1" s="1"/>
  <c r="C1385" i="1"/>
  <c r="D1385" i="1" s="1"/>
  <c r="C1384" i="1"/>
  <c r="D1384" i="1" s="1"/>
  <c r="C1383" i="1"/>
  <c r="D1383" i="1" s="1"/>
  <c r="C1382" i="1"/>
  <c r="D1382" i="1" s="1"/>
  <c r="C1381" i="1"/>
  <c r="D1381" i="1" s="1"/>
  <c r="C1380" i="1"/>
  <c r="D1380" i="1" s="1"/>
  <c r="C1379" i="1"/>
  <c r="D1379" i="1" s="1"/>
  <c r="C1378" i="1"/>
  <c r="D1378" i="1" s="1"/>
  <c r="C1377" i="1"/>
  <c r="D1377" i="1" s="1"/>
  <c r="C1376" i="1"/>
  <c r="D1376" i="1" s="1"/>
  <c r="C1375" i="1"/>
  <c r="D1375" i="1" s="1"/>
  <c r="C1374" i="1"/>
  <c r="D1374" i="1" s="1"/>
  <c r="C1373" i="1"/>
  <c r="D1373" i="1" s="1"/>
  <c r="C1372" i="1"/>
  <c r="D1372" i="1" s="1"/>
  <c r="C1371" i="1"/>
  <c r="D1371" i="1" s="1"/>
  <c r="C1370" i="1"/>
  <c r="D1370" i="1" s="1"/>
  <c r="C1369" i="1"/>
  <c r="D1369" i="1" s="1"/>
  <c r="C1368" i="1"/>
  <c r="D1368" i="1" s="1"/>
  <c r="C1367" i="1"/>
  <c r="D1367" i="1" s="1"/>
  <c r="C1366" i="1"/>
  <c r="D1366" i="1" s="1"/>
  <c r="C1365" i="1"/>
  <c r="D1365" i="1" s="1"/>
  <c r="C1364" i="1"/>
  <c r="D1364" i="1" s="1"/>
  <c r="C1363" i="1"/>
  <c r="D1363" i="1" s="1"/>
  <c r="C1362" i="1"/>
  <c r="D1362" i="1" s="1"/>
  <c r="C1361" i="1"/>
  <c r="D1361" i="1" s="1"/>
  <c r="C1360" i="1"/>
  <c r="D1360" i="1" s="1"/>
  <c r="C1359" i="1"/>
  <c r="D1359" i="1" s="1"/>
  <c r="C1358" i="1"/>
  <c r="D1358" i="1" s="1"/>
  <c r="C1357" i="1"/>
  <c r="D1357" i="1" s="1"/>
  <c r="C1356" i="1"/>
  <c r="D1356" i="1" s="1"/>
  <c r="C1355" i="1"/>
  <c r="D1355" i="1" s="1"/>
  <c r="C1354" i="1"/>
  <c r="D1354" i="1" s="1"/>
  <c r="C1353" i="1"/>
  <c r="D1353" i="1" s="1"/>
  <c r="C1352" i="1"/>
  <c r="D1352" i="1" s="1"/>
  <c r="C1351" i="1"/>
  <c r="D1351" i="1" s="1"/>
  <c r="C1350" i="1"/>
  <c r="D1350" i="1" s="1"/>
  <c r="C1349" i="1"/>
  <c r="D1349" i="1" s="1"/>
  <c r="C1348" i="1"/>
  <c r="D1348" i="1" s="1"/>
  <c r="C1347" i="1"/>
  <c r="D1347" i="1" s="1"/>
  <c r="C1346" i="1"/>
  <c r="D1346" i="1" s="1"/>
  <c r="C1345" i="1"/>
  <c r="D1345" i="1" s="1"/>
  <c r="C1344" i="1"/>
  <c r="D1344" i="1" s="1"/>
  <c r="C1343" i="1"/>
  <c r="D1343" i="1" s="1"/>
  <c r="C1342" i="1"/>
  <c r="D1342" i="1" s="1"/>
  <c r="C1341" i="1"/>
  <c r="D1341" i="1" s="1"/>
  <c r="C1340" i="1"/>
  <c r="D1340" i="1" s="1"/>
  <c r="C1339" i="1"/>
  <c r="D1339" i="1" s="1"/>
  <c r="C1338" i="1"/>
  <c r="D1338" i="1" s="1"/>
  <c r="C1337" i="1"/>
  <c r="D1337" i="1" s="1"/>
  <c r="C1336" i="1"/>
  <c r="D1336" i="1" s="1"/>
  <c r="C1335" i="1"/>
  <c r="D1335" i="1" s="1"/>
  <c r="C1334" i="1"/>
  <c r="D1334" i="1" s="1"/>
  <c r="C1333" i="1"/>
  <c r="D1333" i="1" s="1"/>
  <c r="C1332" i="1"/>
  <c r="D1332" i="1" s="1"/>
  <c r="C1331" i="1"/>
  <c r="D1331" i="1" s="1"/>
  <c r="C1330" i="1"/>
  <c r="D1330" i="1" s="1"/>
  <c r="C1329" i="1"/>
  <c r="D1329" i="1" s="1"/>
  <c r="C1328" i="1"/>
  <c r="D1328" i="1" s="1"/>
  <c r="C1327" i="1"/>
  <c r="D1327" i="1" s="1"/>
  <c r="C1326" i="1"/>
  <c r="D1326" i="1" s="1"/>
  <c r="C1325" i="1"/>
  <c r="D1325" i="1" s="1"/>
  <c r="C1324" i="1"/>
  <c r="D1324" i="1" s="1"/>
  <c r="C1323" i="1"/>
  <c r="D1323" i="1" s="1"/>
  <c r="C1322" i="1"/>
  <c r="D1322" i="1" s="1"/>
  <c r="C1321" i="1"/>
  <c r="D1321" i="1" s="1"/>
  <c r="C1320" i="1"/>
  <c r="D1320" i="1" s="1"/>
  <c r="C1319" i="1"/>
  <c r="D1319" i="1" s="1"/>
  <c r="C1318" i="1"/>
  <c r="D1318" i="1" s="1"/>
  <c r="C1317" i="1"/>
  <c r="D1317" i="1" s="1"/>
  <c r="C1316" i="1"/>
  <c r="D1316" i="1" s="1"/>
  <c r="C1315" i="1"/>
  <c r="D1315" i="1" s="1"/>
  <c r="C1314" i="1"/>
  <c r="D1314" i="1" s="1"/>
  <c r="C1313" i="1"/>
  <c r="D1313" i="1" s="1"/>
  <c r="C1312" i="1"/>
  <c r="D1312" i="1" s="1"/>
  <c r="C1311" i="1"/>
  <c r="D1311" i="1" s="1"/>
  <c r="C1310" i="1"/>
  <c r="D1310" i="1" s="1"/>
  <c r="C1309" i="1"/>
  <c r="D1309" i="1" s="1"/>
  <c r="C1308" i="1"/>
  <c r="D1308" i="1" s="1"/>
  <c r="C1307" i="1"/>
  <c r="D1307" i="1" s="1"/>
  <c r="C1306" i="1"/>
  <c r="D1306" i="1" s="1"/>
  <c r="C1305" i="1"/>
  <c r="D1305" i="1" s="1"/>
  <c r="C1304" i="1"/>
  <c r="D1304" i="1" s="1"/>
  <c r="C1303" i="1"/>
  <c r="D1303" i="1" s="1"/>
  <c r="C1302" i="1"/>
  <c r="D1302" i="1" s="1"/>
  <c r="C1301" i="1"/>
  <c r="D1301" i="1" s="1"/>
  <c r="C1300" i="1"/>
  <c r="D1300" i="1" s="1"/>
  <c r="C1299" i="1"/>
  <c r="D1299" i="1" s="1"/>
  <c r="C1298" i="1"/>
  <c r="D1298" i="1" s="1"/>
  <c r="C1297" i="1"/>
  <c r="D1297" i="1" s="1"/>
  <c r="C1296" i="1"/>
  <c r="D1296" i="1" s="1"/>
  <c r="C1295" i="1"/>
  <c r="D1295" i="1" s="1"/>
  <c r="C1294" i="1"/>
  <c r="D1294" i="1" s="1"/>
  <c r="C1293" i="1"/>
  <c r="D1293" i="1" s="1"/>
  <c r="C1292" i="1"/>
  <c r="D1292" i="1" s="1"/>
  <c r="C1291" i="1"/>
  <c r="D1291" i="1" s="1"/>
  <c r="C1290" i="1"/>
  <c r="D1290" i="1" s="1"/>
  <c r="C1289" i="1"/>
  <c r="D1289" i="1" s="1"/>
  <c r="C1288" i="1"/>
  <c r="D1288" i="1" s="1"/>
  <c r="C1287" i="1"/>
  <c r="D1287" i="1" s="1"/>
  <c r="C1286" i="1"/>
  <c r="D1286" i="1" s="1"/>
  <c r="C1285" i="1"/>
  <c r="D1285" i="1" s="1"/>
  <c r="C1284" i="1"/>
  <c r="D1284" i="1" s="1"/>
  <c r="C1283" i="1"/>
  <c r="D1283" i="1" s="1"/>
  <c r="C1282" i="1"/>
  <c r="D1282" i="1" s="1"/>
  <c r="C1281" i="1"/>
  <c r="D1281" i="1" s="1"/>
  <c r="C1280" i="1"/>
  <c r="D1280" i="1" s="1"/>
  <c r="C1279" i="1"/>
  <c r="D1279" i="1" s="1"/>
  <c r="C1278" i="1"/>
  <c r="D1278" i="1" s="1"/>
  <c r="C1277" i="1"/>
  <c r="D1277" i="1" s="1"/>
  <c r="C1276" i="1"/>
  <c r="D1276" i="1" s="1"/>
  <c r="C1275" i="1"/>
  <c r="D1275" i="1" s="1"/>
  <c r="C1274" i="1"/>
  <c r="D1274" i="1" s="1"/>
  <c r="C1273" i="1"/>
  <c r="D1273" i="1" s="1"/>
  <c r="C1272" i="1"/>
  <c r="D1272" i="1" s="1"/>
  <c r="C1271" i="1"/>
  <c r="D1271" i="1" s="1"/>
  <c r="C1270" i="1"/>
  <c r="D1270" i="1" s="1"/>
  <c r="C1269" i="1"/>
  <c r="D1269" i="1" s="1"/>
  <c r="C1268" i="1"/>
  <c r="D1268" i="1" s="1"/>
  <c r="C1267" i="1"/>
  <c r="D1267" i="1" s="1"/>
  <c r="C1266" i="1"/>
  <c r="D1266" i="1" s="1"/>
  <c r="C1265" i="1"/>
  <c r="D1265" i="1" s="1"/>
  <c r="C1264" i="1"/>
  <c r="D1264" i="1" s="1"/>
  <c r="C1263" i="1"/>
  <c r="D1263" i="1" s="1"/>
  <c r="C1262" i="1"/>
  <c r="D1262" i="1" s="1"/>
  <c r="C1261" i="1"/>
  <c r="D1261" i="1" s="1"/>
  <c r="C1260" i="1"/>
  <c r="D1260" i="1" s="1"/>
  <c r="C1259" i="1"/>
  <c r="D1259" i="1" s="1"/>
  <c r="C1258" i="1"/>
  <c r="D1258" i="1" s="1"/>
  <c r="C1257" i="1"/>
  <c r="D1257" i="1" s="1"/>
  <c r="C1256" i="1"/>
  <c r="D1256" i="1" s="1"/>
  <c r="C1255" i="1"/>
  <c r="D1255" i="1" s="1"/>
  <c r="C1254" i="1"/>
  <c r="D1254" i="1" s="1"/>
  <c r="C1253" i="1"/>
  <c r="D1253" i="1" s="1"/>
  <c r="C1252" i="1"/>
  <c r="D1252" i="1" s="1"/>
  <c r="C1251" i="1"/>
  <c r="D1251" i="1" s="1"/>
  <c r="C1250" i="1"/>
  <c r="D1250" i="1" s="1"/>
  <c r="C1249" i="1"/>
  <c r="D1249" i="1" s="1"/>
  <c r="C1248" i="1"/>
  <c r="D1248" i="1" s="1"/>
  <c r="C1247" i="1"/>
  <c r="D1247" i="1" s="1"/>
  <c r="C1246" i="1"/>
  <c r="D1246" i="1" s="1"/>
  <c r="C1245" i="1"/>
  <c r="D1245" i="1" s="1"/>
  <c r="C1244" i="1"/>
  <c r="D1244" i="1" s="1"/>
  <c r="C1243" i="1"/>
  <c r="D1243" i="1" s="1"/>
  <c r="C1242" i="1"/>
  <c r="D1242" i="1" s="1"/>
  <c r="C1241" i="1"/>
  <c r="D1241" i="1" s="1"/>
  <c r="C1240" i="1"/>
  <c r="D1240" i="1" s="1"/>
  <c r="C1239" i="1"/>
  <c r="D1239" i="1" s="1"/>
  <c r="C1238" i="1"/>
  <c r="D1238" i="1" s="1"/>
  <c r="C1237" i="1"/>
  <c r="D1237" i="1" s="1"/>
  <c r="C1236" i="1"/>
  <c r="D1236" i="1" s="1"/>
  <c r="C1235" i="1"/>
  <c r="D1235" i="1" s="1"/>
  <c r="C1234" i="1"/>
  <c r="D1234" i="1" s="1"/>
  <c r="C1233" i="1"/>
  <c r="D1233" i="1" s="1"/>
  <c r="C1232" i="1"/>
  <c r="D1232" i="1" s="1"/>
  <c r="C1231" i="1"/>
  <c r="D1231" i="1" s="1"/>
  <c r="C1230" i="1"/>
  <c r="D1230" i="1" s="1"/>
  <c r="C1229" i="1"/>
  <c r="D1229" i="1" s="1"/>
  <c r="C1228" i="1"/>
  <c r="D1228" i="1" s="1"/>
  <c r="C1227" i="1"/>
  <c r="D1227" i="1" s="1"/>
  <c r="C1226" i="1"/>
  <c r="D1226" i="1" s="1"/>
  <c r="C1225" i="1"/>
  <c r="D1225" i="1" s="1"/>
  <c r="C1224" i="1"/>
  <c r="D1224" i="1" s="1"/>
  <c r="C1223" i="1"/>
  <c r="D1223" i="1" s="1"/>
  <c r="C1222" i="1"/>
  <c r="D1222" i="1" s="1"/>
  <c r="C1221" i="1"/>
  <c r="D1221" i="1" s="1"/>
  <c r="C1220" i="1"/>
  <c r="D1220" i="1" s="1"/>
  <c r="C1219" i="1"/>
  <c r="D1219" i="1" s="1"/>
  <c r="C1218" i="1"/>
  <c r="D1218" i="1" s="1"/>
  <c r="C1217" i="1"/>
  <c r="D1217" i="1" s="1"/>
  <c r="C1216" i="1"/>
  <c r="D1216" i="1" s="1"/>
  <c r="C1215" i="1"/>
  <c r="D1215" i="1" s="1"/>
  <c r="C1214" i="1"/>
  <c r="D1214" i="1" s="1"/>
  <c r="C1213" i="1"/>
  <c r="D1213" i="1" s="1"/>
  <c r="C1212" i="1"/>
  <c r="D1212" i="1" s="1"/>
  <c r="C1211" i="1"/>
  <c r="D1211" i="1" s="1"/>
  <c r="C1210" i="1"/>
  <c r="D1210" i="1" s="1"/>
  <c r="C1209" i="1"/>
  <c r="D1209" i="1" s="1"/>
  <c r="C1208" i="1"/>
  <c r="D1208" i="1" s="1"/>
  <c r="C1207" i="1"/>
  <c r="D1207" i="1" s="1"/>
  <c r="C1206" i="1"/>
  <c r="D1206" i="1" s="1"/>
  <c r="C1205" i="1"/>
  <c r="D1205" i="1" s="1"/>
  <c r="C1204" i="1"/>
  <c r="D1204" i="1" s="1"/>
  <c r="C1203" i="1"/>
  <c r="D1203" i="1" s="1"/>
  <c r="C1202" i="1"/>
  <c r="D1202" i="1" s="1"/>
  <c r="C1201" i="1"/>
  <c r="D1201" i="1" s="1"/>
  <c r="C1200" i="1"/>
  <c r="D1200" i="1" s="1"/>
  <c r="C1199" i="1"/>
  <c r="D1199" i="1" s="1"/>
  <c r="C1198" i="1"/>
  <c r="D1198" i="1" s="1"/>
  <c r="C1197" i="1"/>
  <c r="D1197" i="1" s="1"/>
  <c r="C1196" i="1"/>
  <c r="D1196" i="1" s="1"/>
  <c r="C1195" i="1"/>
  <c r="D1195" i="1" s="1"/>
  <c r="C1194" i="1"/>
  <c r="D1194" i="1" s="1"/>
  <c r="C1193" i="1"/>
  <c r="D1193" i="1" s="1"/>
  <c r="C1192" i="1"/>
  <c r="D1192" i="1" s="1"/>
  <c r="C1191" i="1"/>
  <c r="D1191" i="1" s="1"/>
  <c r="C1190" i="1"/>
  <c r="D1190" i="1" s="1"/>
  <c r="C1189" i="1"/>
  <c r="D1189" i="1" s="1"/>
  <c r="C1188" i="1"/>
  <c r="D1188" i="1" s="1"/>
  <c r="C1187" i="1"/>
  <c r="D1187" i="1" s="1"/>
  <c r="C1186" i="1"/>
  <c r="D1186" i="1" s="1"/>
  <c r="C1185" i="1"/>
  <c r="D1185" i="1" s="1"/>
  <c r="C1184" i="1"/>
  <c r="D1184" i="1" s="1"/>
  <c r="C1183" i="1"/>
  <c r="D1183" i="1" s="1"/>
  <c r="C1182" i="1"/>
  <c r="D1182" i="1" s="1"/>
  <c r="C1181" i="1"/>
  <c r="D1181" i="1" s="1"/>
  <c r="C1180" i="1"/>
  <c r="D1180" i="1" s="1"/>
  <c r="C1179" i="1"/>
  <c r="D1179" i="1" s="1"/>
  <c r="C1178" i="1"/>
  <c r="D1178" i="1" s="1"/>
  <c r="C1177" i="1"/>
  <c r="D1177" i="1" s="1"/>
  <c r="C1176" i="1"/>
  <c r="D1176" i="1" s="1"/>
  <c r="C1175" i="1"/>
  <c r="D1175" i="1" s="1"/>
  <c r="C1174" i="1"/>
  <c r="D1174" i="1" s="1"/>
  <c r="C1173" i="1"/>
  <c r="D1173" i="1" s="1"/>
  <c r="C1172" i="1"/>
  <c r="D1172" i="1" s="1"/>
  <c r="C1171" i="1"/>
  <c r="D1171" i="1" s="1"/>
  <c r="C1170" i="1"/>
  <c r="D1170" i="1" s="1"/>
  <c r="C1169" i="1"/>
  <c r="D1169" i="1" s="1"/>
  <c r="C1168" i="1"/>
  <c r="D1168" i="1" s="1"/>
  <c r="C1167" i="1"/>
  <c r="D1167" i="1" s="1"/>
  <c r="C1166" i="1"/>
  <c r="D1166" i="1" s="1"/>
  <c r="C1165" i="1"/>
  <c r="D1165" i="1" s="1"/>
  <c r="C1164" i="1"/>
  <c r="D1164" i="1" s="1"/>
  <c r="C1163" i="1"/>
  <c r="D1163" i="1" s="1"/>
  <c r="C1162" i="1"/>
  <c r="D1162" i="1" s="1"/>
  <c r="C1161" i="1"/>
  <c r="D1161" i="1" s="1"/>
  <c r="C1160" i="1"/>
  <c r="D1160" i="1" s="1"/>
  <c r="C1159" i="1"/>
  <c r="D1159" i="1" s="1"/>
  <c r="C1158" i="1"/>
  <c r="D1158" i="1" s="1"/>
  <c r="C1157" i="1"/>
  <c r="D1157" i="1" s="1"/>
  <c r="C1156" i="1"/>
  <c r="D1156" i="1" s="1"/>
  <c r="C1155" i="1"/>
  <c r="D1155" i="1" s="1"/>
  <c r="C1154" i="1"/>
  <c r="D1154" i="1" s="1"/>
  <c r="C1153" i="1"/>
  <c r="D1153" i="1" s="1"/>
  <c r="C1152" i="1"/>
  <c r="D1152" i="1" s="1"/>
  <c r="C1151" i="1"/>
  <c r="D1151" i="1" s="1"/>
  <c r="C1150" i="1"/>
  <c r="D1150" i="1" s="1"/>
  <c r="C1149" i="1"/>
  <c r="D1149" i="1" s="1"/>
  <c r="C1148" i="1"/>
  <c r="D1148" i="1" s="1"/>
  <c r="C1147" i="1"/>
  <c r="D1147" i="1" s="1"/>
  <c r="C1146" i="1"/>
  <c r="D1146" i="1" s="1"/>
  <c r="C1145" i="1"/>
  <c r="D1145" i="1" s="1"/>
  <c r="C1144" i="1"/>
  <c r="D1144" i="1" s="1"/>
  <c r="C1143" i="1"/>
  <c r="D1143" i="1" s="1"/>
  <c r="C1142" i="1"/>
  <c r="D1142" i="1" s="1"/>
  <c r="C1141" i="1"/>
  <c r="D1141" i="1" s="1"/>
  <c r="C1140" i="1"/>
  <c r="D1140" i="1" s="1"/>
  <c r="C1139" i="1"/>
  <c r="D1139" i="1" s="1"/>
  <c r="C1138" i="1"/>
  <c r="D1138" i="1" s="1"/>
  <c r="C1137" i="1"/>
  <c r="D1137" i="1" s="1"/>
  <c r="C1136" i="1"/>
  <c r="D1136" i="1" s="1"/>
  <c r="C1135" i="1"/>
  <c r="D1135" i="1" s="1"/>
  <c r="C1134" i="1"/>
  <c r="D1134" i="1" s="1"/>
  <c r="C1133" i="1"/>
  <c r="D1133" i="1" s="1"/>
  <c r="C1132" i="1"/>
  <c r="D1132" i="1" s="1"/>
  <c r="C1131" i="1"/>
  <c r="D1131" i="1" s="1"/>
  <c r="C1130" i="1"/>
  <c r="D1130" i="1" s="1"/>
  <c r="C1129" i="1"/>
  <c r="D1129" i="1" s="1"/>
  <c r="C1128" i="1"/>
  <c r="D1128" i="1" s="1"/>
  <c r="C1127" i="1"/>
  <c r="D1127" i="1" s="1"/>
  <c r="C1126" i="1"/>
  <c r="D1126" i="1" s="1"/>
  <c r="C1125" i="1"/>
  <c r="D1125" i="1" s="1"/>
  <c r="C1124" i="1"/>
  <c r="D1124" i="1" s="1"/>
  <c r="C1123" i="1"/>
  <c r="D1123" i="1" s="1"/>
  <c r="C1122" i="1"/>
  <c r="D1122" i="1" s="1"/>
  <c r="C1121" i="1"/>
  <c r="D1121" i="1" s="1"/>
  <c r="C1120" i="1"/>
  <c r="D1120" i="1" s="1"/>
  <c r="C1119" i="1"/>
  <c r="D1119" i="1" s="1"/>
  <c r="C1118" i="1"/>
  <c r="D1118" i="1" s="1"/>
  <c r="C1117" i="1"/>
  <c r="D1117" i="1" s="1"/>
  <c r="C1116" i="1"/>
  <c r="D1116" i="1" s="1"/>
  <c r="C1115" i="1"/>
  <c r="D1115" i="1" s="1"/>
  <c r="C1114" i="1"/>
  <c r="D1114" i="1" s="1"/>
  <c r="C1113" i="1"/>
  <c r="D1113" i="1" s="1"/>
  <c r="C1112" i="1"/>
  <c r="D1112" i="1" s="1"/>
  <c r="C1111" i="1"/>
  <c r="D1111" i="1" s="1"/>
  <c r="C1110" i="1"/>
  <c r="D1110" i="1" s="1"/>
  <c r="C1109" i="1"/>
  <c r="D1109" i="1" s="1"/>
  <c r="C1108" i="1"/>
  <c r="D1108" i="1" s="1"/>
  <c r="C1107" i="1"/>
  <c r="D1107" i="1" s="1"/>
  <c r="C1106" i="1"/>
  <c r="D1106" i="1" s="1"/>
  <c r="C1105" i="1"/>
  <c r="D1105" i="1" s="1"/>
  <c r="C1104" i="1"/>
  <c r="D1104" i="1" s="1"/>
  <c r="C1103" i="1"/>
  <c r="D1103" i="1" s="1"/>
  <c r="C1102" i="1"/>
  <c r="D1102" i="1" s="1"/>
  <c r="C1101" i="1"/>
  <c r="D1101" i="1" s="1"/>
  <c r="C1100" i="1"/>
  <c r="D1100" i="1" s="1"/>
  <c r="C1099" i="1"/>
  <c r="D1099" i="1" s="1"/>
  <c r="C1098" i="1"/>
  <c r="D1098" i="1" s="1"/>
  <c r="C1097" i="1"/>
  <c r="D1097" i="1" s="1"/>
  <c r="C1096" i="1"/>
  <c r="D1096" i="1" s="1"/>
  <c r="C1095" i="1"/>
  <c r="D1095" i="1" s="1"/>
  <c r="C1094" i="1"/>
  <c r="D1094" i="1" s="1"/>
  <c r="C1093" i="1"/>
  <c r="D1093" i="1" s="1"/>
  <c r="C1092" i="1"/>
  <c r="D1092" i="1" s="1"/>
  <c r="C1091" i="1"/>
  <c r="D1091" i="1" s="1"/>
  <c r="C1090" i="1"/>
  <c r="D1090" i="1" s="1"/>
  <c r="C1089" i="1"/>
  <c r="D1089" i="1" s="1"/>
  <c r="C1088" i="1"/>
  <c r="D1088" i="1" s="1"/>
  <c r="C1087" i="1"/>
  <c r="D1087" i="1" s="1"/>
  <c r="C1086" i="1"/>
  <c r="D1086" i="1" s="1"/>
  <c r="C1085" i="1"/>
  <c r="D1085" i="1" s="1"/>
  <c r="C1084" i="1"/>
  <c r="D1084" i="1" s="1"/>
  <c r="C1083" i="1"/>
  <c r="D1083" i="1" s="1"/>
  <c r="C1082" i="1"/>
  <c r="D1082" i="1" s="1"/>
  <c r="C1081" i="1"/>
  <c r="D1081" i="1" s="1"/>
  <c r="C1080" i="1"/>
  <c r="D1080" i="1" s="1"/>
  <c r="C1079" i="1"/>
  <c r="D1079" i="1" s="1"/>
  <c r="C1078" i="1"/>
  <c r="D1078" i="1" s="1"/>
  <c r="C1077" i="1"/>
  <c r="D1077" i="1" s="1"/>
  <c r="C1076" i="1"/>
  <c r="D1076" i="1" s="1"/>
  <c r="C1075" i="1"/>
  <c r="D1075" i="1" s="1"/>
  <c r="C1074" i="1"/>
  <c r="D1074" i="1" s="1"/>
  <c r="C1073" i="1"/>
  <c r="D1073" i="1" s="1"/>
  <c r="C1072" i="1"/>
  <c r="D1072" i="1" s="1"/>
  <c r="C1071" i="1"/>
  <c r="D1071" i="1" s="1"/>
  <c r="C1070" i="1"/>
  <c r="D1070" i="1" s="1"/>
  <c r="C1069" i="1"/>
  <c r="D1069" i="1" s="1"/>
  <c r="C1068" i="1"/>
  <c r="D1068" i="1" s="1"/>
  <c r="C1067" i="1"/>
  <c r="D1067" i="1" s="1"/>
  <c r="C1066" i="1"/>
  <c r="D1066" i="1" s="1"/>
  <c r="C1065" i="1"/>
  <c r="D1065" i="1" s="1"/>
  <c r="C1064" i="1"/>
  <c r="D1064" i="1" s="1"/>
  <c r="C1063" i="1"/>
  <c r="D1063" i="1" s="1"/>
  <c r="C1062" i="1"/>
  <c r="D1062" i="1" s="1"/>
  <c r="C1061" i="1"/>
  <c r="D1061" i="1" s="1"/>
  <c r="C1060" i="1"/>
  <c r="D1060" i="1" s="1"/>
  <c r="C1059" i="1"/>
  <c r="D1059" i="1" s="1"/>
  <c r="C1058" i="1"/>
  <c r="D1058" i="1" s="1"/>
  <c r="C1057" i="1"/>
  <c r="D1057" i="1" s="1"/>
  <c r="C1056" i="1"/>
  <c r="D1056" i="1" s="1"/>
  <c r="C1055" i="1"/>
  <c r="D1055" i="1" s="1"/>
  <c r="C1054" i="1"/>
  <c r="D1054" i="1" s="1"/>
  <c r="C1053" i="1"/>
  <c r="D1053" i="1" s="1"/>
  <c r="C1052" i="1"/>
  <c r="D1052" i="1" s="1"/>
  <c r="C1051" i="1"/>
  <c r="D1051" i="1" s="1"/>
  <c r="C1050" i="1"/>
  <c r="D1050" i="1" s="1"/>
  <c r="C1049" i="1"/>
  <c r="D1049" i="1" s="1"/>
  <c r="C1048" i="1"/>
  <c r="D1048" i="1" s="1"/>
  <c r="C1047" i="1"/>
  <c r="D1047" i="1" s="1"/>
  <c r="C1046" i="1"/>
  <c r="D1046" i="1" s="1"/>
  <c r="C1045" i="1"/>
  <c r="D1045" i="1" s="1"/>
  <c r="C1044" i="1"/>
  <c r="D1044" i="1" s="1"/>
  <c r="C1043" i="1"/>
  <c r="D1043" i="1" s="1"/>
  <c r="C1042" i="1"/>
  <c r="D1042" i="1" s="1"/>
  <c r="C1041" i="1"/>
  <c r="D1041" i="1" s="1"/>
  <c r="C1040" i="1"/>
  <c r="D1040" i="1" s="1"/>
  <c r="C1039" i="1"/>
  <c r="D1039" i="1" s="1"/>
  <c r="C1038" i="1"/>
  <c r="D1038" i="1" s="1"/>
  <c r="C1037" i="1"/>
  <c r="D1037" i="1" s="1"/>
  <c r="C1036" i="1"/>
  <c r="D1036" i="1" s="1"/>
  <c r="C1035" i="1"/>
  <c r="D1035" i="1" s="1"/>
  <c r="C1034" i="1"/>
  <c r="D1034" i="1" s="1"/>
  <c r="C1033" i="1"/>
  <c r="D1033" i="1" s="1"/>
  <c r="C1032" i="1"/>
  <c r="D1032" i="1" s="1"/>
  <c r="C1031" i="1"/>
  <c r="D1031" i="1" s="1"/>
  <c r="C1030" i="1"/>
  <c r="D1030" i="1" s="1"/>
  <c r="C1029" i="1"/>
  <c r="D1029" i="1" s="1"/>
  <c r="C1028" i="1"/>
  <c r="D1028" i="1" s="1"/>
  <c r="C1027" i="1"/>
  <c r="D1027" i="1" s="1"/>
  <c r="C1026" i="1"/>
  <c r="D1026" i="1" s="1"/>
  <c r="C1025" i="1"/>
  <c r="D1025" i="1" s="1"/>
  <c r="C1024" i="1"/>
  <c r="D1024" i="1" s="1"/>
  <c r="C1023" i="1"/>
  <c r="D1023" i="1" s="1"/>
  <c r="C1022" i="1"/>
  <c r="D1022" i="1" s="1"/>
  <c r="C1021" i="1"/>
  <c r="D1021" i="1" s="1"/>
  <c r="C1020" i="1"/>
  <c r="D1020" i="1" s="1"/>
  <c r="C1019" i="1"/>
  <c r="D1019" i="1" s="1"/>
  <c r="C1018" i="1"/>
  <c r="D1018" i="1" s="1"/>
  <c r="C1017" i="1"/>
  <c r="D1017" i="1" s="1"/>
  <c r="C1016" i="1"/>
  <c r="D1016" i="1" s="1"/>
  <c r="C1015" i="1"/>
  <c r="D1015" i="1" s="1"/>
  <c r="C1014" i="1"/>
  <c r="D1014" i="1" s="1"/>
  <c r="C1013" i="1"/>
  <c r="D1013" i="1" s="1"/>
  <c r="C1012" i="1"/>
  <c r="D1012" i="1" s="1"/>
  <c r="C1011" i="1"/>
  <c r="D1011" i="1" s="1"/>
  <c r="C1010" i="1"/>
  <c r="D1010" i="1" s="1"/>
  <c r="C1009" i="1"/>
  <c r="D1009" i="1" s="1"/>
  <c r="C1008" i="1"/>
  <c r="D1008" i="1" s="1"/>
  <c r="C1007" i="1"/>
  <c r="D1007" i="1" s="1"/>
  <c r="C1006" i="1"/>
  <c r="D1006" i="1" s="1"/>
  <c r="C1005" i="1"/>
  <c r="D1005" i="1" s="1"/>
  <c r="C1004" i="1"/>
  <c r="D1004" i="1" s="1"/>
  <c r="C1003" i="1"/>
  <c r="D1003" i="1" s="1"/>
  <c r="C1002" i="1"/>
  <c r="D1002" i="1" s="1"/>
  <c r="C1001" i="1"/>
  <c r="D1001" i="1" s="1"/>
  <c r="C1000" i="1"/>
  <c r="D1000" i="1" s="1"/>
  <c r="C999" i="1"/>
  <c r="D999" i="1" s="1"/>
  <c r="C998" i="1"/>
  <c r="D998" i="1" s="1"/>
  <c r="C997" i="1"/>
  <c r="D997" i="1" s="1"/>
  <c r="C996" i="1"/>
  <c r="D996" i="1" s="1"/>
  <c r="C995" i="1"/>
  <c r="D995" i="1" s="1"/>
  <c r="C994" i="1"/>
  <c r="D994" i="1" s="1"/>
  <c r="C993" i="1"/>
  <c r="D993" i="1" s="1"/>
  <c r="C992" i="1"/>
  <c r="D992" i="1" s="1"/>
  <c r="C991" i="1"/>
  <c r="D991" i="1" s="1"/>
  <c r="C990" i="1"/>
  <c r="D990" i="1" s="1"/>
  <c r="C989" i="1"/>
  <c r="D989" i="1" s="1"/>
  <c r="C988" i="1"/>
  <c r="D988" i="1" s="1"/>
  <c r="C987" i="1"/>
  <c r="D987" i="1" s="1"/>
  <c r="C986" i="1"/>
  <c r="D986" i="1" s="1"/>
  <c r="C985" i="1"/>
  <c r="D985" i="1" s="1"/>
  <c r="C984" i="1"/>
  <c r="D984" i="1" s="1"/>
  <c r="C983" i="1"/>
  <c r="D983" i="1" s="1"/>
  <c r="C982" i="1"/>
  <c r="D982" i="1" s="1"/>
  <c r="C981" i="1"/>
  <c r="D981" i="1" s="1"/>
  <c r="C980" i="1"/>
  <c r="D980" i="1" s="1"/>
  <c r="C979" i="1"/>
  <c r="D979" i="1" s="1"/>
  <c r="C978" i="1"/>
  <c r="D978" i="1" s="1"/>
  <c r="C977" i="1"/>
  <c r="D977" i="1" s="1"/>
  <c r="C976" i="1"/>
  <c r="D976" i="1" s="1"/>
  <c r="C975" i="1"/>
  <c r="D975" i="1" s="1"/>
  <c r="C974" i="1"/>
  <c r="D974" i="1" s="1"/>
  <c r="C973" i="1"/>
  <c r="D973" i="1" s="1"/>
  <c r="C972" i="1"/>
  <c r="D972" i="1" s="1"/>
  <c r="C971" i="1"/>
  <c r="D971" i="1" s="1"/>
  <c r="C970" i="1"/>
  <c r="D970" i="1" s="1"/>
  <c r="C969" i="1"/>
  <c r="D969" i="1" s="1"/>
  <c r="C968" i="1"/>
  <c r="D968" i="1" s="1"/>
  <c r="C967" i="1"/>
  <c r="D967" i="1" s="1"/>
  <c r="C966" i="1"/>
  <c r="D966" i="1" s="1"/>
  <c r="C965" i="1"/>
  <c r="D965" i="1" s="1"/>
  <c r="C964" i="1"/>
  <c r="D964" i="1" s="1"/>
  <c r="C963" i="1"/>
  <c r="D963" i="1" s="1"/>
  <c r="C962" i="1"/>
  <c r="D962" i="1" s="1"/>
  <c r="C961" i="1"/>
  <c r="D961" i="1" s="1"/>
  <c r="C960" i="1"/>
  <c r="D960" i="1" s="1"/>
  <c r="C959" i="1"/>
  <c r="D959" i="1" s="1"/>
  <c r="C958" i="1"/>
  <c r="D958" i="1" s="1"/>
  <c r="C957" i="1"/>
  <c r="D957" i="1" s="1"/>
  <c r="C956" i="1"/>
  <c r="D956" i="1" s="1"/>
  <c r="C955" i="1"/>
  <c r="D955" i="1" s="1"/>
  <c r="C954" i="1"/>
  <c r="D954" i="1" s="1"/>
  <c r="C953" i="1"/>
  <c r="D953" i="1" s="1"/>
  <c r="C952" i="1"/>
  <c r="D952" i="1" s="1"/>
  <c r="C951" i="1"/>
  <c r="D951" i="1" s="1"/>
  <c r="C950" i="1"/>
  <c r="D950" i="1" s="1"/>
  <c r="C949" i="1"/>
  <c r="D949" i="1" s="1"/>
  <c r="C948" i="1"/>
  <c r="D948" i="1" s="1"/>
  <c r="C947" i="1"/>
  <c r="D947" i="1" s="1"/>
  <c r="C946" i="1"/>
  <c r="D946" i="1" s="1"/>
  <c r="C945" i="1"/>
  <c r="D945" i="1" s="1"/>
  <c r="C944" i="1"/>
  <c r="D944" i="1" s="1"/>
  <c r="C943" i="1"/>
  <c r="D943" i="1" s="1"/>
  <c r="C942" i="1"/>
  <c r="D942" i="1" s="1"/>
  <c r="C941" i="1"/>
  <c r="D941" i="1" s="1"/>
  <c r="C940" i="1"/>
  <c r="D940" i="1" s="1"/>
  <c r="C939" i="1"/>
  <c r="D939" i="1" s="1"/>
  <c r="C938" i="1"/>
  <c r="D938" i="1" s="1"/>
  <c r="C937" i="1"/>
  <c r="D937" i="1" s="1"/>
  <c r="C936" i="1"/>
  <c r="D936" i="1" s="1"/>
  <c r="C935" i="1"/>
  <c r="D935" i="1" s="1"/>
  <c r="C934" i="1"/>
  <c r="D934" i="1" s="1"/>
  <c r="C933" i="1"/>
  <c r="D933" i="1" s="1"/>
  <c r="C932" i="1"/>
  <c r="D932" i="1" s="1"/>
  <c r="C931" i="1"/>
  <c r="D931" i="1" s="1"/>
  <c r="C930" i="1"/>
  <c r="D930" i="1" s="1"/>
  <c r="C929" i="1"/>
  <c r="D929" i="1" s="1"/>
  <c r="C928" i="1"/>
  <c r="D928" i="1" s="1"/>
  <c r="C927" i="1"/>
  <c r="D927" i="1" s="1"/>
  <c r="C926" i="1"/>
  <c r="D926" i="1" s="1"/>
  <c r="C925" i="1"/>
  <c r="D925" i="1" s="1"/>
  <c r="C924" i="1"/>
  <c r="D924" i="1" s="1"/>
  <c r="C923" i="1"/>
  <c r="D923" i="1" s="1"/>
  <c r="C922" i="1"/>
  <c r="D922" i="1" s="1"/>
  <c r="C921" i="1"/>
  <c r="D921" i="1" s="1"/>
  <c r="C920" i="1"/>
  <c r="D920" i="1" s="1"/>
  <c r="C919" i="1"/>
  <c r="D919" i="1" s="1"/>
  <c r="C918" i="1"/>
  <c r="D918" i="1" s="1"/>
  <c r="C917" i="1"/>
  <c r="D917" i="1" s="1"/>
  <c r="C916" i="1"/>
  <c r="D916" i="1" s="1"/>
  <c r="C915" i="1"/>
  <c r="D915" i="1" s="1"/>
  <c r="C914" i="1"/>
  <c r="D914" i="1" s="1"/>
  <c r="C913" i="1"/>
  <c r="D913" i="1" s="1"/>
  <c r="C912" i="1"/>
  <c r="D912" i="1" s="1"/>
  <c r="C911" i="1"/>
  <c r="D911" i="1" s="1"/>
  <c r="C910" i="1"/>
  <c r="D910" i="1" s="1"/>
  <c r="C909" i="1"/>
  <c r="D909" i="1" s="1"/>
  <c r="C908" i="1"/>
  <c r="D908" i="1" s="1"/>
  <c r="C907" i="1"/>
  <c r="D907" i="1" s="1"/>
  <c r="C906" i="1"/>
  <c r="D906" i="1" s="1"/>
  <c r="C905" i="1"/>
  <c r="D905" i="1" s="1"/>
  <c r="C904" i="1"/>
  <c r="D904" i="1" s="1"/>
  <c r="C903" i="1"/>
  <c r="D903" i="1" s="1"/>
  <c r="C902" i="1"/>
  <c r="D902" i="1" s="1"/>
  <c r="C901" i="1"/>
  <c r="D901" i="1" s="1"/>
  <c r="C900" i="1"/>
  <c r="D900" i="1" s="1"/>
  <c r="C899" i="1"/>
  <c r="D899" i="1" s="1"/>
  <c r="C898" i="1"/>
  <c r="D898" i="1" s="1"/>
  <c r="C897" i="1"/>
  <c r="D897" i="1" s="1"/>
  <c r="C896" i="1"/>
  <c r="D896" i="1" s="1"/>
  <c r="C895" i="1"/>
  <c r="D895" i="1" s="1"/>
  <c r="C894" i="1"/>
  <c r="D894" i="1" s="1"/>
  <c r="C893" i="1"/>
  <c r="D893" i="1" s="1"/>
  <c r="C892" i="1"/>
  <c r="D892" i="1" s="1"/>
  <c r="C891" i="1"/>
  <c r="D891" i="1" s="1"/>
  <c r="C890" i="1"/>
  <c r="D890" i="1" s="1"/>
  <c r="C889" i="1"/>
  <c r="D889" i="1" s="1"/>
  <c r="C888" i="1"/>
  <c r="D888" i="1" s="1"/>
  <c r="C887" i="1"/>
  <c r="D887" i="1" s="1"/>
  <c r="C886" i="1"/>
  <c r="D886" i="1" s="1"/>
  <c r="C885" i="1"/>
  <c r="D885" i="1" s="1"/>
  <c r="C884" i="1"/>
  <c r="D884" i="1" s="1"/>
  <c r="C883" i="1"/>
  <c r="D883" i="1" s="1"/>
  <c r="C882" i="1"/>
  <c r="D882" i="1" s="1"/>
  <c r="C881" i="1"/>
  <c r="D881" i="1" s="1"/>
  <c r="C880" i="1"/>
  <c r="D880" i="1" s="1"/>
  <c r="C879" i="1"/>
  <c r="D879" i="1" s="1"/>
  <c r="C878" i="1"/>
  <c r="D878" i="1" s="1"/>
  <c r="C877" i="1"/>
  <c r="D877" i="1" s="1"/>
  <c r="C876" i="1"/>
  <c r="D876" i="1" s="1"/>
  <c r="C875" i="1"/>
  <c r="D875" i="1" s="1"/>
  <c r="C874" i="1"/>
  <c r="D874" i="1" s="1"/>
  <c r="C873" i="1"/>
  <c r="D873" i="1" s="1"/>
  <c r="C872" i="1"/>
  <c r="D872" i="1" s="1"/>
  <c r="C871" i="1"/>
  <c r="D871" i="1" s="1"/>
  <c r="C870" i="1"/>
  <c r="D870" i="1" s="1"/>
  <c r="C869" i="1"/>
  <c r="D869" i="1" s="1"/>
  <c r="C868" i="1"/>
  <c r="D868" i="1" s="1"/>
  <c r="C867" i="1"/>
  <c r="D867" i="1" s="1"/>
  <c r="C866" i="1"/>
  <c r="D866" i="1" s="1"/>
  <c r="C865" i="1"/>
  <c r="D865" i="1" s="1"/>
  <c r="C864" i="1"/>
  <c r="D864" i="1" s="1"/>
  <c r="C863" i="1"/>
  <c r="D863" i="1" s="1"/>
  <c r="C862" i="1"/>
  <c r="D862" i="1" s="1"/>
  <c r="C861" i="1"/>
  <c r="D861" i="1" s="1"/>
  <c r="C860" i="1"/>
  <c r="D860" i="1" s="1"/>
  <c r="C859" i="1"/>
  <c r="D859" i="1" s="1"/>
  <c r="C858" i="1"/>
  <c r="D858" i="1" s="1"/>
  <c r="C857" i="1"/>
  <c r="D857" i="1" s="1"/>
  <c r="C856" i="1"/>
  <c r="D856" i="1" s="1"/>
  <c r="C855" i="1"/>
  <c r="D855" i="1" s="1"/>
  <c r="C854" i="1"/>
  <c r="D854" i="1" s="1"/>
  <c r="C853" i="1"/>
  <c r="D853" i="1" s="1"/>
  <c r="C852" i="1"/>
  <c r="D852" i="1" s="1"/>
  <c r="C851" i="1"/>
  <c r="D851" i="1" s="1"/>
  <c r="C850" i="1"/>
  <c r="D850" i="1" s="1"/>
  <c r="C849" i="1"/>
  <c r="D849" i="1" s="1"/>
  <c r="C848" i="1"/>
  <c r="D848" i="1" s="1"/>
  <c r="C847" i="1"/>
  <c r="D847" i="1" s="1"/>
  <c r="C846" i="1"/>
  <c r="D846" i="1" s="1"/>
  <c r="C845" i="1"/>
  <c r="D845" i="1" s="1"/>
  <c r="C844" i="1"/>
  <c r="D844" i="1" s="1"/>
  <c r="C843" i="1"/>
  <c r="D843" i="1" s="1"/>
  <c r="C842" i="1"/>
  <c r="D842" i="1" s="1"/>
  <c r="C841" i="1"/>
  <c r="D841" i="1" s="1"/>
  <c r="C840" i="1"/>
  <c r="D840" i="1" s="1"/>
  <c r="C839" i="1"/>
  <c r="D839" i="1" s="1"/>
  <c r="C838" i="1"/>
  <c r="D838" i="1" s="1"/>
  <c r="C837" i="1"/>
  <c r="D837" i="1" s="1"/>
  <c r="C836" i="1"/>
  <c r="D836" i="1" s="1"/>
  <c r="C835" i="1"/>
  <c r="D835" i="1" s="1"/>
  <c r="C834" i="1"/>
  <c r="D834" i="1" s="1"/>
  <c r="C833" i="1"/>
  <c r="D833" i="1" s="1"/>
  <c r="C832" i="1"/>
  <c r="D832" i="1" s="1"/>
  <c r="C831" i="1"/>
  <c r="D831" i="1" s="1"/>
  <c r="C830" i="1"/>
  <c r="D830" i="1" s="1"/>
  <c r="C829" i="1"/>
  <c r="D829" i="1" s="1"/>
  <c r="C828" i="1"/>
  <c r="D828" i="1" s="1"/>
  <c r="C827" i="1"/>
  <c r="D827" i="1" s="1"/>
  <c r="C826" i="1"/>
  <c r="D826" i="1" s="1"/>
  <c r="C825" i="1"/>
  <c r="D825" i="1" s="1"/>
  <c r="C824" i="1"/>
  <c r="D824" i="1" s="1"/>
  <c r="C823" i="1"/>
  <c r="D823" i="1" s="1"/>
  <c r="C822" i="1"/>
  <c r="D822" i="1" s="1"/>
  <c r="C821" i="1"/>
  <c r="D821" i="1" s="1"/>
  <c r="C820" i="1"/>
  <c r="D820" i="1" s="1"/>
  <c r="C819" i="1"/>
  <c r="D819" i="1" s="1"/>
  <c r="C818" i="1"/>
  <c r="D818" i="1" s="1"/>
  <c r="C817" i="1"/>
  <c r="D817" i="1" s="1"/>
  <c r="C816" i="1"/>
  <c r="D816" i="1" s="1"/>
  <c r="C815" i="1"/>
  <c r="D815" i="1" s="1"/>
  <c r="C814" i="1"/>
  <c r="D814" i="1" s="1"/>
  <c r="C813" i="1"/>
  <c r="D813" i="1" s="1"/>
  <c r="C812" i="1"/>
  <c r="D812" i="1" s="1"/>
  <c r="C811" i="1"/>
  <c r="D811" i="1" s="1"/>
  <c r="C810" i="1"/>
  <c r="D810" i="1" s="1"/>
  <c r="C809" i="1"/>
  <c r="D809" i="1" s="1"/>
  <c r="C808" i="1"/>
  <c r="D808" i="1" s="1"/>
  <c r="C807" i="1"/>
  <c r="D807" i="1" s="1"/>
  <c r="C806" i="1"/>
  <c r="D806" i="1" s="1"/>
  <c r="C805" i="1"/>
  <c r="D805" i="1" s="1"/>
  <c r="C804" i="1"/>
  <c r="D804" i="1" s="1"/>
  <c r="C803" i="1"/>
  <c r="D803" i="1" s="1"/>
  <c r="C802" i="1"/>
  <c r="D802" i="1" s="1"/>
  <c r="C801" i="1"/>
  <c r="D801" i="1" s="1"/>
  <c r="C800" i="1"/>
  <c r="D800" i="1" s="1"/>
  <c r="C799" i="1"/>
  <c r="D799" i="1" s="1"/>
  <c r="C798" i="1"/>
  <c r="D798" i="1" s="1"/>
  <c r="C797" i="1"/>
  <c r="D797" i="1" s="1"/>
  <c r="C796" i="1"/>
  <c r="D796" i="1" s="1"/>
  <c r="C795" i="1"/>
  <c r="D795" i="1" s="1"/>
  <c r="C794" i="1"/>
  <c r="D794" i="1" s="1"/>
  <c r="C793" i="1"/>
  <c r="D793" i="1" s="1"/>
  <c r="C792" i="1"/>
  <c r="D792" i="1" s="1"/>
  <c r="C791" i="1"/>
  <c r="D791" i="1" s="1"/>
  <c r="C790" i="1"/>
  <c r="D790" i="1" s="1"/>
  <c r="C789" i="1"/>
  <c r="D789" i="1" s="1"/>
  <c r="C788" i="1"/>
  <c r="D788" i="1" s="1"/>
  <c r="C787" i="1"/>
  <c r="D787" i="1" s="1"/>
  <c r="C786" i="1"/>
  <c r="D786" i="1" s="1"/>
  <c r="C785" i="1"/>
  <c r="D785" i="1" s="1"/>
  <c r="C784" i="1"/>
  <c r="D784" i="1" s="1"/>
  <c r="C783" i="1"/>
  <c r="D783" i="1" s="1"/>
  <c r="C782" i="1"/>
  <c r="D782" i="1" s="1"/>
  <c r="C781" i="1"/>
  <c r="D781" i="1" s="1"/>
  <c r="C780" i="1"/>
  <c r="D780" i="1" s="1"/>
  <c r="C779" i="1"/>
  <c r="D779" i="1" s="1"/>
  <c r="C778" i="1"/>
  <c r="D778" i="1" s="1"/>
  <c r="C777" i="1"/>
  <c r="D777" i="1" s="1"/>
  <c r="C776" i="1"/>
  <c r="D776" i="1" s="1"/>
  <c r="C775" i="1"/>
  <c r="D775" i="1" s="1"/>
  <c r="C774" i="1"/>
  <c r="D774" i="1" s="1"/>
  <c r="C773" i="1"/>
  <c r="D773" i="1" s="1"/>
  <c r="C772" i="1"/>
  <c r="D772" i="1" s="1"/>
  <c r="C771" i="1"/>
  <c r="D771" i="1" s="1"/>
  <c r="C770" i="1"/>
  <c r="D770" i="1" s="1"/>
  <c r="C769" i="1"/>
  <c r="D769" i="1" s="1"/>
  <c r="C768" i="1"/>
  <c r="D768" i="1" s="1"/>
  <c r="C767" i="1"/>
  <c r="D767" i="1" s="1"/>
  <c r="C766" i="1"/>
  <c r="D766" i="1" s="1"/>
  <c r="C765" i="1"/>
  <c r="D765" i="1" s="1"/>
  <c r="C764" i="1"/>
  <c r="D764" i="1" s="1"/>
  <c r="C763" i="1"/>
  <c r="D763" i="1" s="1"/>
  <c r="C762" i="1"/>
  <c r="D762" i="1" s="1"/>
  <c r="C761" i="1"/>
  <c r="D761" i="1" s="1"/>
  <c r="C760" i="1"/>
  <c r="D760" i="1" s="1"/>
  <c r="C759" i="1"/>
  <c r="D759" i="1" s="1"/>
  <c r="C758" i="1"/>
  <c r="D758" i="1" s="1"/>
  <c r="C757" i="1"/>
  <c r="D757" i="1" s="1"/>
  <c r="C756" i="1"/>
  <c r="D756" i="1" s="1"/>
  <c r="C755" i="1"/>
  <c r="D755" i="1" s="1"/>
  <c r="C754" i="1"/>
  <c r="D754" i="1" s="1"/>
  <c r="C753" i="1"/>
  <c r="D753" i="1" s="1"/>
  <c r="C752" i="1"/>
  <c r="D752" i="1" s="1"/>
  <c r="C751" i="1"/>
  <c r="D751" i="1" s="1"/>
  <c r="C750" i="1"/>
  <c r="D750" i="1" s="1"/>
  <c r="C749" i="1"/>
  <c r="D749" i="1" s="1"/>
  <c r="C748" i="1"/>
  <c r="D748" i="1" s="1"/>
  <c r="C747" i="1"/>
  <c r="D747" i="1" s="1"/>
  <c r="C746" i="1"/>
  <c r="D746" i="1" s="1"/>
  <c r="C745" i="1"/>
  <c r="D745" i="1" s="1"/>
  <c r="C744" i="1"/>
  <c r="D744" i="1" s="1"/>
  <c r="C743" i="1"/>
  <c r="D743" i="1" s="1"/>
  <c r="C742" i="1"/>
  <c r="D742" i="1" s="1"/>
  <c r="C741" i="1"/>
  <c r="D741" i="1" s="1"/>
  <c r="C740" i="1"/>
  <c r="D740" i="1" s="1"/>
  <c r="C739" i="1"/>
  <c r="D739" i="1" s="1"/>
  <c r="C738" i="1"/>
  <c r="D738" i="1" s="1"/>
  <c r="C737" i="1"/>
  <c r="D737" i="1" s="1"/>
  <c r="C736" i="1"/>
  <c r="D736" i="1" s="1"/>
  <c r="C735" i="1"/>
  <c r="D735" i="1" s="1"/>
  <c r="C734" i="1"/>
  <c r="D734" i="1" s="1"/>
  <c r="C733" i="1"/>
  <c r="D733" i="1" s="1"/>
  <c r="C732" i="1"/>
  <c r="D732" i="1" s="1"/>
  <c r="C731" i="1"/>
  <c r="D731" i="1" s="1"/>
  <c r="C730" i="1"/>
  <c r="D730" i="1" s="1"/>
  <c r="C729" i="1"/>
  <c r="D729" i="1" s="1"/>
  <c r="C728" i="1"/>
  <c r="D728" i="1" s="1"/>
  <c r="C727" i="1"/>
  <c r="D727" i="1" s="1"/>
  <c r="C726" i="1"/>
  <c r="D726" i="1" s="1"/>
  <c r="C725" i="1"/>
  <c r="D725" i="1" s="1"/>
  <c r="C724" i="1"/>
  <c r="D724" i="1" s="1"/>
  <c r="C723" i="1"/>
  <c r="D723" i="1" s="1"/>
  <c r="C722" i="1"/>
  <c r="D722" i="1" s="1"/>
  <c r="C721" i="1"/>
  <c r="D721" i="1" s="1"/>
  <c r="C720" i="1"/>
  <c r="D720" i="1" s="1"/>
  <c r="C719" i="1"/>
  <c r="D719" i="1" s="1"/>
  <c r="C718" i="1"/>
  <c r="D718" i="1" s="1"/>
  <c r="C717" i="1"/>
  <c r="D717" i="1" s="1"/>
  <c r="C716" i="1"/>
  <c r="D716" i="1" s="1"/>
  <c r="C715" i="1"/>
  <c r="D715" i="1" s="1"/>
  <c r="C714" i="1"/>
  <c r="D714" i="1" s="1"/>
  <c r="C713" i="1"/>
  <c r="D713" i="1" s="1"/>
  <c r="C712" i="1"/>
  <c r="D712" i="1" s="1"/>
  <c r="C711" i="1"/>
  <c r="D711" i="1" s="1"/>
  <c r="C710" i="1"/>
  <c r="D710" i="1" s="1"/>
  <c r="C709" i="1"/>
  <c r="D709" i="1" s="1"/>
  <c r="C708" i="1"/>
  <c r="D708" i="1" s="1"/>
  <c r="C707" i="1"/>
  <c r="D707" i="1" s="1"/>
  <c r="C706" i="1"/>
  <c r="D706" i="1" s="1"/>
  <c r="C705" i="1"/>
  <c r="D705" i="1" s="1"/>
  <c r="C704" i="1"/>
  <c r="D704" i="1" s="1"/>
  <c r="C703" i="1"/>
  <c r="D703" i="1" s="1"/>
  <c r="C702" i="1"/>
  <c r="D702" i="1" s="1"/>
  <c r="C701" i="1"/>
  <c r="D701" i="1" s="1"/>
  <c r="C700" i="1"/>
  <c r="D700" i="1" s="1"/>
  <c r="C699" i="1"/>
  <c r="D699" i="1" s="1"/>
  <c r="C698" i="1"/>
  <c r="D698" i="1" s="1"/>
  <c r="C697" i="1"/>
  <c r="D697" i="1" s="1"/>
  <c r="C696" i="1"/>
  <c r="D696" i="1" s="1"/>
  <c r="C695" i="1"/>
  <c r="D695" i="1" s="1"/>
  <c r="C694" i="1"/>
  <c r="D694" i="1" s="1"/>
  <c r="C693" i="1"/>
  <c r="D693" i="1" s="1"/>
  <c r="C692" i="1"/>
  <c r="D692" i="1" s="1"/>
  <c r="C691" i="1"/>
  <c r="D691" i="1" s="1"/>
  <c r="C690" i="1"/>
  <c r="D690" i="1" s="1"/>
  <c r="C689" i="1"/>
  <c r="D689" i="1" s="1"/>
  <c r="C688" i="1"/>
  <c r="D688" i="1" s="1"/>
  <c r="C687" i="1"/>
  <c r="D687" i="1" s="1"/>
  <c r="C686" i="1"/>
  <c r="D686" i="1" s="1"/>
  <c r="C685" i="1"/>
  <c r="D685" i="1" s="1"/>
  <c r="C684" i="1"/>
  <c r="D684" i="1" s="1"/>
  <c r="C683" i="1"/>
  <c r="D683" i="1" s="1"/>
  <c r="C682" i="1"/>
  <c r="D682" i="1" s="1"/>
  <c r="C681" i="1"/>
  <c r="D681" i="1" s="1"/>
  <c r="C680" i="1"/>
  <c r="D680" i="1" s="1"/>
  <c r="C679" i="1"/>
  <c r="D679" i="1" s="1"/>
  <c r="C678" i="1"/>
  <c r="D678" i="1" s="1"/>
  <c r="C677" i="1"/>
  <c r="D677" i="1" s="1"/>
  <c r="C676" i="1"/>
  <c r="D676" i="1" s="1"/>
  <c r="C675" i="1"/>
  <c r="D675" i="1" s="1"/>
  <c r="C674" i="1"/>
  <c r="D674" i="1" s="1"/>
  <c r="C673" i="1"/>
  <c r="D673" i="1" s="1"/>
  <c r="C672" i="1"/>
  <c r="D672" i="1" s="1"/>
  <c r="C671" i="1"/>
  <c r="D671" i="1" s="1"/>
  <c r="C670" i="1"/>
  <c r="D670" i="1" s="1"/>
  <c r="C669" i="1"/>
  <c r="D669" i="1" s="1"/>
  <c r="C668" i="1"/>
  <c r="D668" i="1" s="1"/>
  <c r="C667" i="1"/>
  <c r="D667" i="1" s="1"/>
  <c r="C666" i="1"/>
  <c r="D666" i="1" s="1"/>
  <c r="C665" i="1"/>
  <c r="D665" i="1" s="1"/>
  <c r="C664" i="1"/>
  <c r="D664" i="1" s="1"/>
  <c r="C663" i="1"/>
  <c r="D663" i="1" s="1"/>
  <c r="C662" i="1"/>
  <c r="D662" i="1" s="1"/>
  <c r="C661" i="1"/>
  <c r="D661" i="1" s="1"/>
  <c r="C660" i="1"/>
  <c r="D660" i="1" s="1"/>
  <c r="C659" i="1"/>
  <c r="D659" i="1" s="1"/>
  <c r="C658" i="1"/>
  <c r="D658" i="1" s="1"/>
  <c r="C657" i="1"/>
  <c r="D657" i="1" s="1"/>
  <c r="C656" i="1"/>
  <c r="D656" i="1" s="1"/>
  <c r="C655" i="1"/>
  <c r="D655" i="1" s="1"/>
  <c r="C654" i="1"/>
  <c r="D654" i="1" s="1"/>
  <c r="C653" i="1"/>
  <c r="D653" i="1" s="1"/>
  <c r="C652" i="1"/>
  <c r="D652" i="1" s="1"/>
  <c r="C651" i="1"/>
  <c r="D651" i="1" s="1"/>
  <c r="C650" i="1"/>
  <c r="D650" i="1" s="1"/>
  <c r="C649" i="1"/>
  <c r="D649" i="1" s="1"/>
  <c r="C648" i="1"/>
  <c r="D648" i="1" s="1"/>
  <c r="C647" i="1"/>
  <c r="D647" i="1" s="1"/>
  <c r="C646" i="1"/>
  <c r="D646" i="1" s="1"/>
  <c r="C645" i="1"/>
  <c r="D645" i="1" s="1"/>
  <c r="C644" i="1"/>
  <c r="D644" i="1" s="1"/>
  <c r="C643" i="1"/>
  <c r="D643" i="1" s="1"/>
  <c r="C642" i="1"/>
  <c r="D642" i="1" s="1"/>
  <c r="C641" i="1"/>
  <c r="D641" i="1" s="1"/>
  <c r="C640" i="1"/>
  <c r="D640" i="1" s="1"/>
  <c r="C639" i="1"/>
  <c r="D639" i="1" s="1"/>
  <c r="C638" i="1"/>
  <c r="D638" i="1" s="1"/>
  <c r="C637" i="1"/>
  <c r="D637" i="1" s="1"/>
  <c r="C636" i="1"/>
  <c r="D636" i="1" s="1"/>
  <c r="C635" i="1"/>
  <c r="D635" i="1" s="1"/>
  <c r="C634" i="1"/>
  <c r="D634" i="1" s="1"/>
  <c r="C633" i="1"/>
  <c r="D633" i="1" s="1"/>
  <c r="C632" i="1"/>
  <c r="D632" i="1" s="1"/>
  <c r="C631" i="1"/>
  <c r="D631" i="1" s="1"/>
  <c r="C630" i="1"/>
  <c r="D630" i="1" s="1"/>
  <c r="C629" i="1"/>
  <c r="D629" i="1" s="1"/>
  <c r="C628" i="1"/>
  <c r="D628" i="1" s="1"/>
  <c r="C627" i="1"/>
  <c r="D627" i="1" s="1"/>
  <c r="C626" i="1"/>
  <c r="D626" i="1" s="1"/>
  <c r="C625" i="1"/>
  <c r="D625" i="1" s="1"/>
  <c r="C624" i="1"/>
  <c r="D624" i="1" s="1"/>
  <c r="C623" i="1"/>
  <c r="D623" i="1" s="1"/>
  <c r="C622" i="1"/>
  <c r="D622" i="1" s="1"/>
  <c r="C621" i="1"/>
  <c r="D621" i="1" s="1"/>
  <c r="C620" i="1"/>
  <c r="D620" i="1" s="1"/>
  <c r="C619" i="1"/>
  <c r="D619" i="1" s="1"/>
  <c r="C618" i="1"/>
  <c r="D618" i="1" s="1"/>
  <c r="C617" i="1"/>
  <c r="D617" i="1" s="1"/>
  <c r="C616" i="1"/>
  <c r="D616" i="1" s="1"/>
  <c r="C615" i="1"/>
  <c r="D615" i="1" s="1"/>
  <c r="C614" i="1"/>
  <c r="D614" i="1" s="1"/>
  <c r="C613" i="1"/>
  <c r="D613" i="1" s="1"/>
  <c r="C612" i="1"/>
  <c r="D612" i="1" s="1"/>
  <c r="C611" i="1"/>
  <c r="D611" i="1" s="1"/>
  <c r="C610" i="1"/>
  <c r="D610" i="1" s="1"/>
  <c r="C609" i="1"/>
  <c r="D609" i="1" s="1"/>
  <c r="C608" i="1"/>
  <c r="D608" i="1" s="1"/>
  <c r="C607" i="1"/>
  <c r="D607" i="1" s="1"/>
  <c r="C606" i="1"/>
  <c r="D606" i="1" s="1"/>
  <c r="C605" i="1"/>
  <c r="D605" i="1" s="1"/>
  <c r="C604" i="1"/>
  <c r="D604" i="1" s="1"/>
  <c r="C603" i="1"/>
  <c r="D603" i="1" s="1"/>
  <c r="C602" i="1"/>
  <c r="D602" i="1" s="1"/>
  <c r="C601" i="1"/>
  <c r="D601" i="1" s="1"/>
  <c r="C600" i="1"/>
  <c r="D600" i="1" s="1"/>
  <c r="C599" i="1"/>
  <c r="D599" i="1" s="1"/>
  <c r="C598" i="1"/>
  <c r="D598" i="1" s="1"/>
  <c r="C597" i="1"/>
  <c r="D597" i="1" s="1"/>
  <c r="C596" i="1"/>
  <c r="D596" i="1" s="1"/>
  <c r="C595" i="1"/>
  <c r="D595" i="1" s="1"/>
  <c r="C594" i="1"/>
  <c r="D594" i="1" s="1"/>
  <c r="C593" i="1"/>
  <c r="D593" i="1" s="1"/>
  <c r="C592" i="1"/>
  <c r="D592" i="1" s="1"/>
  <c r="C591" i="1"/>
  <c r="D591" i="1" s="1"/>
  <c r="C590" i="1"/>
  <c r="D590" i="1" s="1"/>
  <c r="C589" i="1"/>
  <c r="D589" i="1" s="1"/>
  <c r="C588" i="1"/>
  <c r="D588" i="1" s="1"/>
  <c r="C587" i="1"/>
  <c r="D587" i="1" s="1"/>
  <c r="C586" i="1"/>
  <c r="D586" i="1" s="1"/>
  <c r="C585" i="1"/>
  <c r="D585" i="1" s="1"/>
  <c r="C584" i="1"/>
  <c r="D584" i="1" s="1"/>
  <c r="C583" i="1"/>
  <c r="D583" i="1" s="1"/>
  <c r="C582" i="1"/>
  <c r="D582" i="1" s="1"/>
  <c r="C581" i="1"/>
  <c r="D581" i="1" s="1"/>
  <c r="C580" i="1"/>
  <c r="D580" i="1" s="1"/>
  <c r="C579" i="1"/>
  <c r="D579" i="1" s="1"/>
  <c r="C578" i="1"/>
  <c r="D578" i="1" s="1"/>
  <c r="C577" i="1"/>
  <c r="D577" i="1" s="1"/>
  <c r="C576" i="1"/>
  <c r="D576" i="1" s="1"/>
  <c r="C575" i="1"/>
  <c r="D575" i="1" s="1"/>
  <c r="C574" i="1"/>
  <c r="D574" i="1" s="1"/>
  <c r="C573" i="1"/>
  <c r="D573" i="1" s="1"/>
  <c r="C572" i="1"/>
  <c r="D572" i="1" s="1"/>
  <c r="C571" i="1"/>
  <c r="D571" i="1" s="1"/>
  <c r="C570" i="1"/>
  <c r="D570" i="1" s="1"/>
  <c r="C569" i="1"/>
  <c r="D569" i="1" s="1"/>
  <c r="C568" i="1"/>
  <c r="D568" i="1" s="1"/>
  <c r="C567" i="1"/>
  <c r="D567" i="1" s="1"/>
  <c r="C566" i="1"/>
  <c r="D566" i="1" s="1"/>
  <c r="C565" i="1"/>
  <c r="D565" i="1" s="1"/>
  <c r="C564" i="1"/>
  <c r="D564" i="1" s="1"/>
  <c r="C563" i="1"/>
  <c r="D563" i="1" s="1"/>
  <c r="C562" i="1"/>
  <c r="D562" i="1" s="1"/>
  <c r="C561" i="1"/>
  <c r="D561" i="1" s="1"/>
  <c r="C560" i="1"/>
  <c r="D560" i="1" s="1"/>
  <c r="C559" i="1"/>
  <c r="D559" i="1" s="1"/>
  <c r="C558" i="1"/>
  <c r="D558" i="1" s="1"/>
  <c r="C557" i="1"/>
  <c r="D557" i="1" s="1"/>
  <c r="C556" i="1"/>
  <c r="D556" i="1" s="1"/>
  <c r="C555" i="1"/>
  <c r="D555" i="1" s="1"/>
  <c r="C554" i="1"/>
  <c r="D554" i="1" s="1"/>
  <c r="C553" i="1"/>
  <c r="D553" i="1" s="1"/>
  <c r="C552" i="1"/>
  <c r="D552" i="1" s="1"/>
  <c r="C551" i="1"/>
  <c r="D551" i="1" s="1"/>
  <c r="C550" i="1"/>
  <c r="D550" i="1" s="1"/>
  <c r="C549" i="1"/>
  <c r="D549" i="1" s="1"/>
  <c r="C548" i="1"/>
  <c r="D548" i="1" s="1"/>
  <c r="C547" i="1"/>
  <c r="D547" i="1" s="1"/>
  <c r="C546" i="1"/>
  <c r="D546" i="1" s="1"/>
  <c r="C545" i="1"/>
  <c r="D545" i="1" s="1"/>
  <c r="C544" i="1"/>
  <c r="D544" i="1" s="1"/>
  <c r="C543" i="1"/>
  <c r="D543" i="1" s="1"/>
  <c r="C542" i="1"/>
  <c r="D542" i="1" s="1"/>
  <c r="C541" i="1"/>
  <c r="D541" i="1" s="1"/>
  <c r="C540" i="1"/>
  <c r="D540" i="1" s="1"/>
  <c r="C539" i="1"/>
  <c r="D539" i="1" s="1"/>
  <c r="C538" i="1"/>
  <c r="D538" i="1" s="1"/>
  <c r="C537" i="1"/>
  <c r="D537" i="1" s="1"/>
  <c r="C536" i="1"/>
  <c r="D536" i="1" s="1"/>
  <c r="C535" i="1"/>
  <c r="D535" i="1" s="1"/>
  <c r="C534" i="1"/>
  <c r="D534" i="1" s="1"/>
  <c r="C533" i="1"/>
  <c r="D533" i="1" s="1"/>
  <c r="C532" i="1"/>
  <c r="D532" i="1" s="1"/>
  <c r="C531" i="1"/>
  <c r="D531" i="1" s="1"/>
  <c r="C530" i="1"/>
  <c r="D530" i="1" s="1"/>
  <c r="C529" i="1"/>
  <c r="D529" i="1" s="1"/>
  <c r="C528" i="1"/>
  <c r="D528" i="1" s="1"/>
  <c r="C527" i="1"/>
  <c r="D527" i="1" s="1"/>
  <c r="C526" i="1"/>
  <c r="D526" i="1" s="1"/>
  <c r="C525" i="1"/>
  <c r="D525" i="1" s="1"/>
  <c r="C524" i="1"/>
  <c r="D524" i="1" s="1"/>
  <c r="C523" i="1"/>
  <c r="D523" i="1" s="1"/>
  <c r="C522" i="1"/>
  <c r="D522" i="1" s="1"/>
  <c r="C521" i="1"/>
  <c r="D521" i="1" s="1"/>
  <c r="C520" i="1"/>
  <c r="D520" i="1" s="1"/>
  <c r="C519" i="1"/>
  <c r="D519" i="1" s="1"/>
  <c r="C518" i="1"/>
  <c r="D518" i="1" s="1"/>
  <c r="C517" i="1"/>
  <c r="D517" i="1" s="1"/>
  <c r="C516" i="1"/>
  <c r="D516" i="1" s="1"/>
  <c r="C515" i="1"/>
  <c r="D515" i="1" s="1"/>
  <c r="C514" i="1"/>
  <c r="D514" i="1" s="1"/>
  <c r="C513" i="1"/>
  <c r="D513" i="1" s="1"/>
  <c r="C512" i="1"/>
  <c r="D512" i="1" s="1"/>
  <c r="C511" i="1"/>
  <c r="D511" i="1" s="1"/>
  <c r="C510" i="1"/>
  <c r="D510" i="1" s="1"/>
  <c r="C509" i="1"/>
  <c r="D509" i="1" s="1"/>
  <c r="C508" i="1"/>
  <c r="D508" i="1" s="1"/>
  <c r="C507" i="1"/>
  <c r="D507" i="1" s="1"/>
  <c r="C506" i="1"/>
  <c r="D506" i="1" s="1"/>
  <c r="C505" i="1"/>
  <c r="D505" i="1" s="1"/>
  <c r="C504" i="1"/>
  <c r="D504" i="1" s="1"/>
  <c r="C503" i="1"/>
  <c r="D503" i="1" s="1"/>
  <c r="C502" i="1"/>
  <c r="D502" i="1" s="1"/>
  <c r="C501" i="1"/>
  <c r="D501" i="1" s="1"/>
  <c r="C500" i="1"/>
  <c r="D500" i="1" s="1"/>
  <c r="C499" i="1"/>
  <c r="D499" i="1" s="1"/>
  <c r="C498" i="1"/>
  <c r="D498" i="1" s="1"/>
  <c r="C497" i="1"/>
  <c r="D497" i="1" s="1"/>
  <c r="C496" i="1"/>
  <c r="D496" i="1" s="1"/>
  <c r="C495" i="1"/>
  <c r="D495" i="1" s="1"/>
  <c r="C494" i="1"/>
  <c r="D494" i="1" s="1"/>
  <c r="C493" i="1"/>
  <c r="D493" i="1" s="1"/>
  <c r="C492" i="1"/>
  <c r="D492" i="1" s="1"/>
  <c r="C491" i="1"/>
  <c r="D491" i="1" s="1"/>
  <c r="C490" i="1"/>
  <c r="D490" i="1" s="1"/>
  <c r="C489" i="1"/>
  <c r="D489" i="1" s="1"/>
  <c r="C488" i="1"/>
  <c r="D488" i="1" s="1"/>
  <c r="C487" i="1"/>
  <c r="D487" i="1" s="1"/>
  <c r="C486" i="1"/>
  <c r="D486" i="1" s="1"/>
  <c r="C485" i="1"/>
  <c r="D485" i="1" s="1"/>
  <c r="C484" i="1"/>
  <c r="D484" i="1" s="1"/>
  <c r="C483" i="1"/>
  <c r="D483" i="1" s="1"/>
  <c r="C482" i="1"/>
  <c r="D482" i="1" s="1"/>
  <c r="C481" i="1"/>
  <c r="D481" i="1" s="1"/>
  <c r="C480" i="1"/>
  <c r="D480" i="1" s="1"/>
  <c r="C479" i="1"/>
  <c r="D479" i="1" s="1"/>
  <c r="C478" i="1"/>
  <c r="D478" i="1" s="1"/>
  <c r="C477" i="1"/>
  <c r="D477" i="1" s="1"/>
  <c r="C476" i="1"/>
  <c r="D476" i="1" s="1"/>
  <c r="C475" i="1"/>
  <c r="D475" i="1" s="1"/>
  <c r="C474" i="1"/>
  <c r="D474" i="1" s="1"/>
  <c r="C473" i="1"/>
  <c r="D473" i="1" s="1"/>
  <c r="C472" i="1"/>
  <c r="D472" i="1" s="1"/>
  <c r="C471" i="1"/>
  <c r="D471" i="1" s="1"/>
  <c r="C470" i="1"/>
  <c r="D470" i="1" s="1"/>
  <c r="C469" i="1"/>
  <c r="D469" i="1" s="1"/>
  <c r="C468" i="1"/>
  <c r="D468" i="1" s="1"/>
  <c r="C467" i="1"/>
  <c r="D467" i="1" s="1"/>
  <c r="C466" i="1"/>
  <c r="D466" i="1" s="1"/>
  <c r="C465" i="1"/>
  <c r="D465" i="1" s="1"/>
  <c r="C464" i="1"/>
  <c r="D464" i="1" s="1"/>
  <c r="C463" i="1"/>
  <c r="D463" i="1" s="1"/>
  <c r="C462" i="1"/>
  <c r="D462" i="1" s="1"/>
  <c r="C461" i="1"/>
  <c r="D461" i="1" s="1"/>
  <c r="C460" i="1"/>
  <c r="D460" i="1" s="1"/>
  <c r="C459" i="1"/>
  <c r="D459" i="1" s="1"/>
  <c r="C458" i="1"/>
  <c r="D458" i="1" s="1"/>
  <c r="C457" i="1"/>
  <c r="D457" i="1" s="1"/>
  <c r="C456" i="1"/>
  <c r="D456" i="1" s="1"/>
  <c r="C455" i="1"/>
  <c r="D455" i="1" s="1"/>
  <c r="C454" i="1"/>
  <c r="D454" i="1" s="1"/>
  <c r="C453" i="1"/>
  <c r="D453" i="1" s="1"/>
  <c r="C452" i="1"/>
  <c r="D452" i="1" s="1"/>
  <c r="C451" i="1"/>
  <c r="D451" i="1" s="1"/>
  <c r="C450" i="1"/>
  <c r="D450" i="1" s="1"/>
  <c r="C449" i="1"/>
  <c r="D449" i="1" s="1"/>
  <c r="C448" i="1"/>
  <c r="D448" i="1" s="1"/>
  <c r="C447" i="1"/>
  <c r="D447" i="1" s="1"/>
  <c r="C446" i="1"/>
  <c r="D446" i="1" s="1"/>
  <c r="C445" i="1"/>
  <c r="D445" i="1" s="1"/>
  <c r="C444" i="1"/>
  <c r="D444" i="1" s="1"/>
  <c r="C443" i="1"/>
  <c r="D443" i="1" s="1"/>
  <c r="C442" i="1"/>
  <c r="D442" i="1" s="1"/>
  <c r="C441" i="1"/>
  <c r="D441" i="1" s="1"/>
  <c r="C440" i="1"/>
  <c r="D440" i="1" s="1"/>
  <c r="C439" i="1"/>
  <c r="D439" i="1" s="1"/>
  <c r="C438" i="1"/>
  <c r="D438" i="1" s="1"/>
  <c r="C437" i="1"/>
  <c r="D437" i="1" s="1"/>
  <c r="C436" i="1"/>
  <c r="D436" i="1" s="1"/>
  <c r="C435" i="1"/>
  <c r="D435" i="1" s="1"/>
  <c r="C434" i="1"/>
  <c r="D434" i="1" s="1"/>
  <c r="C433" i="1"/>
  <c r="D433" i="1" s="1"/>
  <c r="C432" i="1"/>
  <c r="D432" i="1" s="1"/>
  <c r="C431" i="1"/>
  <c r="D431" i="1" s="1"/>
  <c r="C430" i="1"/>
  <c r="D430" i="1" s="1"/>
  <c r="C429" i="1"/>
  <c r="D429" i="1" s="1"/>
  <c r="C428" i="1"/>
  <c r="D428" i="1" s="1"/>
  <c r="C427" i="1"/>
  <c r="D427" i="1" s="1"/>
  <c r="C426" i="1"/>
  <c r="D426" i="1" s="1"/>
  <c r="C425" i="1"/>
  <c r="D425" i="1" s="1"/>
  <c r="C424" i="1"/>
  <c r="D424" i="1" s="1"/>
  <c r="C423" i="1"/>
  <c r="D423" i="1" s="1"/>
  <c r="C422" i="1"/>
  <c r="D422" i="1" s="1"/>
  <c r="C421" i="1"/>
  <c r="D421" i="1" s="1"/>
  <c r="C420" i="1"/>
  <c r="D420" i="1" s="1"/>
  <c r="C419" i="1"/>
  <c r="D419" i="1" s="1"/>
  <c r="C418" i="1"/>
  <c r="D418" i="1" s="1"/>
  <c r="C417" i="1"/>
  <c r="D417" i="1" s="1"/>
  <c r="C416" i="1"/>
  <c r="D416" i="1" s="1"/>
  <c r="C415" i="1"/>
  <c r="D415" i="1" s="1"/>
  <c r="C414" i="1"/>
  <c r="D414" i="1" s="1"/>
  <c r="C413" i="1"/>
  <c r="D413" i="1" s="1"/>
  <c r="C412" i="1"/>
  <c r="D412" i="1" s="1"/>
  <c r="C411" i="1"/>
  <c r="D411" i="1" s="1"/>
  <c r="C410" i="1"/>
  <c r="D410" i="1" s="1"/>
  <c r="C409" i="1"/>
  <c r="D409" i="1" s="1"/>
  <c r="C408" i="1"/>
  <c r="D408" i="1" s="1"/>
  <c r="C407" i="1"/>
  <c r="D407" i="1" s="1"/>
  <c r="C406" i="1"/>
  <c r="D406" i="1" s="1"/>
  <c r="C405" i="1"/>
  <c r="D405" i="1" s="1"/>
  <c r="C404" i="1"/>
  <c r="D404" i="1" s="1"/>
  <c r="C403" i="1"/>
  <c r="D403" i="1" s="1"/>
  <c r="C402" i="1"/>
  <c r="D402" i="1" s="1"/>
  <c r="C401" i="1"/>
  <c r="D401" i="1" s="1"/>
  <c r="C400" i="1"/>
  <c r="D400" i="1" s="1"/>
  <c r="C399" i="1"/>
  <c r="D399" i="1" s="1"/>
  <c r="C398" i="1"/>
  <c r="D398" i="1" s="1"/>
  <c r="C397" i="1"/>
  <c r="D397" i="1" s="1"/>
  <c r="C396" i="1"/>
  <c r="D396" i="1" s="1"/>
  <c r="C395" i="1"/>
  <c r="D395" i="1" s="1"/>
  <c r="C394" i="1"/>
  <c r="D394" i="1" s="1"/>
  <c r="C393" i="1"/>
  <c r="D393" i="1" s="1"/>
  <c r="C392" i="1"/>
  <c r="D392" i="1" s="1"/>
  <c r="C391" i="1"/>
  <c r="D391" i="1" s="1"/>
  <c r="C390" i="1"/>
  <c r="D390" i="1" s="1"/>
  <c r="C389" i="1"/>
  <c r="D389" i="1" s="1"/>
  <c r="C388" i="1"/>
  <c r="D388" i="1" s="1"/>
  <c r="C387" i="1"/>
  <c r="D387" i="1" s="1"/>
  <c r="C386" i="1"/>
  <c r="D386" i="1" s="1"/>
  <c r="C385" i="1"/>
  <c r="D385" i="1" s="1"/>
  <c r="C384" i="1"/>
  <c r="D384" i="1" s="1"/>
  <c r="C383" i="1"/>
  <c r="D383" i="1" s="1"/>
  <c r="C382" i="1"/>
  <c r="D382" i="1" s="1"/>
  <c r="C381" i="1"/>
  <c r="D381" i="1" s="1"/>
  <c r="C380" i="1"/>
  <c r="D380" i="1" s="1"/>
  <c r="C379" i="1"/>
  <c r="D379" i="1" s="1"/>
  <c r="C378" i="1"/>
  <c r="D378" i="1" s="1"/>
  <c r="C377" i="1"/>
  <c r="D377" i="1" s="1"/>
  <c r="C376" i="1"/>
  <c r="D376" i="1" s="1"/>
  <c r="C375" i="1"/>
  <c r="D375" i="1" s="1"/>
  <c r="C374" i="1"/>
  <c r="D374" i="1" s="1"/>
  <c r="C373" i="1"/>
  <c r="D373" i="1" s="1"/>
  <c r="C372" i="1"/>
  <c r="D372" i="1" s="1"/>
  <c r="C371" i="1"/>
  <c r="D371" i="1" s="1"/>
  <c r="C370" i="1"/>
  <c r="D370" i="1" s="1"/>
  <c r="C369" i="1"/>
  <c r="D369" i="1" s="1"/>
  <c r="C368" i="1"/>
  <c r="D368" i="1" s="1"/>
  <c r="C367" i="1"/>
  <c r="D367" i="1" s="1"/>
  <c r="C366" i="1"/>
  <c r="D366" i="1" s="1"/>
  <c r="C365" i="1"/>
  <c r="D365" i="1" s="1"/>
  <c r="C364" i="1"/>
  <c r="D364" i="1" s="1"/>
  <c r="C363" i="1"/>
  <c r="D363" i="1" s="1"/>
  <c r="C362" i="1"/>
  <c r="D362" i="1" s="1"/>
  <c r="C361" i="1"/>
  <c r="D361" i="1" s="1"/>
  <c r="C360" i="1"/>
  <c r="D360" i="1" s="1"/>
  <c r="C359" i="1"/>
  <c r="D359" i="1" s="1"/>
  <c r="C358" i="1"/>
  <c r="D358" i="1" s="1"/>
  <c r="C357" i="1"/>
  <c r="D357" i="1" s="1"/>
  <c r="C356" i="1"/>
  <c r="D356" i="1" s="1"/>
  <c r="C355" i="1"/>
  <c r="D355" i="1" s="1"/>
  <c r="C354" i="1"/>
  <c r="D354" i="1" s="1"/>
  <c r="C353" i="1"/>
  <c r="D353" i="1" s="1"/>
  <c r="C352" i="1"/>
  <c r="D352" i="1" s="1"/>
  <c r="C351" i="1"/>
  <c r="D351" i="1" s="1"/>
  <c r="C350" i="1"/>
  <c r="D350" i="1" s="1"/>
  <c r="C349" i="1"/>
  <c r="D349" i="1" s="1"/>
  <c r="C348" i="1"/>
  <c r="D348" i="1" s="1"/>
  <c r="C347" i="1"/>
  <c r="D347" i="1" s="1"/>
  <c r="C346" i="1"/>
  <c r="D346" i="1" s="1"/>
  <c r="C345" i="1"/>
  <c r="D345" i="1" s="1"/>
  <c r="C344" i="1"/>
  <c r="D344" i="1" s="1"/>
  <c r="C343" i="1"/>
  <c r="D343" i="1" s="1"/>
  <c r="C342" i="1"/>
  <c r="D342" i="1" s="1"/>
  <c r="C341" i="1"/>
  <c r="D341" i="1" s="1"/>
  <c r="C340" i="1"/>
  <c r="D340" i="1" s="1"/>
  <c r="C339" i="1"/>
  <c r="D339" i="1" s="1"/>
  <c r="C338" i="1"/>
  <c r="D338" i="1" s="1"/>
  <c r="C337" i="1"/>
  <c r="D337" i="1" s="1"/>
  <c r="C336" i="1"/>
  <c r="D336" i="1" s="1"/>
  <c r="C335" i="1"/>
  <c r="D335" i="1" s="1"/>
  <c r="C334" i="1"/>
  <c r="D334" i="1" s="1"/>
  <c r="C333" i="1"/>
  <c r="D333" i="1" s="1"/>
  <c r="C332" i="1"/>
  <c r="D332" i="1" s="1"/>
  <c r="C331" i="1"/>
  <c r="D331" i="1" s="1"/>
  <c r="C330" i="1"/>
  <c r="D330" i="1" s="1"/>
  <c r="C329" i="1"/>
  <c r="D329" i="1" s="1"/>
  <c r="C328" i="1"/>
  <c r="D328" i="1" s="1"/>
  <c r="C327" i="1"/>
  <c r="D327" i="1" s="1"/>
  <c r="C326" i="1"/>
  <c r="D326" i="1" s="1"/>
  <c r="C325" i="1"/>
  <c r="D325" i="1" s="1"/>
  <c r="C324" i="1"/>
  <c r="D324" i="1" s="1"/>
  <c r="C323" i="1"/>
  <c r="D323" i="1" s="1"/>
  <c r="C322" i="1"/>
  <c r="D322" i="1" s="1"/>
  <c r="C321" i="1"/>
  <c r="D321" i="1" s="1"/>
  <c r="C320" i="1"/>
  <c r="D320" i="1" s="1"/>
  <c r="C319" i="1"/>
  <c r="D319" i="1" s="1"/>
  <c r="C318" i="1"/>
  <c r="D318" i="1" s="1"/>
  <c r="C317" i="1"/>
  <c r="D317" i="1" s="1"/>
  <c r="C316" i="1"/>
  <c r="D316" i="1" s="1"/>
  <c r="C315" i="1"/>
  <c r="D315" i="1" s="1"/>
  <c r="C314" i="1"/>
  <c r="D314" i="1" s="1"/>
  <c r="C313" i="1"/>
  <c r="D313" i="1" s="1"/>
  <c r="C312" i="1"/>
  <c r="D312" i="1" s="1"/>
  <c r="C311" i="1"/>
  <c r="D311" i="1" s="1"/>
  <c r="C310" i="1"/>
  <c r="D310" i="1" s="1"/>
  <c r="C309" i="1"/>
  <c r="D309" i="1" s="1"/>
  <c r="C308" i="1"/>
  <c r="D308" i="1" s="1"/>
  <c r="C307" i="1"/>
  <c r="D307" i="1" s="1"/>
  <c r="C306" i="1"/>
  <c r="D306" i="1" s="1"/>
  <c r="C305" i="1"/>
  <c r="D305" i="1" s="1"/>
  <c r="C304" i="1"/>
  <c r="D304" i="1" s="1"/>
  <c r="C303" i="1"/>
  <c r="D303" i="1" s="1"/>
  <c r="C302" i="1"/>
  <c r="D302" i="1" s="1"/>
  <c r="C301" i="1"/>
  <c r="D301" i="1" s="1"/>
  <c r="C300" i="1"/>
  <c r="D300" i="1" s="1"/>
  <c r="C299" i="1"/>
  <c r="D299" i="1" s="1"/>
  <c r="C298" i="1"/>
  <c r="D298" i="1" s="1"/>
  <c r="C297" i="1"/>
  <c r="D297" i="1" s="1"/>
  <c r="C296" i="1"/>
  <c r="D296" i="1" s="1"/>
  <c r="C295" i="1"/>
  <c r="D295" i="1" s="1"/>
  <c r="C294" i="1"/>
  <c r="D294" i="1" s="1"/>
  <c r="C293" i="1"/>
  <c r="D293" i="1" s="1"/>
  <c r="C292" i="1"/>
  <c r="D292" i="1" s="1"/>
  <c r="C291" i="1"/>
  <c r="D291" i="1" s="1"/>
  <c r="C290" i="1"/>
  <c r="D290" i="1" s="1"/>
  <c r="C289" i="1"/>
  <c r="D289" i="1" s="1"/>
  <c r="C288" i="1"/>
  <c r="D288" i="1" s="1"/>
  <c r="C287" i="1"/>
  <c r="D287" i="1" s="1"/>
  <c r="C286" i="1"/>
  <c r="D286" i="1" s="1"/>
  <c r="C285" i="1"/>
  <c r="D285" i="1" s="1"/>
  <c r="C284" i="1"/>
  <c r="D284" i="1" s="1"/>
  <c r="C283" i="1"/>
  <c r="D283" i="1" s="1"/>
  <c r="C282" i="1"/>
  <c r="D282" i="1" s="1"/>
  <c r="C281" i="1"/>
  <c r="D281" i="1" s="1"/>
  <c r="C280" i="1"/>
  <c r="D280" i="1" s="1"/>
  <c r="C279" i="1"/>
  <c r="D279" i="1" s="1"/>
  <c r="C278" i="1"/>
  <c r="D278" i="1" s="1"/>
  <c r="C277" i="1"/>
  <c r="D277" i="1" s="1"/>
  <c r="C276" i="1"/>
  <c r="D276" i="1" s="1"/>
  <c r="C275" i="1"/>
  <c r="D275" i="1" s="1"/>
  <c r="C274" i="1"/>
  <c r="D274" i="1" s="1"/>
  <c r="C273" i="1"/>
  <c r="D273" i="1" s="1"/>
  <c r="C272" i="1"/>
  <c r="D272" i="1" s="1"/>
  <c r="C271" i="1"/>
  <c r="D271" i="1" s="1"/>
  <c r="C270" i="1"/>
  <c r="D270" i="1" s="1"/>
  <c r="C269" i="1"/>
  <c r="D269" i="1" s="1"/>
  <c r="C268" i="1"/>
  <c r="D268" i="1" s="1"/>
  <c r="C267" i="1"/>
  <c r="D267" i="1" s="1"/>
  <c r="C266" i="1"/>
  <c r="D266" i="1" s="1"/>
  <c r="C265" i="1"/>
  <c r="D265" i="1" s="1"/>
  <c r="C264" i="1"/>
  <c r="D264" i="1" s="1"/>
  <c r="C263" i="1"/>
  <c r="D263" i="1" s="1"/>
  <c r="C262" i="1"/>
  <c r="D262" i="1" s="1"/>
  <c r="C261" i="1"/>
  <c r="D261" i="1" s="1"/>
  <c r="C260" i="1"/>
  <c r="D260" i="1" s="1"/>
  <c r="C259" i="1"/>
  <c r="D259" i="1" s="1"/>
  <c r="C258" i="1"/>
  <c r="D258" i="1" s="1"/>
  <c r="C257" i="1"/>
  <c r="D257" i="1" s="1"/>
  <c r="C256" i="1"/>
  <c r="D256" i="1" s="1"/>
  <c r="C255" i="1"/>
  <c r="D255" i="1" s="1"/>
  <c r="C254" i="1"/>
  <c r="D254" i="1" s="1"/>
  <c r="C253" i="1"/>
  <c r="D253" i="1" s="1"/>
  <c r="C252" i="1"/>
  <c r="D252" i="1" s="1"/>
  <c r="C251" i="1"/>
  <c r="D251" i="1" s="1"/>
  <c r="C250" i="1"/>
  <c r="D250" i="1" s="1"/>
  <c r="C249" i="1"/>
  <c r="D249" i="1" s="1"/>
  <c r="C248" i="1"/>
  <c r="D248" i="1" s="1"/>
  <c r="C247" i="1"/>
  <c r="D247" i="1" s="1"/>
  <c r="C246" i="1"/>
  <c r="D246" i="1" s="1"/>
  <c r="C245" i="1"/>
  <c r="D245" i="1" s="1"/>
  <c r="C244" i="1"/>
  <c r="D244" i="1" s="1"/>
  <c r="C243" i="1"/>
  <c r="D243" i="1" s="1"/>
  <c r="C242" i="1"/>
  <c r="D242" i="1" s="1"/>
  <c r="C241" i="1"/>
  <c r="D241" i="1" s="1"/>
  <c r="C240" i="1"/>
  <c r="D240" i="1" s="1"/>
  <c r="C239" i="1"/>
  <c r="D239" i="1" s="1"/>
  <c r="C238" i="1"/>
  <c r="D238" i="1" s="1"/>
  <c r="C237" i="1"/>
  <c r="D237" i="1" s="1"/>
  <c r="C236" i="1"/>
  <c r="D236" i="1" s="1"/>
  <c r="C235" i="1"/>
  <c r="D235" i="1" s="1"/>
  <c r="C234" i="1"/>
  <c r="D234" i="1" s="1"/>
  <c r="C233" i="1"/>
  <c r="D233" i="1" s="1"/>
  <c r="C232" i="1"/>
  <c r="D232" i="1" s="1"/>
  <c r="C231" i="1"/>
  <c r="D231" i="1" s="1"/>
  <c r="C230" i="1"/>
  <c r="D230" i="1" s="1"/>
  <c r="C229" i="1"/>
  <c r="D229" i="1" s="1"/>
  <c r="C228" i="1"/>
  <c r="D228" i="1" s="1"/>
  <c r="C227" i="1"/>
  <c r="D227" i="1" s="1"/>
  <c r="C226" i="1"/>
  <c r="D226" i="1" s="1"/>
  <c r="C225" i="1"/>
  <c r="D225" i="1" s="1"/>
  <c r="C224" i="1"/>
  <c r="D224" i="1" s="1"/>
  <c r="C223" i="1"/>
  <c r="D223" i="1" s="1"/>
  <c r="C222" i="1"/>
  <c r="D222" i="1" s="1"/>
  <c r="C221" i="1"/>
  <c r="D221" i="1" s="1"/>
  <c r="C220" i="1"/>
  <c r="D220" i="1" s="1"/>
  <c r="C219" i="1"/>
  <c r="D219" i="1" s="1"/>
  <c r="C218" i="1"/>
  <c r="D218" i="1" s="1"/>
  <c r="C217" i="1"/>
  <c r="D217" i="1" s="1"/>
  <c r="C216" i="1"/>
  <c r="D216" i="1" s="1"/>
  <c r="C215" i="1"/>
  <c r="D215" i="1" s="1"/>
  <c r="C214" i="1"/>
  <c r="D214" i="1" s="1"/>
  <c r="C213" i="1"/>
  <c r="D213" i="1" s="1"/>
  <c r="C212" i="1"/>
  <c r="D212" i="1" s="1"/>
  <c r="C211" i="1"/>
  <c r="D211" i="1" s="1"/>
  <c r="C210" i="1"/>
  <c r="D210" i="1" s="1"/>
  <c r="C209" i="1"/>
  <c r="D209" i="1" s="1"/>
  <c r="C208" i="1"/>
  <c r="D208" i="1" s="1"/>
  <c r="C207" i="1"/>
  <c r="D207" i="1" s="1"/>
  <c r="C206" i="1"/>
  <c r="D206" i="1" s="1"/>
  <c r="C205" i="1"/>
  <c r="D205" i="1" s="1"/>
  <c r="C204" i="1"/>
  <c r="D204" i="1" s="1"/>
  <c r="C203" i="1"/>
  <c r="D203" i="1" s="1"/>
  <c r="C202" i="1"/>
  <c r="D202" i="1" s="1"/>
  <c r="C201" i="1"/>
  <c r="D201" i="1" s="1"/>
  <c r="C200" i="1"/>
  <c r="D200" i="1" s="1"/>
  <c r="C199" i="1"/>
  <c r="D199" i="1" s="1"/>
  <c r="C198" i="1"/>
  <c r="D198" i="1" s="1"/>
  <c r="C197" i="1"/>
  <c r="D197" i="1" s="1"/>
  <c r="C196" i="1"/>
  <c r="D196" i="1" s="1"/>
  <c r="C195" i="1"/>
  <c r="D195" i="1" s="1"/>
  <c r="C194" i="1"/>
  <c r="D194" i="1" s="1"/>
  <c r="C193" i="1"/>
  <c r="D193" i="1" s="1"/>
  <c r="C192" i="1"/>
  <c r="D192" i="1" s="1"/>
  <c r="C191" i="1"/>
  <c r="D191" i="1" s="1"/>
  <c r="C190" i="1"/>
  <c r="D190" i="1" s="1"/>
  <c r="C189" i="1"/>
  <c r="D189" i="1" s="1"/>
  <c r="C188" i="1"/>
  <c r="D188" i="1" s="1"/>
  <c r="C187" i="1"/>
  <c r="D187" i="1" s="1"/>
  <c r="C186" i="1"/>
  <c r="D186" i="1" s="1"/>
  <c r="C185" i="1"/>
  <c r="D185" i="1" s="1"/>
  <c r="C184" i="1"/>
  <c r="D184" i="1" s="1"/>
  <c r="C183" i="1"/>
  <c r="D183" i="1" s="1"/>
  <c r="C182" i="1"/>
  <c r="D182" i="1" s="1"/>
  <c r="C181" i="1"/>
  <c r="D181" i="1" s="1"/>
  <c r="C180" i="1"/>
  <c r="D180" i="1" s="1"/>
  <c r="C179" i="1"/>
  <c r="D179" i="1" s="1"/>
  <c r="C178" i="1"/>
  <c r="D178" i="1" s="1"/>
  <c r="C177" i="1"/>
  <c r="D177" i="1" s="1"/>
  <c r="C176" i="1"/>
  <c r="D176" i="1" s="1"/>
  <c r="C175" i="1"/>
  <c r="D175" i="1" s="1"/>
  <c r="C174" i="1"/>
  <c r="D174" i="1" s="1"/>
  <c r="C173" i="1"/>
  <c r="D173" i="1" s="1"/>
  <c r="C172" i="1"/>
  <c r="D172" i="1" s="1"/>
  <c r="C171" i="1"/>
  <c r="D171" i="1" s="1"/>
  <c r="C170" i="1"/>
  <c r="D170" i="1" s="1"/>
  <c r="C169" i="1"/>
  <c r="D169" i="1" s="1"/>
  <c r="C168" i="1"/>
  <c r="D168" i="1" s="1"/>
  <c r="C167" i="1"/>
  <c r="D167" i="1" s="1"/>
  <c r="C166" i="1"/>
  <c r="D166" i="1" s="1"/>
  <c r="C165" i="1"/>
  <c r="D165" i="1" s="1"/>
  <c r="C164" i="1"/>
  <c r="D164" i="1" s="1"/>
  <c r="C163" i="1"/>
  <c r="D163" i="1" s="1"/>
  <c r="C162" i="1"/>
  <c r="D162" i="1" s="1"/>
  <c r="C161" i="1"/>
  <c r="D161" i="1" s="1"/>
  <c r="C160" i="1"/>
  <c r="D160" i="1" s="1"/>
  <c r="C159" i="1"/>
  <c r="D159" i="1" s="1"/>
  <c r="C158" i="1"/>
  <c r="D158" i="1" s="1"/>
  <c r="C157" i="1"/>
  <c r="D157" i="1" s="1"/>
  <c r="C156" i="1"/>
  <c r="D156" i="1" s="1"/>
  <c r="C155" i="1"/>
  <c r="D155" i="1" s="1"/>
  <c r="C154" i="1"/>
  <c r="D154" i="1" s="1"/>
  <c r="C153" i="1"/>
  <c r="D153" i="1" s="1"/>
  <c r="C152" i="1"/>
  <c r="D152" i="1" s="1"/>
  <c r="C151" i="1"/>
  <c r="D151" i="1" s="1"/>
  <c r="C150" i="1"/>
  <c r="D150" i="1" s="1"/>
  <c r="C149" i="1"/>
  <c r="D149" i="1" s="1"/>
  <c r="C148" i="1"/>
  <c r="D148" i="1" s="1"/>
  <c r="C147" i="1"/>
  <c r="D147" i="1" s="1"/>
  <c r="C146" i="1"/>
  <c r="D146" i="1" s="1"/>
  <c r="C145" i="1"/>
  <c r="D145" i="1" s="1"/>
  <c r="C144" i="1"/>
  <c r="D144" i="1" s="1"/>
  <c r="C143" i="1"/>
  <c r="D143" i="1" s="1"/>
  <c r="C142" i="1"/>
  <c r="D142" i="1" s="1"/>
  <c r="C141" i="1"/>
  <c r="D141" i="1" s="1"/>
  <c r="C140" i="1"/>
  <c r="D140" i="1" s="1"/>
  <c r="C139" i="1"/>
  <c r="D139" i="1" s="1"/>
  <c r="C138" i="1"/>
  <c r="D138" i="1" s="1"/>
  <c r="C137" i="1"/>
  <c r="D137" i="1" s="1"/>
  <c r="C136" i="1"/>
  <c r="D136" i="1" s="1"/>
  <c r="C135" i="1"/>
  <c r="D135" i="1" s="1"/>
  <c r="C134" i="1"/>
  <c r="D134" i="1" s="1"/>
  <c r="C133" i="1"/>
  <c r="D133" i="1" s="1"/>
  <c r="C132" i="1"/>
  <c r="D132" i="1" s="1"/>
  <c r="C131" i="1"/>
  <c r="D131" i="1" s="1"/>
  <c r="C130" i="1"/>
  <c r="D130" i="1" s="1"/>
  <c r="C129" i="1"/>
  <c r="D129" i="1" s="1"/>
  <c r="C128" i="1"/>
  <c r="D128" i="1" s="1"/>
  <c r="C127" i="1"/>
  <c r="D127" i="1" s="1"/>
  <c r="C126" i="1"/>
  <c r="D126" i="1" s="1"/>
  <c r="C125" i="1"/>
  <c r="D125" i="1" s="1"/>
  <c r="C124" i="1"/>
  <c r="D124" i="1" s="1"/>
  <c r="C123" i="1"/>
  <c r="D123" i="1" s="1"/>
  <c r="C122" i="1"/>
  <c r="D122" i="1" s="1"/>
  <c r="C121" i="1"/>
  <c r="D121" i="1" s="1"/>
  <c r="C120" i="1"/>
  <c r="D120" i="1" s="1"/>
  <c r="C119" i="1"/>
  <c r="D119" i="1" s="1"/>
  <c r="C118" i="1"/>
  <c r="D118" i="1" s="1"/>
  <c r="C117" i="1"/>
  <c r="D117" i="1" s="1"/>
  <c r="C116" i="1"/>
  <c r="D116" i="1" s="1"/>
  <c r="C115" i="1"/>
  <c r="D115" i="1" s="1"/>
  <c r="C114" i="1"/>
  <c r="D114" i="1" s="1"/>
  <c r="C113" i="1"/>
  <c r="D113" i="1" s="1"/>
  <c r="C112" i="1"/>
  <c r="D112" i="1" s="1"/>
  <c r="C111" i="1"/>
  <c r="D111" i="1" s="1"/>
  <c r="C110" i="1"/>
  <c r="D110" i="1" s="1"/>
  <c r="C109" i="1"/>
  <c r="D109" i="1" s="1"/>
  <c r="C108" i="1"/>
  <c r="D108" i="1" s="1"/>
  <c r="C107" i="1"/>
  <c r="D107" i="1" s="1"/>
  <c r="C106" i="1"/>
  <c r="D106" i="1" s="1"/>
  <c r="C105" i="1"/>
  <c r="D105" i="1" s="1"/>
  <c r="C104" i="1"/>
  <c r="D104" i="1" s="1"/>
  <c r="C103" i="1"/>
  <c r="D103" i="1" s="1"/>
  <c r="C102" i="1"/>
  <c r="D102" i="1" s="1"/>
  <c r="C101" i="1"/>
  <c r="D101" i="1" s="1"/>
  <c r="C100" i="1"/>
  <c r="D100" i="1" s="1"/>
  <c r="C99" i="1"/>
  <c r="D99" i="1" s="1"/>
  <c r="C98" i="1"/>
  <c r="D98" i="1" s="1"/>
  <c r="C97" i="1"/>
  <c r="D97" i="1" s="1"/>
  <c r="C96" i="1"/>
  <c r="D96" i="1" s="1"/>
  <c r="C95" i="1"/>
  <c r="D95" i="1" s="1"/>
  <c r="C94" i="1"/>
  <c r="D94" i="1" s="1"/>
  <c r="C93" i="1"/>
  <c r="D93" i="1" s="1"/>
  <c r="C92" i="1"/>
  <c r="D92" i="1" s="1"/>
  <c r="C91" i="1"/>
  <c r="D91" i="1" s="1"/>
  <c r="C90" i="1"/>
  <c r="D90" i="1" s="1"/>
  <c r="C89" i="1"/>
  <c r="D89" i="1" s="1"/>
  <c r="C88" i="1"/>
  <c r="D88" i="1" s="1"/>
  <c r="C87" i="1"/>
  <c r="D87" i="1" s="1"/>
  <c r="C86" i="1"/>
  <c r="D86" i="1" s="1"/>
  <c r="C85" i="1"/>
  <c r="D85" i="1" s="1"/>
  <c r="C84" i="1"/>
  <c r="D84" i="1" s="1"/>
  <c r="C83" i="1"/>
  <c r="D83" i="1" s="1"/>
  <c r="C82" i="1"/>
  <c r="D82" i="1" s="1"/>
  <c r="C81" i="1"/>
  <c r="D81" i="1" s="1"/>
  <c r="C80" i="1"/>
  <c r="D80" i="1" s="1"/>
  <c r="C79" i="1"/>
  <c r="D79" i="1" s="1"/>
  <c r="C78" i="1"/>
  <c r="D78" i="1" s="1"/>
  <c r="C77" i="1"/>
  <c r="D77" i="1" s="1"/>
  <c r="C76" i="1"/>
  <c r="D76" i="1" s="1"/>
  <c r="C75" i="1"/>
  <c r="D75" i="1" s="1"/>
  <c r="C74" i="1"/>
  <c r="D74" i="1" s="1"/>
  <c r="C73" i="1"/>
  <c r="D73" i="1" s="1"/>
  <c r="C72" i="1"/>
  <c r="D72" i="1" s="1"/>
  <c r="C71" i="1"/>
  <c r="D71" i="1" s="1"/>
  <c r="C70" i="1"/>
  <c r="D70" i="1" s="1"/>
  <c r="C69" i="1"/>
  <c r="D69" i="1" s="1"/>
  <c r="C68" i="1"/>
  <c r="D68" i="1" s="1"/>
  <c r="C67" i="1"/>
  <c r="D67" i="1" s="1"/>
  <c r="C66" i="1"/>
  <c r="D66" i="1" s="1"/>
  <c r="C65" i="1"/>
  <c r="D65" i="1" s="1"/>
  <c r="C64" i="1"/>
  <c r="D64" i="1" s="1"/>
  <c r="C63" i="1"/>
  <c r="D63" i="1" s="1"/>
  <c r="C62" i="1"/>
  <c r="D62" i="1" s="1"/>
  <c r="C61" i="1"/>
  <c r="D61" i="1" s="1"/>
  <c r="C60" i="1"/>
  <c r="D60" i="1" s="1"/>
  <c r="C59" i="1"/>
  <c r="D59" i="1" s="1"/>
  <c r="C58" i="1"/>
  <c r="D58" i="1" s="1"/>
  <c r="C57" i="1"/>
  <c r="D57" i="1" s="1"/>
  <c r="C56" i="1"/>
  <c r="D56" i="1" s="1"/>
  <c r="C55" i="1"/>
  <c r="D55" i="1" s="1"/>
  <c r="C54" i="1"/>
  <c r="D54" i="1" s="1"/>
  <c r="C53" i="1"/>
  <c r="D53" i="1" s="1"/>
  <c r="C52" i="1"/>
  <c r="D52" i="1" s="1"/>
  <c r="C51" i="1"/>
  <c r="D51" i="1" s="1"/>
  <c r="C50" i="1"/>
  <c r="D50" i="1" s="1"/>
  <c r="C49" i="1"/>
  <c r="D49" i="1" s="1"/>
  <c r="C48" i="1"/>
  <c r="D48" i="1" s="1"/>
  <c r="C47" i="1"/>
  <c r="D47" i="1" s="1"/>
  <c r="C46" i="1"/>
  <c r="D46" i="1" s="1"/>
  <c r="C45" i="1"/>
  <c r="D45" i="1" s="1"/>
  <c r="C44" i="1"/>
  <c r="D44" i="1" s="1"/>
  <c r="C43" i="1"/>
  <c r="D43" i="1" s="1"/>
  <c r="C42" i="1"/>
  <c r="D42" i="1" s="1"/>
  <c r="C41" i="1"/>
  <c r="D41" i="1" s="1"/>
  <c r="C40" i="1"/>
  <c r="D40" i="1" s="1"/>
  <c r="C39" i="1"/>
  <c r="D39" i="1" s="1"/>
  <c r="C38" i="1"/>
  <c r="D38" i="1" s="1"/>
  <c r="C37" i="1"/>
  <c r="D37" i="1" s="1"/>
  <c r="C36" i="1"/>
  <c r="D36" i="1" s="1"/>
  <c r="C35" i="1"/>
  <c r="D35" i="1" s="1"/>
  <c r="C34" i="1"/>
  <c r="D34" i="1" s="1"/>
  <c r="C33" i="1"/>
  <c r="D33" i="1" s="1"/>
  <c r="C32" i="1"/>
  <c r="D32" i="1" s="1"/>
  <c r="C31" i="1"/>
  <c r="D31" i="1" s="1"/>
  <c r="C30" i="1"/>
  <c r="D30" i="1" s="1"/>
  <c r="C29" i="1"/>
  <c r="D29" i="1" s="1"/>
  <c r="C28" i="1"/>
  <c r="D28" i="1" s="1"/>
  <c r="C27" i="1"/>
  <c r="D27" i="1" s="1"/>
  <c r="C26" i="1"/>
  <c r="D26" i="1" s="1"/>
  <c r="C25" i="1"/>
  <c r="D25" i="1" s="1"/>
  <c r="C24" i="1"/>
  <c r="D24" i="1" s="1"/>
  <c r="C23" i="1"/>
  <c r="D23" i="1" s="1"/>
  <c r="C22" i="1"/>
  <c r="D22" i="1" s="1"/>
  <c r="C21" i="1"/>
  <c r="D21" i="1" s="1"/>
  <c r="C20" i="1"/>
  <c r="D20" i="1" s="1"/>
  <c r="C19" i="1"/>
  <c r="D19" i="1" s="1"/>
  <c r="C18" i="1"/>
  <c r="D18" i="1" s="1"/>
  <c r="C17" i="1"/>
  <c r="D17" i="1" s="1"/>
  <c r="C16" i="1"/>
  <c r="D16" i="1" s="1"/>
  <c r="C15" i="1"/>
  <c r="D15" i="1" s="1"/>
  <c r="C14" i="1"/>
  <c r="D14" i="1" s="1"/>
  <c r="C13" i="1"/>
  <c r="D13" i="1" s="1"/>
  <c r="C12" i="1"/>
  <c r="D12" i="1" s="1"/>
  <c r="C11" i="1"/>
  <c r="D11" i="1" s="1"/>
  <c r="C10" i="1"/>
  <c r="D10" i="1" s="1"/>
  <c r="C9" i="1"/>
  <c r="D9" i="1" s="1"/>
  <c r="C8" i="1"/>
  <c r="D8" i="1" s="1"/>
  <c r="C7" i="1"/>
  <c r="D7" i="1" s="1"/>
  <c r="C6" i="1"/>
  <c r="D6" i="1" s="1"/>
  <c r="C5" i="1"/>
  <c r="I8" i="1" l="1"/>
  <c r="I6" i="1"/>
  <c r="Q4" i="1" s="1"/>
  <c r="C5866" i="1"/>
  <c r="I11" i="1" s="1"/>
  <c r="D5" i="1"/>
  <c r="I13" i="1" l="1"/>
  <c r="Q5" i="1" s="1"/>
  <c r="D5871" i="1"/>
  <c r="D5872" i="1" s="1"/>
  <c r="D5873" i="1" s="1"/>
  <c r="I2" i="1" s="1"/>
  <c r="Q3" i="1" s="1"/>
  <c r="D5866" i="1"/>
  <c r="D5867" i="1" s="1"/>
  <c r="D5868" i="1" s="1"/>
  <c r="I4" i="1" s="1"/>
</calcChain>
</file>

<file path=xl/sharedStrings.xml><?xml version="1.0" encoding="utf-8"?>
<sst xmlns="http://schemas.openxmlformats.org/spreadsheetml/2006/main" count="1621" uniqueCount="432">
  <si>
    <t>Date</t>
  </si>
  <si>
    <t>FTSE AllShare</t>
  </si>
  <si>
    <t>Return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</si>
  <si>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</si>
  <si>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</si>
  <si>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</si>
  <si>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</si>
  <si>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</si>
  <si>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</si>
  <si>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</si>
  <si>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</si>
  <si>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</si>
  <si>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</si>
  <si>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</si>
  <si>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</si>
  <si>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</si>
  <si>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Daily Return</t>
  </si>
  <si>
    <t>Buy-and-hold</t>
  </si>
  <si>
    <t>Volatility</t>
  </si>
  <si>
    <t>Sharpe ratio</t>
  </si>
  <si>
    <t>Max drawdown</t>
  </si>
  <si>
    <t>Max relative drawdown</t>
  </si>
  <si>
    <t>Average position</t>
  </si>
  <si>
    <t>Impact of avg. tilt</t>
  </si>
  <si>
    <t>Return + 1</t>
  </si>
  <si>
    <t>Daily</t>
  </si>
  <si>
    <t>Yearly</t>
  </si>
  <si>
    <t>Geometric</t>
  </si>
  <si>
    <t>arithmetic</t>
  </si>
  <si>
    <t>Variance</t>
  </si>
  <si>
    <t>CAGR</t>
  </si>
  <si>
    <t>Shapre Ratio</t>
  </si>
  <si>
    <t>-</t>
  </si>
  <si>
    <t xml:space="preserve">Geometric </t>
  </si>
  <si>
    <t>Arithmetic</t>
  </si>
  <si>
    <t>Volatility (std)</t>
  </si>
  <si>
    <t>Drawdowns</t>
  </si>
  <si>
    <t>Average 10Y Bond</t>
  </si>
  <si>
    <t>Grand Total</t>
  </si>
  <si>
    <t>1997</t>
  </si>
  <si>
    <t>Nov</t>
  </si>
  <si>
    <t>Dec</t>
  </si>
  <si>
    <t>1998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</si>
  <si>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</si>
  <si>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</si>
  <si>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</si>
  <si>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</si>
  <si>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</si>
  <si>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</si>
  <si>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</si>
  <si>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</si>
  <si>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</si>
  <si>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</si>
  <si>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</si>
  <si>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</si>
  <si>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</si>
  <si>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</si>
  <si>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</si>
  <si>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</si>
  <si>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</si>
  <si>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</si>
  <si>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</si>
  <si>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</si>
  <si>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</si>
  <si>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</si>
  <si>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</si>
  <si>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</si>
  <si>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</si>
  <si>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</si>
  <si>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</si>
  <si>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</si>
  <si>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</si>
  <si>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</si>
  <si>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</si>
  <si>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</si>
  <si>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</si>
  <si>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</si>
  <si>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Average of FTSE AllShare</t>
  </si>
  <si>
    <t>Years</t>
  </si>
  <si>
    <t>1997 Total</t>
  </si>
  <si>
    <t>1998 Total</t>
  </si>
  <si>
    <t>1999 Total</t>
  </si>
  <si>
    <t>2000 Total</t>
  </si>
  <si>
    <t>2001 Total</t>
  </si>
  <si>
    <t>2002 Total</t>
  </si>
  <si>
    <t>2003 Total</t>
  </si>
  <si>
    <t>2004 Total</t>
  </si>
  <si>
    <t>2005 Total</t>
  </si>
  <si>
    <t>2006 Total</t>
  </si>
  <si>
    <t>2007 Total</t>
  </si>
  <si>
    <t>2008 Total</t>
  </si>
  <si>
    <t>2009 Total</t>
  </si>
  <si>
    <t>2010 Total</t>
  </si>
  <si>
    <t>2011 Total</t>
  </si>
  <si>
    <t>2012 Total</t>
  </si>
  <si>
    <t>2013 Total</t>
  </si>
  <si>
    <t>2014 Total</t>
  </si>
  <si>
    <t>2015 Total</t>
  </si>
  <si>
    <t>2016 Total</t>
  </si>
  <si>
    <t>2017 Total</t>
  </si>
  <si>
    <t>2018 Total</t>
  </si>
  <si>
    <t>2019 Total</t>
  </si>
  <si>
    <t>2020 Total</t>
  </si>
  <si>
    <t>2021 Total</t>
  </si>
  <si>
    <t>2022 Total</t>
  </si>
  <si>
    <t>Month</t>
  </si>
  <si>
    <t>Code</t>
  </si>
  <si>
    <t>11-1997</t>
  </si>
  <si>
    <t>12-1997</t>
  </si>
  <si>
    <t>1-1998</t>
  </si>
  <si>
    <t>2-1998</t>
  </si>
  <si>
    <t>3-1998</t>
  </si>
  <si>
    <t>4-1998</t>
  </si>
  <si>
    <t>5-1998</t>
  </si>
  <si>
    <t>6-1998</t>
  </si>
  <si>
    <t>7-1998</t>
  </si>
  <si>
    <t>8-1998</t>
  </si>
  <si>
    <t>9-1998</t>
  </si>
  <si>
    <t>10-1998</t>
  </si>
  <si>
    <t>11-1998</t>
  </si>
  <si>
    <t>12-1998</t>
  </si>
  <si>
    <t>1-1999</t>
  </si>
  <si>
    <t>2-1999</t>
  </si>
  <si>
    <t>3-1999</t>
  </si>
  <si>
    <t>4-1999</t>
  </si>
  <si>
    <t>5-1999</t>
  </si>
  <si>
    <t>6-1999</t>
  </si>
  <si>
    <t>7-1999</t>
  </si>
  <si>
    <t>8-1999</t>
  </si>
  <si>
    <t>9-1999</t>
  </si>
  <si>
    <t>10-1999</t>
  </si>
  <si>
    <t>11-1999</t>
  </si>
  <si>
    <t>12-1999</t>
  </si>
  <si>
    <t>1-2000</t>
  </si>
  <si>
    <t>2-2000</t>
  </si>
  <si>
    <t>3-2000</t>
  </si>
  <si>
    <t>4-2000</t>
  </si>
  <si>
    <t>5-2000</t>
  </si>
  <si>
    <t>6-2000</t>
  </si>
  <si>
    <t>7-2000</t>
  </si>
  <si>
    <t>8-2000</t>
  </si>
  <si>
    <t>9-2000</t>
  </si>
  <si>
    <t>10-2000</t>
  </si>
  <si>
    <t>11-2000</t>
  </si>
  <si>
    <t>12-2000</t>
  </si>
  <si>
    <t>1-2001</t>
  </si>
  <si>
    <t>2-2001</t>
  </si>
  <si>
    <t>3-2001</t>
  </si>
  <si>
    <t>4-2001</t>
  </si>
  <si>
    <t>5-2001</t>
  </si>
  <si>
    <t>6-2001</t>
  </si>
  <si>
    <t>7-2001</t>
  </si>
  <si>
    <t>8-2001</t>
  </si>
  <si>
    <t>9-2001</t>
  </si>
  <si>
    <t>10-2001</t>
  </si>
  <si>
    <t>11-2001</t>
  </si>
  <si>
    <t>12-2001</t>
  </si>
  <si>
    <t>1-2002</t>
  </si>
  <si>
    <t>2-2002</t>
  </si>
  <si>
    <t>3-2002</t>
  </si>
  <si>
    <t>4-2002</t>
  </si>
  <si>
    <t>5-2002</t>
  </si>
  <si>
    <t>6-2002</t>
  </si>
  <si>
    <t>7-2002</t>
  </si>
  <si>
    <t>8-2002</t>
  </si>
  <si>
    <t>9-2002</t>
  </si>
  <si>
    <t>10-2002</t>
  </si>
  <si>
    <t>11-2002</t>
  </si>
  <si>
    <t>12-2002</t>
  </si>
  <si>
    <t>1-2003</t>
  </si>
  <si>
    <t>2-2003</t>
  </si>
  <si>
    <t>3-2003</t>
  </si>
  <si>
    <t>4-2003</t>
  </si>
  <si>
    <t>5-2003</t>
  </si>
  <si>
    <t>6-2003</t>
  </si>
  <si>
    <t>7-2003</t>
  </si>
  <si>
    <t>8-2003</t>
  </si>
  <si>
    <t>9-2003</t>
  </si>
  <si>
    <t>10-2003</t>
  </si>
  <si>
    <t>11-2003</t>
  </si>
  <si>
    <t>12-2003</t>
  </si>
  <si>
    <t>1-2004</t>
  </si>
  <si>
    <t>2-2004</t>
  </si>
  <si>
    <t>3-2004</t>
  </si>
  <si>
    <t>4-2004</t>
  </si>
  <si>
    <t>5-2004</t>
  </si>
  <si>
    <t>6-2004</t>
  </si>
  <si>
    <t>7-2004</t>
  </si>
  <si>
    <t>8-2004</t>
  </si>
  <si>
    <t>9-2004</t>
  </si>
  <si>
    <t>10-2004</t>
  </si>
  <si>
    <t>11-2004</t>
  </si>
  <si>
    <t>12-2004</t>
  </si>
  <si>
    <t>1-2005</t>
  </si>
  <si>
    <t>2-2005</t>
  </si>
  <si>
    <t>3-2005</t>
  </si>
  <si>
    <t>4-2005</t>
  </si>
  <si>
    <t>5-2005</t>
  </si>
  <si>
    <t>6-2005</t>
  </si>
  <si>
    <t>7-2005</t>
  </si>
  <si>
    <t>8-2005</t>
  </si>
  <si>
    <t>9-2005</t>
  </si>
  <si>
    <t>10-2005</t>
  </si>
  <si>
    <t>11-2005</t>
  </si>
  <si>
    <t>12-2005</t>
  </si>
  <si>
    <t>1-2006</t>
  </si>
  <si>
    <t>2-2006</t>
  </si>
  <si>
    <t>3-2006</t>
  </si>
  <si>
    <t>4-2006</t>
  </si>
  <si>
    <t>5-2006</t>
  </si>
  <si>
    <t>6-2006</t>
  </si>
  <si>
    <t>7-2006</t>
  </si>
  <si>
    <t>8-2006</t>
  </si>
  <si>
    <t>9-2006</t>
  </si>
  <si>
    <t>10-2006</t>
  </si>
  <si>
    <t>11-2006</t>
  </si>
  <si>
    <t>12-2006</t>
  </si>
  <si>
    <t>1-2007</t>
  </si>
  <si>
    <t>2-2007</t>
  </si>
  <si>
    <t>3-2007</t>
  </si>
  <si>
    <t>4-2007</t>
  </si>
  <si>
    <t>5-2007</t>
  </si>
  <si>
    <t>6-2007</t>
  </si>
  <si>
    <t>7-2007</t>
  </si>
  <si>
    <t>8-2007</t>
  </si>
  <si>
    <t>9-2007</t>
  </si>
  <si>
    <t>10-2007</t>
  </si>
  <si>
    <t>11-2007</t>
  </si>
  <si>
    <t>12-2007</t>
  </si>
  <si>
    <t>1-2008</t>
  </si>
  <si>
    <t>2-2008</t>
  </si>
  <si>
    <t>3-2008</t>
  </si>
  <si>
    <t>4-2008</t>
  </si>
  <si>
    <t>5-2008</t>
  </si>
  <si>
    <t>6-2008</t>
  </si>
  <si>
    <t>7-2008</t>
  </si>
  <si>
    <t>8-2008</t>
  </si>
  <si>
    <t>9-2008</t>
  </si>
  <si>
    <t>10-2008</t>
  </si>
  <si>
    <t>11-2008</t>
  </si>
  <si>
    <t>12-2008</t>
  </si>
  <si>
    <t>1-2009</t>
  </si>
  <si>
    <t>2-2009</t>
  </si>
  <si>
    <t>3-2009</t>
  </si>
  <si>
    <t>4-2009</t>
  </si>
  <si>
    <t>5-2009</t>
  </si>
  <si>
    <t>6-2009</t>
  </si>
  <si>
    <t>7-2009</t>
  </si>
  <si>
    <t>8-2009</t>
  </si>
  <si>
    <t>9-2009</t>
  </si>
  <si>
    <t>10-2009</t>
  </si>
  <si>
    <t>11-2009</t>
  </si>
  <si>
    <t>12-2009</t>
  </si>
  <si>
    <t>1-2010</t>
  </si>
  <si>
    <t>2-2010</t>
  </si>
  <si>
    <t>3-2010</t>
  </si>
  <si>
    <t>4-2010</t>
  </si>
  <si>
    <t>5-2010</t>
  </si>
  <si>
    <t>6-2010</t>
  </si>
  <si>
    <t>7-2010</t>
  </si>
  <si>
    <t>8-2010</t>
  </si>
  <si>
    <t>9-2010</t>
  </si>
  <si>
    <t>10-2010</t>
  </si>
  <si>
    <t>11-2010</t>
  </si>
  <si>
    <t>12-2010</t>
  </si>
  <si>
    <t>1-2011</t>
  </si>
  <si>
    <t>2-2011</t>
  </si>
  <si>
    <t>3-2011</t>
  </si>
  <si>
    <t>4-2011</t>
  </si>
  <si>
    <t>5-2011</t>
  </si>
  <si>
    <t>6-2011</t>
  </si>
  <si>
    <t>7-2011</t>
  </si>
  <si>
    <t>8-2011</t>
  </si>
  <si>
    <t>9-2011</t>
  </si>
  <si>
    <t>10-2011</t>
  </si>
  <si>
    <t>11-2011</t>
  </si>
  <si>
    <t>12-2011</t>
  </si>
  <si>
    <t>1-2012</t>
  </si>
  <si>
    <t>2-2012</t>
  </si>
  <si>
    <t>3-2012</t>
  </si>
  <si>
    <t>4-2012</t>
  </si>
  <si>
    <t>5-2012</t>
  </si>
  <si>
    <t>6-2012</t>
  </si>
  <si>
    <t>7-2012</t>
  </si>
  <si>
    <t>8-2012</t>
  </si>
  <si>
    <t>9-2012</t>
  </si>
  <si>
    <t>10-2012</t>
  </si>
  <si>
    <t>11-2012</t>
  </si>
  <si>
    <t>12-2012</t>
  </si>
  <si>
    <t>1-2013</t>
  </si>
  <si>
    <t>2-2013</t>
  </si>
  <si>
    <t>3-2013</t>
  </si>
  <si>
    <t>4-2013</t>
  </si>
  <si>
    <t>5-2013</t>
  </si>
  <si>
    <t>6-2013</t>
  </si>
  <si>
    <t>7-2013</t>
  </si>
  <si>
    <t>8-2013</t>
  </si>
  <si>
    <t>9-2013</t>
  </si>
  <si>
    <t>10-2013</t>
  </si>
  <si>
    <t>11-2013</t>
  </si>
  <si>
    <t>12-2013</t>
  </si>
  <si>
    <t>1-2014</t>
  </si>
  <si>
    <t>2-2014</t>
  </si>
  <si>
    <t>3-2014</t>
  </si>
  <si>
    <t>4-2014</t>
  </si>
  <si>
    <t>5-2014</t>
  </si>
  <si>
    <t>6-2014</t>
  </si>
  <si>
    <t>7-2014</t>
  </si>
  <si>
    <t>8-2014</t>
  </si>
  <si>
    <t>9-2014</t>
  </si>
  <si>
    <t>10-2014</t>
  </si>
  <si>
    <t>11-2014</t>
  </si>
  <si>
    <t>12-2014</t>
  </si>
  <si>
    <t>1-2015</t>
  </si>
  <si>
    <t>2-2015</t>
  </si>
  <si>
    <t>3-2015</t>
  </si>
  <si>
    <t>4-2015</t>
  </si>
  <si>
    <t>5-2015</t>
  </si>
  <si>
    <t>6-2015</t>
  </si>
  <si>
    <t>7-2015</t>
  </si>
  <si>
    <t>8-2015</t>
  </si>
  <si>
    <t>9-2015</t>
  </si>
  <si>
    <t>10-2015</t>
  </si>
  <si>
    <t>11-2015</t>
  </si>
  <si>
    <t>12-2015</t>
  </si>
  <si>
    <t>1-2016</t>
  </si>
  <si>
    <t>2-2016</t>
  </si>
  <si>
    <t>3-2016</t>
  </si>
  <si>
    <t>4-2016</t>
  </si>
  <si>
    <t>5-2016</t>
  </si>
  <si>
    <t>6-2016</t>
  </si>
  <si>
    <t>7-2016</t>
  </si>
  <si>
    <t>8-2016</t>
  </si>
  <si>
    <t>9-2016</t>
  </si>
  <si>
    <t>10-2016</t>
  </si>
  <si>
    <t>11-2016</t>
  </si>
  <si>
    <t>12-2016</t>
  </si>
  <si>
    <t>1-2017</t>
  </si>
  <si>
    <t>2-2017</t>
  </si>
  <si>
    <t>3-2017</t>
  </si>
  <si>
    <t>4-2017</t>
  </si>
  <si>
    <t>5-2017</t>
  </si>
  <si>
    <t>6-2017</t>
  </si>
  <si>
    <t>7-2017</t>
  </si>
  <si>
    <t>8-2017</t>
  </si>
  <si>
    <t>9-2017</t>
  </si>
  <si>
    <t>10-2017</t>
  </si>
  <si>
    <t>11-2017</t>
  </si>
  <si>
    <t>12-2017</t>
  </si>
  <si>
    <t>1-2018</t>
  </si>
  <si>
    <t>2-2018</t>
  </si>
  <si>
    <t>3-2018</t>
  </si>
  <si>
    <t>4-2018</t>
  </si>
  <si>
    <t>5-2018</t>
  </si>
  <si>
    <t>6-2018</t>
  </si>
  <si>
    <t>7-2018</t>
  </si>
  <si>
    <t>8-2018</t>
  </si>
  <si>
    <t>9-2018</t>
  </si>
  <si>
    <t>10-2018</t>
  </si>
  <si>
    <t>11-2018</t>
  </si>
  <si>
    <t>12-2018</t>
  </si>
  <si>
    <t>1-2019</t>
  </si>
  <si>
    <t>2-2019</t>
  </si>
  <si>
    <t>3-2019</t>
  </si>
  <si>
    <t>4-2019</t>
  </si>
  <si>
    <t>5-2019</t>
  </si>
  <si>
    <t>6-2019</t>
  </si>
  <si>
    <t>7-2019</t>
  </si>
  <si>
    <t>8-2019</t>
  </si>
  <si>
    <t>9-2019</t>
  </si>
  <si>
    <t>10-2019</t>
  </si>
  <si>
    <t>11-2019</t>
  </si>
  <si>
    <t>12-2019</t>
  </si>
  <si>
    <t>1-2020</t>
  </si>
  <si>
    <t>2-2020</t>
  </si>
  <si>
    <t>3-2020</t>
  </si>
  <si>
    <t>4-2020</t>
  </si>
  <si>
    <t>5-2020</t>
  </si>
  <si>
    <t>6-2020</t>
  </si>
  <si>
    <t>7-2020</t>
  </si>
  <si>
    <t>8-2020</t>
  </si>
  <si>
    <t>9-2020</t>
  </si>
  <si>
    <t>10-2020</t>
  </si>
  <si>
    <t>11-2020</t>
  </si>
  <si>
    <t>12-2020</t>
  </si>
  <si>
    <t>1-2021</t>
  </si>
  <si>
    <t>2-2021</t>
  </si>
  <si>
    <t>3-2021</t>
  </si>
  <si>
    <t>4-2021</t>
  </si>
  <si>
    <t>5-2021</t>
  </si>
  <si>
    <t>6-2021</t>
  </si>
  <si>
    <t>7-2021</t>
  </si>
  <si>
    <t>8-2021</t>
  </si>
  <si>
    <t>9-2021</t>
  </si>
  <si>
    <t>10-2021</t>
  </si>
  <si>
    <t>11-2021</t>
  </si>
  <si>
    <t>12-2021</t>
  </si>
  <si>
    <t>1-2022</t>
  </si>
  <si>
    <t>2-2022</t>
  </si>
  <si>
    <t>3-2022</t>
  </si>
  <si>
    <t>4-2022</t>
  </si>
  <si>
    <t>5-2022</t>
  </si>
  <si>
    <t>6-2022</t>
  </si>
  <si>
    <t>7-2022</t>
  </si>
  <si>
    <t>8-2022</t>
  </si>
  <si>
    <t>9-2022</t>
  </si>
  <si>
    <t>10-2022</t>
  </si>
  <si>
    <t>11-2022</t>
  </si>
  <si>
    <t>12-2022</t>
  </si>
  <si>
    <t>Month in No.</t>
  </si>
  <si>
    <t>EOM</t>
  </si>
  <si>
    <t>Rolling 10Y CAPE</t>
  </si>
  <si>
    <t>Format EOM</t>
  </si>
  <si>
    <t>use colum C to xlookup</t>
  </si>
  <si>
    <t>EP</t>
  </si>
  <si>
    <t>5th</t>
  </si>
  <si>
    <t>95th</t>
  </si>
  <si>
    <t>Portfolio Investment</t>
  </si>
  <si>
    <t>Port</t>
  </si>
  <si>
    <t>Cash</t>
  </si>
  <si>
    <t>Monthly Return</t>
  </si>
  <si>
    <t>Day</t>
  </si>
  <si>
    <t>No Leverage</t>
  </si>
  <si>
    <t>Cash Return (1M)</t>
  </si>
  <si>
    <t>Return of Port</t>
  </si>
  <si>
    <t>Port Monthly Return (Calculated by Daily)</t>
  </si>
  <si>
    <t>Port Monthly Return (Calculated by Average Monthly)</t>
  </si>
  <si>
    <t>P/E</t>
  </si>
  <si>
    <t>average</t>
  </si>
  <si>
    <t>2012-2022</t>
  </si>
  <si>
    <t>Before 2012</t>
  </si>
  <si>
    <t>Yearly 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</si>
</sst>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_(* #,##0.0000_);_(* \(#,##0.0000\);_(* &quot;-&quot;??_);_(@_)"/>
    <numFmt numFmtId="167" formatCode="0.000%"/>
    <numFmt numFmtId="168" formatCode="0.000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4">
    <xf numFmtId="0" fontId="0" fillId="0" borderId="0" xfId="0"/>
    <xf numFmtId="0" fontId="2" fillId="0" borderId="0" xfId="0" applyFont="1"/>
    <xf numFmtId="164" fontId="0" fillId="0" borderId="0" xfId="1" applyNumberFormat="1" applyFont="1"/>
    <xf numFmtId="43" fontId="0" fillId="0" borderId="0" xfId="1" applyFont="1"/>
    <xf numFmtId="9" fontId="0" fillId="0" borderId="0" xfId="0" applyNumberFormat="1"/>
    <xf numFmtId="15" fontId="0" fillId="0" borderId="0" xfId="0" applyNumberFormat="1"/>
    <xf numFmtId="0" fontId="0" fillId="0" borderId="1" xfId="0" applyBorder="1"/>
    <xf numFmtId="43" fontId="0" fillId="0" borderId="0" xfId="1" applyFont="1" applyFill="1" applyBorder="1" applyAlignment="1"/>
    <xf numFmtId="165" fontId="0" fillId="0" borderId="0" xfId="0" applyNumberFormat="1"/>
    <xf numFmtId="10" fontId="0" fillId="0" borderId="0" xfId="0" applyNumberFormat="1"/>
    <xf numFmtId="164" fontId="0" fillId="0" borderId="1" xfId="1" applyNumberFormat="1" applyFont="1" applyFill="1" applyBorder="1" applyAlignment="1"/>
    <xf numFmtId="9" fontId="0" fillId="0" borderId="0" xfId="1" applyNumberFormat="1" applyFont="1"/>
    <xf numFmtId="10" fontId="0" fillId="0" borderId="0" xfId="1" applyNumberFormat="1" applyFont="1"/>
    <xf numFmtId="43" fontId="0" fillId="0" borderId="0" xfId="0" applyNumberFormat="1"/>
    <xf numFmtId="0" fontId="3" fillId="3" borderId="2" xfId="0" applyFont="1" applyFill="1" applyBorder="1" applyAlignment="1">
      <alignment horizontal="center"/>
    </xf>
    <xf numFmtId="0" fontId="4" fillId="0" borderId="0" xfId="0" applyFont="1"/>
    <xf numFmtId="43" fontId="4" fillId="0" borderId="0" xfId="1" applyFont="1"/>
    <xf numFmtId="0" fontId="2" fillId="4" borderId="0" xfId="0" applyFont="1" applyFill="1"/>
    <xf numFmtId="10" fontId="2" fillId="4" borderId="0" xfId="0" applyNumberFormat="1" applyFont="1" applyFill="1"/>
    <xf numFmtId="0" fontId="0" fillId="0" borderId="0" xfId="0" applyAlignment="1">
      <alignment horizontal="right"/>
    </xf>
    <xf numFmtId="165" fontId="2" fillId="0" borderId="0" xfId="0" applyNumberFormat="1" applyFont="1"/>
    <xf numFmtId="165" fontId="4" fillId="0" borderId="0" xfId="0" applyNumberFormat="1" applyFont="1"/>
    <xf numFmtId="0" fontId="2" fillId="5" borderId="0" xfId="0" applyFont="1" applyFill="1"/>
    <xf numFmtId="14" fontId="0" fillId="0" borderId="0" xfId="0" applyNumberFormat="1"/>
    <xf numFmtId="3" fontId="0" fillId="0" borderId="0" xfId="0" applyNumberFormat="1"/>
    <xf numFmtId="3" fontId="2" fillId="0" borderId="0" xfId="0" applyNumberFormat="1" applyFont="1"/>
    <xf numFmtId="0" fontId="0" fillId="0" borderId="0" xfId="0" pivotButton="1"/>
    <xf numFmtId="164" fontId="0" fillId="0" borderId="0" xfId="0" applyNumberFormat="1"/>
    <xf numFmtId="0" fontId="2" fillId="0" borderId="0" xfId="0" pivotButton="1" applyFont="1"/>
    <xf numFmtId="166" fontId="2" fillId="0" borderId="0" xfId="0" applyNumberFormat="1" applyFont="1"/>
    <xf numFmtId="166" fontId="2" fillId="0" borderId="0" xfId="1" applyNumberFormat="1" applyFont="1"/>
    <xf numFmtId="164" fontId="2" fillId="0" borderId="0" xfId="1" applyNumberFormat="1" applyFont="1"/>
    <xf numFmtId="167" fontId="0" fillId="0" borderId="0" xfId="0" applyNumberFormat="1"/>
    <xf numFmtId="15" fontId="0" fillId="2" borderId="0" xfId="0" applyNumberFormat="1" applyFill="1"/>
    <xf numFmtId="3" fontId="0" fillId="2" borderId="0" xfId="0" applyNumberFormat="1" applyFill="1"/>
    <xf numFmtId="0" fontId="0" fillId="2" borderId="0" xfId="0" applyFill="1"/>
    <xf numFmtId="10" fontId="0" fillId="2" borderId="0" xfId="0" applyNumberFormat="1" applyFill="1"/>
    <xf numFmtId="43" fontId="2" fillId="0" borderId="0" xfId="1" applyFont="1"/>
    <xf numFmtId="43" fontId="0" fillId="2" borderId="0" xfId="1" applyFont="1" applyFill="1"/>
    <xf numFmtId="43" fontId="0" fillId="4" borderId="0" xfId="1" applyFont="1" applyFill="1"/>
    <xf numFmtId="168" fontId="0" fillId="0" borderId="0" xfId="1" applyNumberFormat="1" applyFont="1"/>
    <xf numFmtId="168" fontId="4" fillId="0" borderId="0" xfId="0" applyNumberFormat="1" applyFont="1"/>
    <xf numFmtId="0" fontId="3" fillId="2" borderId="2" xfId="0" applyFont="1" applyFill="1" applyBorder="1" applyAlignment="1">
      <alignment horizontal="center" wrapText="1"/>
    </xf>
    <xf numFmtId="0" fontId="2" fillId="6" borderId="0" xfId="0" applyFont="1" applyFill="1" applyAlignment="1">
      <alignment horizontal="center" wrapText="1"/>
    </xf>
  </cellXfs>
  <cellStyles count="2">
    <cellStyle name="Comma" xfId="1" builtinId="3"/>
    <cellStyle name="Normal" xfId="0" builtinId="0"/>
  </cellStyles>
  <dxfs count="38"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numFmt numFmtId="164" formatCode="_(* #,##0_);_(* \(#,##0\);_(* &quot;-&quot;??_);_(@_)"/>
    </dxf>
    <dxf>
      <numFmt numFmtId="164" formatCode="_(* #,##0_);_(* \(#,##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Evaluation!$B$3</c:f>
              <c:strCache>
                <c:ptCount val="1"/>
                <c:pt idx="0">
                  <c:v>FTSE AllShare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Evaluation!$A$4:$A$5864</c:f>
              <c:numCache>
                <c:formatCode>d\-mmm\-yy</c:formatCode>
                <c:ptCount val="5861"/>
                <c:pt idx="0">
                  <c:v>35723</c:v>
                </c:pt>
                <c:pt idx="1">
                  <c:v>35724</c:v>
                </c:pt>
                <c:pt idx="2">
                  <c:v>35725</c:v>
                </c:pt>
                <c:pt idx="3">
                  <c:v>35726</c:v>
                </c:pt>
                <c:pt idx="4">
                  <c:v>35727</c:v>
                </c:pt>
                <c:pt idx="5">
                  <c:v>35730</c:v>
                </c:pt>
                <c:pt idx="6">
                  <c:v>35731</c:v>
                </c:pt>
                <c:pt idx="7">
                  <c:v>35733</c:v>
                </c:pt>
                <c:pt idx="8">
                  <c:v>35734</c:v>
                </c:pt>
                <c:pt idx="9">
                  <c:v>35737</c:v>
                </c:pt>
                <c:pt idx="10">
                  <c:v>35738</c:v>
                </c:pt>
                <c:pt idx="11">
                  <c:v>35739</c:v>
                </c:pt>
                <c:pt idx="12">
                  <c:v>35740</c:v>
                </c:pt>
                <c:pt idx="13">
                  <c:v>35741</c:v>
                </c:pt>
                <c:pt idx="14">
                  <c:v>35744</c:v>
                </c:pt>
                <c:pt idx="15">
                  <c:v>35745</c:v>
                </c:pt>
                <c:pt idx="16">
                  <c:v>35746</c:v>
                </c:pt>
                <c:pt idx="17">
                  <c:v>35747</c:v>
                </c:pt>
                <c:pt idx="18">
                  <c:v>35748</c:v>
                </c:pt>
                <c:pt idx="19">
                  <c:v>35751</c:v>
                </c:pt>
                <c:pt idx="20">
                  <c:v>35752</c:v>
                </c:pt>
                <c:pt idx="21">
                  <c:v>35753</c:v>
                </c:pt>
                <c:pt idx="22">
                  <c:v>35754</c:v>
                </c:pt>
                <c:pt idx="23">
                  <c:v>35755</c:v>
                </c:pt>
                <c:pt idx="24">
                  <c:v>35758</c:v>
                </c:pt>
                <c:pt idx="25">
                  <c:v>35759</c:v>
                </c:pt>
                <c:pt idx="26">
                  <c:v>35760</c:v>
                </c:pt>
                <c:pt idx="27">
                  <c:v>35761</c:v>
                </c:pt>
                <c:pt idx="28">
                  <c:v>35762</c:v>
                </c:pt>
                <c:pt idx="29">
                  <c:v>35765</c:v>
                </c:pt>
                <c:pt idx="30">
                  <c:v>35766</c:v>
                </c:pt>
                <c:pt idx="31">
                  <c:v>35767</c:v>
                </c:pt>
                <c:pt idx="32">
                  <c:v>35768</c:v>
                </c:pt>
                <c:pt idx="33">
                  <c:v>35769</c:v>
                </c:pt>
                <c:pt idx="34">
                  <c:v>35772</c:v>
                </c:pt>
                <c:pt idx="35">
                  <c:v>35773</c:v>
                </c:pt>
                <c:pt idx="36">
                  <c:v>35774</c:v>
                </c:pt>
                <c:pt idx="37">
                  <c:v>35775</c:v>
                </c:pt>
                <c:pt idx="38">
                  <c:v>35776</c:v>
                </c:pt>
                <c:pt idx="39">
                  <c:v>35779</c:v>
                </c:pt>
                <c:pt idx="40">
                  <c:v>35780</c:v>
                </c:pt>
                <c:pt idx="41">
                  <c:v>35781</c:v>
                </c:pt>
                <c:pt idx="42">
                  <c:v>35782</c:v>
                </c:pt>
                <c:pt idx="43">
                  <c:v>35783</c:v>
                </c:pt>
                <c:pt idx="44">
                  <c:v>35786</c:v>
                </c:pt>
                <c:pt idx="45">
                  <c:v>35787</c:v>
                </c:pt>
                <c:pt idx="46">
                  <c:v>35788</c:v>
                </c:pt>
                <c:pt idx="47">
                  <c:v>35793</c:v>
                </c:pt>
                <c:pt idx="48">
                  <c:v>35794</c:v>
                </c:pt>
                <c:pt idx="49">
                  <c:v>35795</c:v>
                </c:pt>
                <c:pt idx="50">
                  <c:v>35797</c:v>
                </c:pt>
                <c:pt idx="51">
                  <c:v>35800</c:v>
                </c:pt>
                <c:pt idx="52">
                  <c:v>35801</c:v>
                </c:pt>
                <c:pt idx="53">
                  <c:v>35802</c:v>
                </c:pt>
                <c:pt idx="54">
                  <c:v>35803</c:v>
                </c:pt>
                <c:pt idx="55">
                  <c:v>35804</c:v>
                </c:pt>
                <c:pt idx="56">
                  <c:v>35807</c:v>
                </c:pt>
                <c:pt idx="57">
                  <c:v>35808</c:v>
                </c:pt>
                <c:pt idx="58">
                  <c:v>35809</c:v>
                </c:pt>
                <c:pt idx="59">
                  <c:v>35810</c:v>
                </c:pt>
                <c:pt idx="60">
                  <c:v>35811</c:v>
                </c:pt>
                <c:pt idx="61">
                  <c:v>35814</c:v>
                </c:pt>
                <c:pt idx="62">
                  <c:v>35815</c:v>
                </c:pt>
                <c:pt idx="63">
                  <c:v>35816</c:v>
                </c:pt>
                <c:pt idx="64">
                  <c:v>35817</c:v>
                </c:pt>
                <c:pt idx="65">
                  <c:v>35818</c:v>
                </c:pt>
                <c:pt idx="66">
                  <c:v>35821</c:v>
                </c:pt>
                <c:pt idx="67">
                  <c:v>35822</c:v>
                </c:pt>
                <c:pt idx="68">
                  <c:v>35823</c:v>
                </c:pt>
                <c:pt idx="69">
                  <c:v>35824</c:v>
                </c:pt>
                <c:pt idx="70">
                  <c:v>35825</c:v>
                </c:pt>
                <c:pt idx="71">
                  <c:v>35828</c:v>
                </c:pt>
                <c:pt idx="72">
                  <c:v>35829</c:v>
                </c:pt>
                <c:pt idx="73">
                  <c:v>35830</c:v>
                </c:pt>
                <c:pt idx="74">
                  <c:v>35831</c:v>
                </c:pt>
                <c:pt idx="75">
                  <c:v>35832</c:v>
                </c:pt>
                <c:pt idx="76">
                  <c:v>35835</c:v>
                </c:pt>
                <c:pt idx="77">
                  <c:v>35836</c:v>
                </c:pt>
                <c:pt idx="78">
                  <c:v>35837</c:v>
                </c:pt>
                <c:pt idx="79">
                  <c:v>35838</c:v>
                </c:pt>
                <c:pt idx="80">
                  <c:v>35839</c:v>
                </c:pt>
                <c:pt idx="81">
                  <c:v>35842</c:v>
                </c:pt>
                <c:pt idx="82">
                  <c:v>35843</c:v>
                </c:pt>
                <c:pt idx="83">
                  <c:v>35844</c:v>
                </c:pt>
                <c:pt idx="84">
                  <c:v>35845</c:v>
                </c:pt>
                <c:pt idx="85">
                  <c:v>35846</c:v>
                </c:pt>
                <c:pt idx="86">
                  <c:v>35849</c:v>
                </c:pt>
                <c:pt idx="87">
                  <c:v>35850</c:v>
                </c:pt>
                <c:pt idx="88">
                  <c:v>35851</c:v>
                </c:pt>
                <c:pt idx="89">
                  <c:v>35852</c:v>
                </c:pt>
                <c:pt idx="90">
                  <c:v>35853</c:v>
                </c:pt>
                <c:pt idx="91">
                  <c:v>35856</c:v>
                </c:pt>
                <c:pt idx="92">
                  <c:v>35857</c:v>
                </c:pt>
                <c:pt idx="93">
                  <c:v>35858</c:v>
                </c:pt>
                <c:pt idx="94">
                  <c:v>35859</c:v>
                </c:pt>
                <c:pt idx="95">
                  <c:v>35860</c:v>
                </c:pt>
                <c:pt idx="96">
                  <c:v>35863</c:v>
                </c:pt>
                <c:pt idx="97">
                  <c:v>35864</c:v>
                </c:pt>
                <c:pt idx="98">
                  <c:v>35865</c:v>
                </c:pt>
                <c:pt idx="99">
                  <c:v>35866</c:v>
                </c:pt>
                <c:pt idx="100">
                  <c:v>35867</c:v>
                </c:pt>
                <c:pt idx="101">
                  <c:v>35870</c:v>
                </c:pt>
                <c:pt idx="102">
                  <c:v>35871</c:v>
                </c:pt>
                <c:pt idx="103">
                  <c:v>35872</c:v>
                </c:pt>
                <c:pt idx="104">
                  <c:v>35873</c:v>
                </c:pt>
                <c:pt idx="105">
                  <c:v>35874</c:v>
                </c:pt>
                <c:pt idx="106">
                  <c:v>35877</c:v>
                </c:pt>
                <c:pt idx="107">
                  <c:v>35878</c:v>
                </c:pt>
                <c:pt idx="108">
                  <c:v>35879</c:v>
                </c:pt>
                <c:pt idx="109">
                  <c:v>35880</c:v>
                </c:pt>
                <c:pt idx="110">
                  <c:v>35881</c:v>
                </c:pt>
                <c:pt idx="111">
                  <c:v>35884</c:v>
                </c:pt>
                <c:pt idx="112">
                  <c:v>35885</c:v>
                </c:pt>
                <c:pt idx="113">
                  <c:v>35886</c:v>
                </c:pt>
                <c:pt idx="114">
                  <c:v>35887</c:v>
                </c:pt>
                <c:pt idx="115">
                  <c:v>35888</c:v>
                </c:pt>
                <c:pt idx="116">
                  <c:v>35891</c:v>
                </c:pt>
                <c:pt idx="117">
                  <c:v>35892</c:v>
                </c:pt>
                <c:pt idx="118">
                  <c:v>35893</c:v>
                </c:pt>
                <c:pt idx="119">
                  <c:v>35894</c:v>
                </c:pt>
                <c:pt idx="120">
                  <c:v>35899</c:v>
                </c:pt>
                <c:pt idx="121">
                  <c:v>35900</c:v>
                </c:pt>
                <c:pt idx="122">
                  <c:v>35901</c:v>
                </c:pt>
                <c:pt idx="123">
                  <c:v>35902</c:v>
                </c:pt>
                <c:pt idx="124">
                  <c:v>35905</c:v>
                </c:pt>
                <c:pt idx="125">
                  <c:v>35906</c:v>
                </c:pt>
                <c:pt idx="126">
                  <c:v>35907</c:v>
                </c:pt>
                <c:pt idx="127">
                  <c:v>35908</c:v>
                </c:pt>
                <c:pt idx="128">
                  <c:v>35909</c:v>
                </c:pt>
                <c:pt idx="129">
                  <c:v>35912</c:v>
                </c:pt>
                <c:pt idx="130">
                  <c:v>35913</c:v>
                </c:pt>
                <c:pt idx="131">
                  <c:v>35914</c:v>
                </c:pt>
                <c:pt idx="132">
                  <c:v>35915</c:v>
                </c:pt>
                <c:pt idx="133">
                  <c:v>35916</c:v>
                </c:pt>
                <c:pt idx="134">
                  <c:v>35920</c:v>
                </c:pt>
                <c:pt idx="135">
                  <c:v>35921</c:v>
                </c:pt>
                <c:pt idx="136">
                  <c:v>35922</c:v>
                </c:pt>
                <c:pt idx="137">
                  <c:v>35923</c:v>
                </c:pt>
                <c:pt idx="138">
                  <c:v>35926</c:v>
                </c:pt>
                <c:pt idx="139">
                  <c:v>35927</c:v>
                </c:pt>
                <c:pt idx="140">
                  <c:v>35928</c:v>
                </c:pt>
                <c:pt idx="141">
                  <c:v>35929</c:v>
                </c:pt>
                <c:pt idx="142">
                  <c:v>35930</c:v>
                </c:pt>
                <c:pt idx="143">
                  <c:v>35933</c:v>
                </c:pt>
                <c:pt idx="144">
                  <c:v>35934</c:v>
                </c:pt>
                <c:pt idx="145">
                  <c:v>35935</c:v>
                </c:pt>
                <c:pt idx="146">
                  <c:v>35936</c:v>
                </c:pt>
                <c:pt idx="147">
                  <c:v>35937</c:v>
                </c:pt>
                <c:pt idx="148">
                  <c:v>35941</c:v>
                </c:pt>
                <c:pt idx="149">
                  <c:v>35942</c:v>
                </c:pt>
                <c:pt idx="150">
                  <c:v>35943</c:v>
                </c:pt>
                <c:pt idx="151">
                  <c:v>35944</c:v>
                </c:pt>
                <c:pt idx="152">
                  <c:v>35947</c:v>
                </c:pt>
                <c:pt idx="153">
                  <c:v>35948</c:v>
                </c:pt>
                <c:pt idx="154">
                  <c:v>35949</c:v>
                </c:pt>
                <c:pt idx="155">
                  <c:v>35950</c:v>
                </c:pt>
                <c:pt idx="156">
                  <c:v>35951</c:v>
                </c:pt>
                <c:pt idx="157">
                  <c:v>35954</c:v>
                </c:pt>
                <c:pt idx="158">
                  <c:v>35955</c:v>
                </c:pt>
                <c:pt idx="159">
                  <c:v>35956</c:v>
                </c:pt>
                <c:pt idx="160">
                  <c:v>35957</c:v>
                </c:pt>
                <c:pt idx="161">
                  <c:v>35958</c:v>
                </c:pt>
                <c:pt idx="162">
                  <c:v>35961</c:v>
                </c:pt>
                <c:pt idx="163">
                  <c:v>35962</c:v>
                </c:pt>
                <c:pt idx="164">
                  <c:v>35963</c:v>
                </c:pt>
                <c:pt idx="165">
                  <c:v>35964</c:v>
                </c:pt>
                <c:pt idx="166">
                  <c:v>35965</c:v>
                </c:pt>
                <c:pt idx="167">
                  <c:v>35968</c:v>
                </c:pt>
                <c:pt idx="168">
                  <c:v>35969</c:v>
                </c:pt>
                <c:pt idx="169">
                  <c:v>35970</c:v>
                </c:pt>
                <c:pt idx="170">
                  <c:v>35971</c:v>
                </c:pt>
                <c:pt idx="171">
                  <c:v>35972</c:v>
                </c:pt>
                <c:pt idx="172">
                  <c:v>35975</c:v>
                </c:pt>
                <c:pt idx="173">
                  <c:v>35976</c:v>
                </c:pt>
                <c:pt idx="174">
                  <c:v>35977</c:v>
                </c:pt>
                <c:pt idx="175">
                  <c:v>35978</c:v>
                </c:pt>
                <c:pt idx="176">
                  <c:v>35979</c:v>
                </c:pt>
                <c:pt idx="177">
                  <c:v>35982</c:v>
                </c:pt>
                <c:pt idx="178">
                  <c:v>35983</c:v>
                </c:pt>
                <c:pt idx="179">
                  <c:v>35984</c:v>
                </c:pt>
                <c:pt idx="180">
                  <c:v>35985</c:v>
                </c:pt>
                <c:pt idx="181">
                  <c:v>35986</c:v>
                </c:pt>
                <c:pt idx="182">
                  <c:v>35989</c:v>
                </c:pt>
                <c:pt idx="183">
                  <c:v>35990</c:v>
                </c:pt>
                <c:pt idx="184">
                  <c:v>35991</c:v>
                </c:pt>
                <c:pt idx="185">
                  <c:v>35992</c:v>
                </c:pt>
                <c:pt idx="186">
                  <c:v>35993</c:v>
                </c:pt>
                <c:pt idx="187">
                  <c:v>35996</c:v>
                </c:pt>
                <c:pt idx="188">
                  <c:v>35997</c:v>
                </c:pt>
                <c:pt idx="189">
                  <c:v>35998</c:v>
                </c:pt>
                <c:pt idx="190">
                  <c:v>35999</c:v>
                </c:pt>
                <c:pt idx="191">
                  <c:v>36000</c:v>
                </c:pt>
                <c:pt idx="192">
                  <c:v>36003</c:v>
                </c:pt>
                <c:pt idx="193">
                  <c:v>36004</c:v>
                </c:pt>
                <c:pt idx="194">
                  <c:v>36005</c:v>
                </c:pt>
                <c:pt idx="195">
                  <c:v>36006</c:v>
                </c:pt>
                <c:pt idx="196">
                  <c:v>36007</c:v>
                </c:pt>
                <c:pt idx="197">
                  <c:v>36010</c:v>
                </c:pt>
                <c:pt idx="198">
                  <c:v>36011</c:v>
                </c:pt>
                <c:pt idx="199">
                  <c:v>36012</c:v>
                </c:pt>
                <c:pt idx="200">
                  <c:v>36013</c:v>
                </c:pt>
                <c:pt idx="201">
                  <c:v>36014</c:v>
                </c:pt>
                <c:pt idx="202">
                  <c:v>36017</c:v>
                </c:pt>
                <c:pt idx="203">
                  <c:v>36018</c:v>
                </c:pt>
                <c:pt idx="204">
                  <c:v>36019</c:v>
                </c:pt>
                <c:pt idx="205">
                  <c:v>36020</c:v>
                </c:pt>
                <c:pt idx="206">
                  <c:v>36021</c:v>
                </c:pt>
                <c:pt idx="207">
                  <c:v>36024</c:v>
                </c:pt>
                <c:pt idx="208">
                  <c:v>36025</c:v>
                </c:pt>
                <c:pt idx="209">
                  <c:v>36026</c:v>
                </c:pt>
                <c:pt idx="210">
                  <c:v>36027</c:v>
                </c:pt>
                <c:pt idx="211">
                  <c:v>36028</c:v>
                </c:pt>
                <c:pt idx="212">
                  <c:v>36031</c:v>
                </c:pt>
                <c:pt idx="213">
                  <c:v>36032</c:v>
                </c:pt>
                <c:pt idx="214">
                  <c:v>36033</c:v>
                </c:pt>
                <c:pt idx="215">
                  <c:v>36034</c:v>
                </c:pt>
                <c:pt idx="216">
                  <c:v>36035</c:v>
                </c:pt>
                <c:pt idx="217">
                  <c:v>36039</c:v>
                </c:pt>
                <c:pt idx="218">
                  <c:v>36040</c:v>
                </c:pt>
                <c:pt idx="219">
                  <c:v>36041</c:v>
                </c:pt>
                <c:pt idx="220">
                  <c:v>36042</c:v>
                </c:pt>
                <c:pt idx="221">
                  <c:v>36045</c:v>
                </c:pt>
                <c:pt idx="222">
                  <c:v>36046</c:v>
                </c:pt>
                <c:pt idx="223">
                  <c:v>36047</c:v>
                </c:pt>
                <c:pt idx="224">
                  <c:v>36048</c:v>
                </c:pt>
                <c:pt idx="225">
                  <c:v>36049</c:v>
                </c:pt>
                <c:pt idx="226">
                  <c:v>36052</c:v>
                </c:pt>
                <c:pt idx="227">
                  <c:v>36053</c:v>
                </c:pt>
                <c:pt idx="228">
                  <c:v>36054</c:v>
                </c:pt>
                <c:pt idx="229">
                  <c:v>36055</c:v>
                </c:pt>
                <c:pt idx="230">
                  <c:v>36056</c:v>
                </c:pt>
                <c:pt idx="231">
                  <c:v>36059</c:v>
                </c:pt>
                <c:pt idx="232">
                  <c:v>36060</c:v>
                </c:pt>
                <c:pt idx="233">
                  <c:v>36061</c:v>
                </c:pt>
                <c:pt idx="234">
                  <c:v>36062</c:v>
                </c:pt>
                <c:pt idx="235">
                  <c:v>36063</c:v>
                </c:pt>
                <c:pt idx="236">
                  <c:v>36066</c:v>
                </c:pt>
                <c:pt idx="237">
                  <c:v>36067</c:v>
                </c:pt>
                <c:pt idx="238">
                  <c:v>36068</c:v>
                </c:pt>
                <c:pt idx="239">
                  <c:v>36069</c:v>
                </c:pt>
                <c:pt idx="240">
                  <c:v>36070</c:v>
                </c:pt>
                <c:pt idx="241">
                  <c:v>36073</c:v>
                </c:pt>
                <c:pt idx="242">
                  <c:v>36074</c:v>
                </c:pt>
                <c:pt idx="243">
                  <c:v>36075</c:v>
                </c:pt>
                <c:pt idx="244">
                  <c:v>36076</c:v>
                </c:pt>
                <c:pt idx="245">
                  <c:v>36077</c:v>
                </c:pt>
                <c:pt idx="246">
                  <c:v>36080</c:v>
                </c:pt>
                <c:pt idx="247">
                  <c:v>36081</c:v>
                </c:pt>
                <c:pt idx="248">
                  <c:v>36082</c:v>
                </c:pt>
                <c:pt idx="249">
                  <c:v>36083</c:v>
                </c:pt>
                <c:pt idx="250">
                  <c:v>36084</c:v>
                </c:pt>
                <c:pt idx="251">
                  <c:v>36087</c:v>
                </c:pt>
                <c:pt idx="252">
                  <c:v>36088</c:v>
                </c:pt>
                <c:pt idx="253">
                  <c:v>36089</c:v>
                </c:pt>
                <c:pt idx="254">
                  <c:v>36090</c:v>
                </c:pt>
                <c:pt idx="255">
                  <c:v>36091</c:v>
                </c:pt>
                <c:pt idx="256">
                  <c:v>36094</c:v>
                </c:pt>
                <c:pt idx="257">
                  <c:v>36095</c:v>
                </c:pt>
                <c:pt idx="258">
                  <c:v>36096</c:v>
                </c:pt>
                <c:pt idx="259">
                  <c:v>36097</c:v>
                </c:pt>
                <c:pt idx="260">
                  <c:v>36098</c:v>
                </c:pt>
                <c:pt idx="261">
                  <c:v>36101</c:v>
                </c:pt>
                <c:pt idx="262">
                  <c:v>36102</c:v>
                </c:pt>
                <c:pt idx="263">
                  <c:v>36103</c:v>
                </c:pt>
                <c:pt idx="264">
                  <c:v>36104</c:v>
                </c:pt>
                <c:pt idx="265">
                  <c:v>36105</c:v>
                </c:pt>
                <c:pt idx="266">
                  <c:v>36108</c:v>
                </c:pt>
                <c:pt idx="267">
                  <c:v>36109</c:v>
                </c:pt>
                <c:pt idx="268">
                  <c:v>36110</c:v>
                </c:pt>
                <c:pt idx="269">
                  <c:v>36111</c:v>
                </c:pt>
                <c:pt idx="270">
                  <c:v>36112</c:v>
                </c:pt>
                <c:pt idx="271">
                  <c:v>36115</c:v>
                </c:pt>
                <c:pt idx="272">
                  <c:v>36116</c:v>
                </c:pt>
                <c:pt idx="273">
                  <c:v>36117</c:v>
                </c:pt>
                <c:pt idx="274">
                  <c:v>36118</c:v>
                </c:pt>
                <c:pt idx="275">
                  <c:v>36119</c:v>
                </c:pt>
                <c:pt idx="276">
                  <c:v>36122</c:v>
                </c:pt>
                <c:pt idx="277">
                  <c:v>36123</c:v>
                </c:pt>
                <c:pt idx="278">
                  <c:v>36124</c:v>
                </c:pt>
                <c:pt idx="279">
                  <c:v>36125</c:v>
                </c:pt>
                <c:pt idx="280">
                  <c:v>36126</c:v>
                </c:pt>
                <c:pt idx="281">
                  <c:v>36129</c:v>
                </c:pt>
                <c:pt idx="282">
                  <c:v>36130</c:v>
                </c:pt>
                <c:pt idx="283">
                  <c:v>36131</c:v>
                </c:pt>
                <c:pt idx="284">
                  <c:v>36132</c:v>
                </c:pt>
                <c:pt idx="285">
                  <c:v>36133</c:v>
                </c:pt>
                <c:pt idx="286">
                  <c:v>36136</c:v>
                </c:pt>
                <c:pt idx="287">
                  <c:v>36137</c:v>
                </c:pt>
                <c:pt idx="288">
                  <c:v>36138</c:v>
                </c:pt>
                <c:pt idx="289">
                  <c:v>36139</c:v>
                </c:pt>
                <c:pt idx="290">
                  <c:v>36140</c:v>
                </c:pt>
                <c:pt idx="291">
                  <c:v>36143</c:v>
                </c:pt>
                <c:pt idx="292">
                  <c:v>36144</c:v>
                </c:pt>
                <c:pt idx="293">
                  <c:v>36145</c:v>
                </c:pt>
                <c:pt idx="294">
                  <c:v>36146</c:v>
                </c:pt>
                <c:pt idx="295">
                  <c:v>36147</c:v>
                </c:pt>
                <c:pt idx="296">
                  <c:v>36150</c:v>
                </c:pt>
                <c:pt idx="297">
                  <c:v>36151</c:v>
                </c:pt>
                <c:pt idx="298">
                  <c:v>36152</c:v>
                </c:pt>
                <c:pt idx="299">
                  <c:v>36153</c:v>
                </c:pt>
                <c:pt idx="300">
                  <c:v>36158</c:v>
                </c:pt>
                <c:pt idx="301">
                  <c:v>36159</c:v>
                </c:pt>
                <c:pt idx="302">
                  <c:v>36164</c:v>
                </c:pt>
                <c:pt idx="303">
                  <c:v>36165</c:v>
                </c:pt>
                <c:pt idx="304">
                  <c:v>36166</c:v>
                </c:pt>
                <c:pt idx="305">
                  <c:v>36167</c:v>
                </c:pt>
                <c:pt idx="306">
                  <c:v>36168</c:v>
                </c:pt>
                <c:pt idx="307">
                  <c:v>36172</c:v>
                </c:pt>
                <c:pt idx="308">
                  <c:v>36173</c:v>
                </c:pt>
                <c:pt idx="309">
                  <c:v>36174</c:v>
                </c:pt>
                <c:pt idx="310">
                  <c:v>36175</c:v>
                </c:pt>
                <c:pt idx="311">
                  <c:v>36178</c:v>
                </c:pt>
                <c:pt idx="312">
                  <c:v>36179</c:v>
                </c:pt>
                <c:pt idx="313">
                  <c:v>36180</c:v>
                </c:pt>
                <c:pt idx="314">
                  <c:v>36181</c:v>
                </c:pt>
                <c:pt idx="315">
                  <c:v>36182</c:v>
                </c:pt>
                <c:pt idx="316">
                  <c:v>36185</c:v>
                </c:pt>
                <c:pt idx="317">
                  <c:v>36186</c:v>
                </c:pt>
                <c:pt idx="318">
                  <c:v>36187</c:v>
                </c:pt>
                <c:pt idx="319">
                  <c:v>36188</c:v>
                </c:pt>
                <c:pt idx="320">
                  <c:v>36189</c:v>
                </c:pt>
                <c:pt idx="321">
                  <c:v>36192</c:v>
                </c:pt>
                <c:pt idx="322">
                  <c:v>36193</c:v>
                </c:pt>
                <c:pt idx="323">
                  <c:v>36194</c:v>
                </c:pt>
                <c:pt idx="324">
                  <c:v>36195</c:v>
                </c:pt>
                <c:pt idx="325">
                  <c:v>36196</c:v>
                </c:pt>
                <c:pt idx="326">
                  <c:v>36199</c:v>
                </c:pt>
                <c:pt idx="327">
                  <c:v>36200</c:v>
                </c:pt>
                <c:pt idx="328">
                  <c:v>36201</c:v>
                </c:pt>
                <c:pt idx="329">
                  <c:v>36202</c:v>
                </c:pt>
                <c:pt idx="330">
                  <c:v>36203</c:v>
                </c:pt>
                <c:pt idx="331">
                  <c:v>36206</c:v>
                </c:pt>
                <c:pt idx="332">
                  <c:v>36207</c:v>
                </c:pt>
                <c:pt idx="333">
                  <c:v>36208</c:v>
                </c:pt>
                <c:pt idx="334">
                  <c:v>36209</c:v>
                </c:pt>
                <c:pt idx="335">
                  <c:v>36210</c:v>
                </c:pt>
                <c:pt idx="336">
                  <c:v>36213</c:v>
                </c:pt>
                <c:pt idx="337">
                  <c:v>36214</c:v>
                </c:pt>
                <c:pt idx="338">
                  <c:v>36215</c:v>
                </c:pt>
                <c:pt idx="339">
                  <c:v>36216</c:v>
                </c:pt>
                <c:pt idx="340">
                  <c:v>36217</c:v>
                </c:pt>
                <c:pt idx="341">
                  <c:v>36220</c:v>
                </c:pt>
                <c:pt idx="342">
                  <c:v>36221</c:v>
                </c:pt>
                <c:pt idx="343">
                  <c:v>36222</c:v>
                </c:pt>
                <c:pt idx="344">
                  <c:v>36223</c:v>
                </c:pt>
                <c:pt idx="345">
                  <c:v>36224</c:v>
                </c:pt>
                <c:pt idx="346">
                  <c:v>36227</c:v>
                </c:pt>
                <c:pt idx="347">
                  <c:v>36228</c:v>
                </c:pt>
                <c:pt idx="348">
                  <c:v>36229</c:v>
                </c:pt>
                <c:pt idx="349">
                  <c:v>36230</c:v>
                </c:pt>
                <c:pt idx="350">
                  <c:v>36231</c:v>
                </c:pt>
                <c:pt idx="351">
                  <c:v>36234</c:v>
                </c:pt>
                <c:pt idx="352">
                  <c:v>36235</c:v>
                </c:pt>
                <c:pt idx="353">
                  <c:v>36236</c:v>
                </c:pt>
                <c:pt idx="354">
                  <c:v>36237</c:v>
                </c:pt>
                <c:pt idx="355">
                  <c:v>36238</c:v>
                </c:pt>
                <c:pt idx="356">
                  <c:v>36241</c:v>
                </c:pt>
                <c:pt idx="357">
                  <c:v>36242</c:v>
                </c:pt>
                <c:pt idx="358">
                  <c:v>36243</c:v>
                </c:pt>
                <c:pt idx="359">
                  <c:v>36244</c:v>
                </c:pt>
                <c:pt idx="360">
                  <c:v>36245</c:v>
                </c:pt>
                <c:pt idx="361">
                  <c:v>36248</c:v>
                </c:pt>
                <c:pt idx="362">
                  <c:v>36249</c:v>
                </c:pt>
                <c:pt idx="363">
                  <c:v>36250</c:v>
                </c:pt>
                <c:pt idx="364">
                  <c:v>36251</c:v>
                </c:pt>
                <c:pt idx="365">
                  <c:v>36256</c:v>
                </c:pt>
                <c:pt idx="366">
                  <c:v>36257</c:v>
                </c:pt>
                <c:pt idx="367">
                  <c:v>36258</c:v>
                </c:pt>
                <c:pt idx="368">
                  <c:v>36259</c:v>
                </c:pt>
                <c:pt idx="369">
                  <c:v>36262</c:v>
                </c:pt>
                <c:pt idx="370">
                  <c:v>36263</c:v>
                </c:pt>
                <c:pt idx="371">
                  <c:v>36264</c:v>
                </c:pt>
                <c:pt idx="372">
                  <c:v>36265</c:v>
                </c:pt>
                <c:pt idx="373">
                  <c:v>36266</c:v>
                </c:pt>
                <c:pt idx="374">
                  <c:v>36269</c:v>
                </c:pt>
                <c:pt idx="375">
                  <c:v>36270</c:v>
                </c:pt>
                <c:pt idx="376">
                  <c:v>36271</c:v>
                </c:pt>
                <c:pt idx="377">
                  <c:v>36272</c:v>
                </c:pt>
                <c:pt idx="378">
                  <c:v>36273</c:v>
                </c:pt>
                <c:pt idx="379">
                  <c:v>36276</c:v>
                </c:pt>
                <c:pt idx="380">
                  <c:v>36277</c:v>
                </c:pt>
                <c:pt idx="381">
                  <c:v>36278</c:v>
                </c:pt>
                <c:pt idx="382">
                  <c:v>36279</c:v>
                </c:pt>
                <c:pt idx="383">
                  <c:v>36280</c:v>
                </c:pt>
                <c:pt idx="384">
                  <c:v>36284</c:v>
                </c:pt>
                <c:pt idx="385">
                  <c:v>36285</c:v>
                </c:pt>
                <c:pt idx="386">
                  <c:v>36286</c:v>
                </c:pt>
                <c:pt idx="387">
                  <c:v>36287</c:v>
                </c:pt>
                <c:pt idx="388">
                  <c:v>36290</c:v>
                </c:pt>
                <c:pt idx="389">
                  <c:v>36291</c:v>
                </c:pt>
                <c:pt idx="390">
                  <c:v>36292</c:v>
                </c:pt>
                <c:pt idx="391">
                  <c:v>36293</c:v>
                </c:pt>
                <c:pt idx="392">
                  <c:v>36294</c:v>
                </c:pt>
                <c:pt idx="393">
                  <c:v>36297</c:v>
                </c:pt>
                <c:pt idx="394">
                  <c:v>36298</c:v>
                </c:pt>
                <c:pt idx="395">
                  <c:v>36299</c:v>
                </c:pt>
                <c:pt idx="396">
                  <c:v>36300</c:v>
                </c:pt>
                <c:pt idx="397">
                  <c:v>36301</c:v>
                </c:pt>
                <c:pt idx="398">
                  <c:v>36304</c:v>
                </c:pt>
                <c:pt idx="399">
                  <c:v>36305</c:v>
                </c:pt>
                <c:pt idx="400">
                  <c:v>36306</c:v>
                </c:pt>
                <c:pt idx="401">
                  <c:v>36307</c:v>
                </c:pt>
                <c:pt idx="402">
                  <c:v>36308</c:v>
                </c:pt>
                <c:pt idx="403">
                  <c:v>36312</c:v>
                </c:pt>
                <c:pt idx="404">
                  <c:v>36313</c:v>
                </c:pt>
                <c:pt idx="405">
                  <c:v>36314</c:v>
                </c:pt>
                <c:pt idx="406">
                  <c:v>36315</c:v>
                </c:pt>
                <c:pt idx="407">
                  <c:v>36318</c:v>
                </c:pt>
                <c:pt idx="408">
                  <c:v>36319</c:v>
                </c:pt>
                <c:pt idx="409">
                  <c:v>36320</c:v>
                </c:pt>
                <c:pt idx="410">
                  <c:v>36321</c:v>
                </c:pt>
                <c:pt idx="411">
                  <c:v>36322</c:v>
                </c:pt>
                <c:pt idx="412">
                  <c:v>36325</c:v>
                </c:pt>
                <c:pt idx="413">
                  <c:v>36326</c:v>
                </c:pt>
                <c:pt idx="414">
                  <c:v>36327</c:v>
                </c:pt>
                <c:pt idx="415">
                  <c:v>36328</c:v>
                </c:pt>
                <c:pt idx="416">
                  <c:v>36329</c:v>
                </c:pt>
                <c:pt idx="417">
                  <c:v>36332</c:v>
                </c:pt>
                <c:pt idx="418">
                  <c:v>36333</c:v>
                </c:pt>
                <c:pt idx="419">
                  <c:v>36334</c:v>
                </c:pt>
                <c:pt idx="420">
                  <c:v>36335</c:v>
                </c:pt>
                <c:pt idx="421">
                  <c:v>36336</c:v>
                </c:pt>
                <c:pt idx="422">
                  <c:v>36339</c:v>
                </c:pt>
                <c:pt idx="423">
                  <c:v>36340</c:v>
                </c:pt>
                <c:pt idx="424">
                  <c:v>36341</c:v>
                </c:pt>
                <c:pt idx="425">
                  <c:v>36342</c:v>
                </c:pt>
                <c:pt idx="426">
                  <c:v>36343</c:v>
                </c:pt>
                <c:pt idx="427">
                  <c:v>36346</c:v>
                </c:pt>
                <c:pt idx="428">
                  <c:v>36347</c:v>
                </c:pt>
                <c:pt idx="429">
                  <c:v>36348</c:v>
                </c:pt>
                <c:pt idx="430">
                  <c:v>36349</c:v>
                </c:pt>
                <c:pt idx="431">
                  <c:v>36350</c:v>
                </c:pt>
                <c:pt idx="432">
                  <c:v>36353</c:v>
                </c:pt>
                <c:pt idx="433">
                  <c:v>36354</c:v>
                </c:pt>
                <c:pt idx="434">
                  <c:v>36355</c:v>
                </c:pt>
                <c:pt idx="435">
                  <c:v>36356</c:v>
                </c:pt>
                <c:pt idx="436">
                  <c:v>36357</c:v>
                </c:pt>
                <c:pt idx="437">
                  <c:v>36360</c:v>
                </c:pt>
                <c:pt idx="438">
                  <c:v>36361</c:v>
                </c:pt>
                <c:pt idx="439">
                  <c:v>36362</c:v>
                </c:pt>
                <c:pt idx="440">
                  <c:v>36363</c:v>
                </c:pt>
                <c:pt idx="441">
                  <c:v>36364</c:v>
                </c:pt>
                <c:pt idx="442">
                  <c:v>36367</c:v>
                </c:pt>
                <c:pt idx="443">
                  <c:v>36368</c:v>
                </c:pt>
                <c:pt idx="444">
                  <c:v>36369</c:v>
                </c:pt>
                <c:pt idx="445">
                  <c:v>36370</c:v>
                </c:pt>
                <c:pt idx="446">
                  <c:v>36371</c:v>
                </c:pt>
                <c:pt idx="447">
                  <c:v>36374</c:v>
                </c:pt>
                <c:pt idx="448">
                  <c:v>36375</c:v>
                </c:pt>
                <c:pt idx="449">
                  <c:v>36376</c:v>
                </c:pt>
                <c:pt idx="450">
                  <c:v>36377</c:v>
                </c:pt>
                <c:pt idx="451">
                  <c:v>36378</c:v>
                </c:pt>
                <c:pt idx="452">
                  <c:v>36381</c:v>
                </c:pt>
                <c:pt idx="453">
                  <c:v>36382</c:v>
                </c:pt>
                <c:pt idx="454">
                  <c:v>36383</c:v>
                </c:pt>
                <c:pt idx="455">
                  <c:v>36384</c:v>
                </c:pt>
                <c:pt idx="456">
                  <c:v>36385</c:v>
                </c:pt>
                <c:pt idx="457">
                  <c:v>36388</c:v>
                </c:pt>
                <c:pt idx="458">
                  <c:v>36389</c:v>
                </c:pt>
                <c:pt idx="459">
                  <c:v>36390</c:v>
                </c:pt>
                <c:pt idx="460">
                  <c:v>36391</c:v>
                </c:pt>
                <c:pt idx="461">
                  <c:v>36392</c:v>
                </c:pt>
                <c:pt idx="462">
                  <c:v>36395</c:v>
                </c:pt>
                <c:pt idx="463">
                  <c:v>36396</c:v>
                </c:pt>
                <c:pt idx="464">
                  <c:v>36397</c:v>
                </c:pt>
                <c:pt idx="465">
                  <c:v>36398</c:v>
                </c:pt>
                <c:pt idx="466">
                  <c:v>36399</c:v>
                </c:pt>
                <c:pt idx="467">
                  <c:v>36403</c:v>
                </c:pt>
                <c:pt idx="468">
                  <c:v>36404</c:v>
                </c:pt>
                <c:pt idx="469">
                  <c:v>36405</c:v>
                </c:pt>
                <c:pt idx="470">
                  <c:v>36406</c:v>
                </c:pt>
                <c:pt idx="471">
                  <c:v>36409</c:v>
                </c:pt>
                <c:pt idx="472">
                  <c:v>36410</c:v>
                </c:pt>
                <c:pt idx="473">
                  <c:v>36411</c:v>
                </c:pt>
                <c:pt idx="474">
                  <c:v>36412</c:v>
                </c:pt>
                <c:pt idx="475">
                  <c:v>36413</c:v>
                </c:pt>
                <c:pt idx="476">
                  <c:v>36416</c:v>
                </c:pt>
                <c:pt idx="477">
                  <c:v>36417</c:v>
                </c:pt>
                <c:pt idx="478">
                  <c:v>36418</c:v>
                </c:pt>
                <c:pt idx="479">
                  <c:v>36419</c:v>
                </c:pt>
                <c:pt idx="480">
                  <c:v>36420</c:v>
                </c:pt>
                <c:pt idx="481">
                  <c:v>36423</c:v>
                </c:pt>
                <c:pt idx="482">
                  <c:v>36424</c:v>
                </c:pt>
                <c:pt idx="483">
                  <c:v>36425</c:v>
                </c:pt>
                <c:pt idx="484">
                  <c:v>36426</c:v>
                </c:pt>
                <c:pt idx="485">
                  <c:v>36427</c:v>
                </c:pt>
                <c:pt idx="486">
                  <c:v>36430</c:v>
                </c:pt>
                <c:pt idx="487">
                  <c:v>36431</c:v>
                </c:pt>
                <c:pt idx="488">
                  <c:v>36432</c:v>
                </c:pt>
                <c:pt idx="489">
                  <c:v>36433</c:v>
                </c:pt>
                <c:pt idx="490">
                  <c:v>36434</c:v>
                </c:pt>
                <c:pt idx="491">
                  <c:v>36437</c:v>
                </c:pt>
                <c:pt idx="492">
                  <c:v>36438</c:v>
                </c:pt>
                <c:pt idx="493">
                  <c:v>36439</c:v>
                </c:pt>
                <c:pt idx="494">
                  <c:v>36440</c:v>
                </c:pt>
                <c:pt idx="495">
                  <c:v>36441</c:v>
                </c:pt>
                <c:pt idx="496">
                  <c:v>36444</c:v>
                </c:pt>
                <c:pt idx="497">
                  <c:v>36445</c:v>
                </c:pt>
                <c:pt idx="498">
                  <c:v>36446</c:v>
                </c:pt>
                <c:pt idx="499">
                  <c:v>36447</c:v>
                </c:pt>
                <c:pt idx="500">
                  <c:v>36448</c:v>
                </c:pt>
                <c:pt idx="501">
                  <c:v>36451</c:v>
                </c:pt>
                <c:pt idx="502">
                  <c:v>36452</c:v>
                </c:pt>
                <c:pt idx="503">
                  <c:v>36453</c:v>
                </c:pt>
                <c:pt idx="504">
                  <c:v>36454</c:v>
                </c:pt>
                <c:pt idx="505">
                  <c:v>36455</c:v>
                </c:pt>
                <c:pt idx="506">
                  <c:v>36458</c:v>
                </c:pt>
                <c:pt idx="507">
                  <c:v>36459</c:v>
                </c:pt>
                <c:pt idx="508">
                  <c:v>36460</c:v>
                </c:pt>
                <c:pt idx="509">
                  <c:v>36461</c:v>
                </c:pt>
                <c:pt idx="510">
                  <c:v>36462</c:v>
                </c:pt>
                <c:pt idx="511">
                  <c:v>36465</c:v>
                </c:pt>
                <c:pt idx="512">
                  <c:v>36466</c:v>
                </c:pt>
                <c:pt idx="513">
                  <c:v>36467</c:v>
                </c:pt>
                <c:pt idx="514">
                  <c:v>36468</c:v>
                </c:pt>
                <c:pt idx="515">
                  <c:v>36469</c:v>
                </c:pt>
                <c:pt idx="516">
                  <c:v>36472</c:v>
                </c:pt>
                <c:pt idx="517">
                  <c:v>36473</c:v>
                </c:pt>
                <c:pt idx="518">
                  <c:v>36474</c:v>
                </c:pt>
                <c:pt idx="519">
                  <c:v>36475</c:v>
                </c:pt>
                <c:pt idx="520">
                  <c:v>36476</c:v>
                </c:pt>
                <c:pt idx="521">
                  <c:v>36479</c:v>
                </c:pt>
                <c:pt idx="522">
                  <c:v>36480</c:v>
                </c:pt>
                <c:pt idx="523">
                  <c:v>36481</c:v>
                </c:pt>
                <c:pt idx="524">
                  <c:v>36482</c:v>
                </c:pt>
                <c:pt idx="525">
                  <c:v>36483</c:v>
                </c:pt>
                <c:pt idx="526">
                  <c:v>36486</c:v>
                </c:pt>
                <c:pt idx="527">
                  <c:v>36487</c:v>
                </c:pt>
                <c:pt idx="528">
                  <c:v>36488</c:v>
                </c:pt>
                <c:pt idx="529">
                  <c:v>36489</c:v>
                </c:pt>
                <c:pt idx="530">
                  <c:v>36490</c:v>
                </c:pt>
                <c:pt idx="531">
                  <c:v>36493</c:v>
                </c:pt>
                <c:pt idx="532">
                  <c:v>36494</c:v>
                </c:pt>
                <c:pt idx="533">
                  <c:v>36495</c:v>
                </c:pt>
                <c:pt idx="534">
                  <c:v>36496</c:v>
                </c:pt>
                <c:pt idx="535">
                  <c:v>36497</c:v>
                </c:pt>
                <c:pt idx="536">
                  <c:v>36500</c:v>
                </c:pt>
                <c:pt idx="537">
                  <c:v>36501</c:v>
                </c:pt>
                <c:pt idx="538">
                  <c:v>36502</c:v>
                </c:pt>
                <c:pt idx="539">
                  <c:v>36503</c:v>
                </c:pt>
                <c:pt idx="540">
                  <c:v>36504</c:v>
                </c:pt>
                <c:pt idx="541">
                  <c:v>36507</c:v>
                </c:pt>
                <c:pt idx="542">
                  <c:v>36508</c:v>
                </c:pt>
                <c:pt idx="543">
                  <c:v>36509</c:v>
                </c:pt>
                <c:pt idx="544">
                  <c:v>36510</c:v>
                </c:pt>
                <c:pt idx="545">
                  <c:v>36511</c:v>
                </c:pt>
                <c:pt idx="546">
                  <c:v>36514</c:v>
                </c:pt>
                <c:pt idx="547">
                  <c:v>36515</c:v>
                </c:pt>
                <c:pt idx="548">
                  <c:v>36517</c:v>
                </c:pt>
                <c:pt idx="549">
                  <c:v>36518</c:v>
                </c:pt>
                <c:pt idx="550">
                  <c:v>36523</c:v>
                </c:pt>
                <c:pt idx="551">
                  <c:v>36524</c:v>
                </c:pt>
                <c:pt idx="552">
                  <c:v>36529</c:v>
                </c:pt>
                <c:pt idx="553">
                  <c:v>36530</c:v>
                </c:pt>
                <c:pt idx="554">
                  <c:v>36531</c:v>
                </c:pt>
                <c:pt idx="555">
                  <c:v>36532</c:v>
                </c:pt>
                <c:pt idx="556">
                  <c:v>36535</c:v>
                </c:pt>
                <c:pt idx="557">
                  <c:v>36536</c:v>
                </c:pt>
                <c:pt idx="558">
                  <c:v>36537</c:v>
                </c:pt>
                <c:pt idx="559">
                  <c:v>36538</c:v>
                </c:pt>
                <c:pt idx="560">
                  <c:v>36539</c:v>
                </c:pt>
                <c:pt idx="561">
                  <c:v>36542</c:v>
                </c:pt>
                <c:pt idx="562">
                  <c:v>36543</c:v>
                </c:pt>
                <c:pt idx="563">
                  <c:v>36544</c:v>
                </c:pt>
                <c:pt idx="564">
                  <c:v>36545</c:v>
                </c:pt>
                <c:pt idx="565">
                  <c:v>36546</c:v>
                </c:pt>
                <c:pt idx="566">
                  <c:v>36549</c:v>
                </c:pt>
                <c:pt idx="567">
                  <c:v>36550</c:v>
                </c:pt>
                <c:pt idx="568">
                  <c:v>36551</c:v>
                </c:pt>
                <c:pt idx="569">
                  <c:v>36552</c:v>
                </c:pt>
                <c:pt idx="570">
                  <c:v>36553</c:v>
                </c:pt>
                <c:pt idx="571">
                  <c:v>36556</c:v>
                </c:pt>
                <c:pt idx="572">
                  <c:v>36557</c:v>
                </c:pt>
                <c:pt idx="573">
                  <c:v>36558</c:v>
                </c:pt>
                <c:pt idx="574">
                  <c:v>36559</c:v>
                </c:pt>
                <c:pt idx="575">
                  <c:v>36560</c:v>
                </c:pt>
                <c:pt idx="576">
                  <c:v>36563</c:v>
                </c:pt>
                <c:pt idx="577">
                  <c:v>36564</c:v>
                </c:pt>
                <c:pt idx="578">
                  <c:v>36565</c:v>
                </c:pt>
                <c:pt idx="579">
                  <c:v>36566</c:v>
                </c:pt>
                <c:pt idx="580">
                  <c:v>36567</c:v>
                </c:pt>
                <c:pt idx="581">
                  <c:v>36570</c:v>
                </c:pt>
                <c:pt idx="582">
                  <c:v>36571</c:v>
                </c:pt>
                <c:pt idx="583">
                  <c:v>36572</c:v>
                </c:pt>
                <c:pt idx="584">
                  <c:v>36573</c:v>
                </c:pt>
                <c:pt idx="585">
                  <c:v>36574</c:v>
                </c:pt>
                <c:pt idx="586">
                  <c:v>36577</c:v>
                </c:pt>
                <c:pt idx="587">
                  <c:v>36578</c:v>
                </c:pt>
                <c:pt idx="588">
                  <c:v>36579</c:v>
                </c:pt>
                <c:pt idx="589">
                  <c:v>36580</c:v>
                </c:pt>
                <c:pt idx="590">
                  <c:v>36581</c:v>
                </c:pt>
                <c:pt idx="591">
                  <c:v>36584</c:v>
                </c:pt>
                <c:pt idx="592">
                  <c:v>36585</c:v>
                </c:pt>
                <c:pt idx="593">
                  <c:v>36586</c:v>
                </c:pt>
                <c:pt idx="594">
                  <c:v>36587</c:v>
                </c:pt>
                <c:pt idx="595">
                  <c:v>36588</c:v>
                </c:pt>
                <c:pt idx="596">
                  <c:v>36591</c:v>
                </c:pt>
                <c:pt idx="597">
                  <c:v>36592</c:v>
                </c:pt>
                <c:pt idx="598">
                  <c:v>36593</c:v>
                </c:pt>
                <c:pt idx="599">
                  <c:v>36594</c:v>
                </c:pt>
                <c:pt idx="600">
                  <c:v>36595</c:v>
                </c:pt>
                <c:pt idx="601">
                  <c:v>36598</c:v>
                </c:pt>
                <c:pt idx="602">
                  <c:v>36599</c:v>
                </c:pt>
                <c:pt idx="603">
                  <c:v>36600</c:v>
                </c:pt>
                <c:pt idx="604">
                  <c:v>36601</c:v>
                </c:pt>
                <c:pt idx="605">
                  <c:v>36602</c:v>
                </c:pt>
                <c:pt idx="606">
                  <c:v>36605</c:v>
                </c:pt>
                <c:pt idx="607">
                  <c:v>36606</c:v>
                </c:pt>
                <c:pt idx="608">
                  <c:v>36607</c:v>
                </c:pt>
                <c:pt idx="609">
                  <c:v>36608</c:v>
                </c:pt>
                <c:pt idx="610">
                  <c:v>36609</c:v>
                </c:pt>
                <c:pt idx="611">
                  <c:v>36612</c:v>
                </c:pt>
                <c:pt idx="612">
                  <c:v>36613</c:v>
                </c:pt>
                <c:pt idx="613">
                  <c:v>36614</c:v>
                </c:pt>
                <c:pt idx="614">
                  <c:v>36615</c:v>
                </c:pt>
                <c:pt idx="615">
                  <c:v>36616</c:v>
                </c:pt>
                <c:pt idx="616">
                  <c:v>36619</c:v>
                </c:pt>
                <c:pt idx="617">
                  <c:v>36620</c:v>
                </c:pt>
                <c:pt idx="618">
                  <c:v>36621</c:v>
                </c:pt>
                <c:pt idx="619">
                  <c:v>36622</c:v>
                </c:pt>
                <c:pt idx="620">
                  <c:v>36623</c:v>
                </c:pt>
                <c:pt idx="621">
                  <c:v>36626</c:v>
                </c:pt>
                <c:pt idx="622">
                  <c:v>36627</c:v>
                </c:pt>
                <c:pt idx="623">
                  <c:v>36628</c:v>
                </c:pt>
                <c:pt idx="624">
                  <c:v>36629</c:v>
                </c:pt>
                <c:pt idx="625">
                  <c:v>36630</c:v>
                </c:pt>
                <c:pt idx="626">
                  <c:v>36633</c:v>
                </c:pt>
                <c:pt idx="627">
                  <c:v>36634</c:v>
                </c:pt>
                <c:pt idx="628">
                  <c:v>36635</c:v>
                </c:pt>
                <c:pt idx="629">
                  <c:v>36636</c:v>
                </c:pt>
                <c:pt idx="630">
                  <c:v>36641</c:v>
                </c:pt>
                <c:pt idx="631">
                  <c:v>36642</c:v>
                </c:pt>
                <c:pt idx="632">
                  <c:v>36643</c:v>
                </c:pt>
                <c:pt idx="633">
                  <c:v>36644</c:v>
                </c:pt>
                <c:pt idx="634">
                  <c:v>36648</c:v>
                </c:pt>
                <c:pt idx="635">
                  <c:v>36649</c:v>
                </c:pt>
                <c:pt idx="636">
                  <c:v>36650</c:v>
                </c:pt>
                <c:pt idx="637">
                  <c:v>36651</c:v>
                </c:pt>
                <c:pt idx="638">
                  <c:v>36654</c:v>
                </c:pt>
                <c:pt idx="639">
                  <c:v>36655</c:v>
                </c:pt>
                <c:pt idx="640">
                  <c:v>36656</c:v>
                </c:pt>
                <c:pt idx="641">
                  <c:v>36657</c:v>
                </c:pt>
                <c:pt idx="642">
                  <c:v>36658</c:v>
                </c:pt>
                <c:pt idx="643">
                  <c:v>36661</c:v>
                </c:pt>
                <c:pt idx="644">
                  <c:v>36662</c:v>
                </c:pt>
                <c:pt idx="645">
                  <c:v>36663</c:v>
                </c:pt>
                <c:pt idx="646">
                  <c:v>36664</c:v>
                </c:pt>
                <c:pt idx="647">
                  <c:v>36665</c:v>
                </c:pt>
                <c:pt idx="648">
                  <c:v>36668</c:v>
                </c:pt>
                <c:pt idx="649">
                  <c:v>36669</c:v>
                </c:pt>
                <c:pt idx="650">
                  <c:v>36670</c:v>
                </c:pt>
                <c:pt idx="651">
                  <c:v>36671</c:v>
                </c:pt>
                <c:pt idx="652">
                  <c:v>36672</c:v>
                </c:pt>
                <c:pt idx="653">
                  <c:v>36676</c:v>
                </c:pt>
                <c:pt idx="654">
                  <c:v>36677</c:v>
                </c:pt>
                <c:pt idx="655">
                  <c:v>36678</c:v>
                </c:pt>
                <c:pt idx="656">
                  <c:v>36679</c:v>
                </c:pt>
                <c:pt idx="657">
                  <c:v>36682</c:v>
                </c:pt>
                <c:pt idx="658">
                  <c:v>36683</c:v>
                </c:pt>
                <c:pt idx="659">
                  <c:v>36684</c:v>
                </c:pt>
                <c:pt idx="660">
                  <c:v>36685</c:v>
                </c:pt>
                <c:pt idx="661">
                  <c:v>36686</c:v>
                </c:pt>
                <c:pt idx="662">
                  <c:v>36689</c:v>
                </c:pt>
                <c:pt idx="663">
                  <c:v>36690</c:v>
                </c:pt>
                <c:pt idx="664">
                  <c:v>36691</c:v>
                </c:pt>
                <c:pt idx="665">
                  <c:v>36692</c:v>
                </c:pt>
                <c:pt idx="666">
                  <c:v>36693</c:v>
                </c:pt>
                <c:pt idx="667">
                  <c:v>36696</c:v>
                </c:pt>
                <c:pt idx="668">
                  <c:v>36697</c:v>
                </c:pt>
                <c:pt idx="669">
                  <c:v>36698</c:v>
                </c:pt>
                <c:pt idx="670">
                  <c:v>36699</c:v>
                </c:pt>
                <c:pt idx="671">
                  <c:v>36700</c:v>
                </c:pt>
                <c:pt idx="672">
                  <c:v>36703</c:v>
                </c:pt>
                <c:pt idx="673">
                  <c:v>36704</c:v>
                </c:pt>
                <c:pt idx="674">
                  <c:v>36705</c:v>
                </c:pt>
                <c:pt idx="675">
                  <c:v>36706</c:v>
                </c:pt>
                <c:pt idx="676">
                  <c:v>36707</c:v>
                </c:pt>
                <c:pt idx="677">
                  <c:v>36710</c:v>
                </c:pt>
                <c:pt idx="678">
                  <c:v>36711</c:v>
                </c:pt>
                <c:pt idx="679">
                  <c:v>36712</c:v>
                </c:pt>
                <c:pt idx="680">
                  <c:v>36713</c:v>
                </c:pt>
                <c:pt idx="681">
                  <c:v>36714</c:v>
                </c:pt>
                <c:pt idx="682">
                  <c:v>36717</c:v>
                </c:pt>
                <c:pt idx="683">
                  <c:v>36718</c:v>
                </c:pt>
                <c:pt idx="684">
                  <c:v>36719</c:v>
                </c:pt>
                <c:pt idx="685">
                  <c:v>36720</c:v>
                </c:pt>
                <c:pt idx="686">
                  <c:v>36721</c:v>
                </c:pt>
                <c:pt idx="687">
                  <c:v>36724</c:v>
                </c:pt>
                <c:pt idx="688">
                  <c:v>36725</c:v>
                </c:pt>
                <c:pt idx="689">
                  <c:v>36726</c:v>
                </c:pt>
                <c:pt idx="690">
                  <c:v>36727</c:v>
                </c:pt>
                <c:pt idx="691">
                  <c:v>36728</c:v>
                </c:pt>
                <c:pt idx="692">
                  <c:v>36731</c:v>
                </c:pt>
                <c:pt idx="693">
                  <c:v>36732</c:v>
                </c:pt>
                <c:pt idx="694">
                  <c:v>36733</c:v>
                </c:pt>
                <c:pt idx="695">
                  <c:v>36734</c:v>
                </c:pt>
                <c:pt idx="696">
                  <c:v>36735</c:v>
                </c:pt>
                <c:pt idx="697">
                  <c:v>36738</c:v>
                </c:pt>
                <c:pt idx="698">
                  <c:v>36739</c:v>
                </c:pt>
                <c:pt idx="699">
                  <c:v>36740</c:v>
                </c:pt>
                <c:pt idx="700">
                  <c:v>36741</c:v>
                </c:pt>
                <c:pt idx="701">
                  <c:v>36742</c:v>
                </c:pt>
                <c:pt idx="702">
                  <c:v>36745</c:v>
                </c:pt>
                <c:pt idx="703">
                  <c:v>36746</c:v>
                </c:pt>
                <c:pt idx="704">
                  <c:v>36747</c:v>
                </c:pt>
                <c:pt idx="705">
                  <c:v>36748</c:v>
                </c:pt>
                <c:pt idx="706">
                  <c:v>36749</c:v>
                </c:pt>
                <c:pt idx="707">
                  <c:v>36752</c:v>
                </c:pt>
                <c:pt idx="708">
                  <c:v>36753</c:v>
                </c:pt>
                <c:pt idx="709">
                  <c:v>36754</c:v>
                </c:pt>
                <c:pt idx="710">
                  <c:v>36755</c:v>
                </c:pt>
                <c:pt idx="711">
                  <c:v>36756</c:v>
                </c:pt>
                <c:pt idx="712">
                  <c:v>36759</c:v>
                </c:pt>
                <c:pt idx="713">
                  <c:v>36760</c:v>
                </c:pt>
                <c:pt idx="714">
                  <c:v>36761</c:v>
                </c:pt>
                <c:pt idx="715">
                  <c:v>36762</c:v>
                </c:pt>
                <c:pt idx="716">
                  <c:v>36763</c:v>
                </c:pt>
                <c:pt idx="717">
                  <c:v>36767</c:v>
                </c:pt>
                <c:pt idx="718">
                  <c:v>36768</c:v>
                </c:pt>
                <c:pt idx="719">
                  <c:v>36769</c:v>
                </c:pt>
                <c:pt idx="720">
                  <c:v>36770</c:v>
                </c:pt>
                <c:pt idx="721">
                  <c:v>36773</c:v>
                </c:pt>
                <c:pt idx="722">
                  <c:v>36774</c:v>
                </c:pt>
                <c:pt idx="723">
                  <c:v>36775</c:v>
                </c:pt>
                <c:pt idx="724">
                  <c:v>36776</c:v>
                </c:pt>
                <c:pt idx="725">
                  <c:v>36777</c:v>
                </c:pt>
                <c:pt idx="726">
                  <c:v>36780</c:v>
                </c:pt>
                <c:pt idx="727">
                  <c:v>36781</c:v>
                </c:pt>
                <c:pt idx="728">
                  <c:v>36782</c:v>
                </c:pt>
                <c:pt idx="729">
                  <c:v>36783</c:v>
                </c:pt>
                <c:pt idx="730">
                  <c:v>36784</c:v>
                </c:pt>
                <c:pt idx="731">
                  <c:v>36787</c:v>
                </c:pt>
                <c:pt idx="732">
                  <c:v>36788</c:v>
                </c:pt>
                <c:pt idx="733">
                  <c:v>36789</c:v>
                </c:pt>
                <c:pt idx="734">
                  <c:v>36790</c:v>
                </c:pt>
                <c:pt idx="735">
                  <c:v>36791</c:v>
                </c:pt>
                <c:pt idx="736">
                  <c:v>36794</c:v>
                </c:pt>
                <c:pt idx="737">
                  <c:v>36795</c:v>
                </c:pt>
                <c:pt idx="738">
                  <c:v>36796</c:v>
                </c:pt>
                <c:pt idx="739">
                  <c:v>36797</c:v>
                </c:pt>
                <c:pt idx="740">
                  <c:v>36798</c:v>
                </c:pt>
                <c:pt idx="741">
                  <c:v>36801</c:v>
                </c:pt>
                <c:pt idx="742">
                  <c:v>36802</c:v>
                </c:pt>
                <c:pt idx="743">
                  <c:v>36803</c:v>
                </c:pt>
                <c:pt idx="744">
                  <c:v>36804</c:v>
                </c:pt>
                <c:pt idx="745">
                  <c:v>36805</c:v>
                </c:pt>
                <c:pt idx="746">
                  <c:v>36808</c:v>
                </c:pt>
                <c:pt idx="747">
                  <c:v>36809</c:v>
                </c:pt>
                <c:pt idx="748">
                  <c:v>36810</c:v>
                </c:pt>
                <c:pt idx="749">
                  <c:v>36811</c:v>
                </c:pt>
                <c:pt idx="750">
                  <c:v>36812</c:v>
                </c:pt>
                <c:pt idx="751">
                  <c:v>36815</c:v>
                </c:pt>
                <c:pt idx="752">
                  <c:v>36816</c:v>
                </c:pt>
                <c:pt idx="753">
                  <c:v>36817</c:v>
                </c:pt>
                <c:pt idx="754">
                  <c:v>36818</c:v>
                </c:pt>
                <c:pt idx="755">
                  <c:v>36819</c:v>
                </c:pt>
                <c:pt idx="756">
                  <c:v>36822</c:v>
                </c:pt>
                <c:pt idx="757">
                  <c:v>36823</c:v>
                </c:pt>
                <c:pt idx="758">
                  <c:v>36824</c:v>
                </c:pt>
                <c:pt idx="759">
                  <c:v>36825</c:v>
                </c:pt>
                <c:pt idx="760">
                  <c:v>36826</c:v>
                </c:pt>
                <c:pt idx="761">
                  <c:v>36829</c:v>
                </c:pt>
                <c:pt idx="762">
                  <c:v>36830</c:v>
                </c:pt>
                <c:pt idx="763">
                  <c:v>36831</c:v>
                </c:pt>
                <c:pt idx="764">
                  <c:v>36832</c:v>
                </c:pt>
                <c:pt idx="765">
                  <c:v>36833</c:v>
                </c:pt>
                <c:pt idx="766">
                  <c:v>36836</c:v>
                </c:pt>
                <c:pt idx="767">
                  <c:v>36837</c:v>
                </c:pt>
                <c:pt idx="768">
                  <c:v>36838</c:v>
                </c:pt>
                <c:pt idx="769">
                  <c:v>36839</c:v>
                </c:pt>
                <c:pt idx="770">
                  <c:v>36840</c:v>
                </c:pt>
                <c:pt idx="771">
                  <c:v>36843</c:v>
                </c:pt>
                <c:pt idx="772">
                  <c:v>36844</c:v>
                </c:pt>
                <c:pt idx="773">
                  <c:v>36845</c:v>
                </c:pt>
                <c:pt idx="774">
                  <c:v>36846</c:v>
                </c:pt>
                <c:pt idx="775">
                  <c:v>36847</c:v>
                </c:pt>
                <c:pt idx="776">
                  <c:v>36850</c:v>
                </c:pt>
                <c:pt idx="777">
                  <c:v>36851</c:v>
                </c:pt>
                <c:pt idx="778">
                  <c:v>36852</c:v>
                </c:pt>
                <c:pt idx="779">
                  <c:v>36853</c:v>
                </c:pt>
                <c:pt idx="780">
                  <c:v>36854</c:v>
                </c:pt>
                <c:pt idx="781">
                  <c:v>36857</c:v>
                </c:pt>
                <c:pt idx="782">
                  <c:v>36858</c:v>
                </c:pt>
                <c:pt idx="783">
                  <c:v>36859</c:v>
                </c:pt>
                <c:pt idx="784">
                  <c:v>36860</c:v>
                </c:pt>
                <c:pt idx="785">
                  <c:v>36861</c:v>
                </c:pt>
                <c:pt idx="786">
                  <c:v>36864</c:v>
                </c:pt>
                <c:pt idx="787">
                  <c:v>36865</c:v>
                </c:pt>
                <c:pt idx="788">
                  <c:v>36866</c:v>
                </c:pt>
                <c:pt idx="789">
                  <c:v>36867</c:v>
                </c:pt>
                <c:pt idx="790">
                  <c:v>36868</c:v>
                </c:pt>
                <c:pt idx="791">
                  <c:v>36871</c:v>
                </c:pt>
                <c:pt idx="792">
                  <c:v>36872</c:v>
                </c:pt>
                <c:pt idx="793">
                  <c:v>36873</c:v>
                </c:pt>
                <c:pt idx="794">
                  <c:v>36874</c:v>
                </c:pt>
                <c:pt idx="795">
                  <c:v>36875</c:v>
                </c:pt>
                <c:pt idx="796">
                  <c:v>36878</c:v>
                </c:pt>
                <c:pt idx="797">
                  <c:v>36879</c:v>
                </c:pt>
                <c:pt idx="798">
                  <c:v>36880</c:v>
                </c:pt>
                <c:pt idx="799">
                  <c:v>36881</c:v>
                </c:pt>
                <c:pt idx="800">
                  <c:v>36882</c:v>
                </c:pt>
                <c:pt idx="801">
                  <c:v>36887</c:v>
                </c:pt>
                <c:pt idx="802">
                  <c:v>36888</c:v>
                </c:pt>
                <c:pt idx="803">
                  <c:v>36889</c:v>
                </c:pt>
                <c:pt idx="804">
                  <c:v>36893</c:v>
                </c:pt>
                <c:pt idx="805">
                  <c:v>36894</c:v>
                </c:pt>
                <c:pt idx="806">
                  <c:v>36895</c:v>
                </c:pt>
                <c:pt idx="807">
                  <c:v>36896</c:v>
                </c:pt>
                <c:pt idx="808">
                  <c:v>36899</c:v>
                </c:pt>
                <c:pt idx="809">
                  <c:v>36900</c:v>
                </c:pt>
                <c:pt idx="810">
                  <c:v>36901</c:v>
                </c:pt>
                <c:pt idx="811">
                  <c:v>36902</c:v>
                </c:pt>
                <c:pt idx="812">
                  <c:v>36903</c:v>
                </c:pt>
                <c:pt idx="813">
                  <c:v>36906</c:v>
                </c:pt>
                <c:pt idx="814">
                  <c:v>36907</c:v>
                </c:pt>
                <c:pt idx="815">
                  <c:v>36908</c:v>
                </c:pt>
                <c:pt idx="816">
                  <c:v>36909</c:v>
                </c:pt>
                <c:pt idx="817">
                  <c:v>36910</c:v>
                </c:pt>
                <c:pt idx="818">
                  <c:v>36913</c:v>
                </c:pt>
                <c:pt idx="819">
                  <c:v>36914</c:v>
                </c:pt>
                <c:pt idx="820">
                  <c:v>36915</c:v>
                </c:pt>
                <c:pt idx="821">
                  <c:v>36916</c:v>
                </c:pt>
                <c:pt idx="822">
                  <c:v>36917</c:v>
                </c:pt>
                <c:pt idx="823">
                  <c:v>36920</c:v>
                </c:pt>
                <c:pt idx="824">
                  <c:v>36921</c:v>
                </c:pt>
                <c:pt idx="825">
                  <c:v>36922</c:v>
                </c:pt>
                <c:pt idx="826">
                  <c:v>36923</c:v>
                </c:pt>
                <c:pt idx="827">
                  <c:v>36924</c:v>
                </c:pt>
                <c:pt idx="828">
                  <c:v>36927</c:v>
                </c:pt>
                <c:pt idx="829">
                  <c:v>36928</c:v>
                </c:pt>
                <c:pt idx="830">
                  <c:v>36929</c:v>
                </c:pt>
                <c:pt idx="831">
                  <c:v>36930</c:v>
                </c:pt>
                <c:pt idx="832">
                  <c:v>36931</c:v>
                </c:pt>
                <c:pt idx="833">
                  <c:v>36934</c:v>
                </c:pt>
                <c:pt idx="834">
                  <c:v>36935</c:v>
                </c:pt>
                <c:pt idx="835">
                  <c:v>36936</c:v>
                </c:pt>
                <c:pt idx="836">
                  <c:v>36937</c:v>
                </c:pt>
                <c:pt idx="837">
                  <c:v>36938</c:v>
                </c:pt>
                <c:pt idx="838">
                  <c:v>36941</c:v>
                </c:pt>
                <c:pt idx="839">
                  <c:v>36942</c:v>
                </c:pt>
                <c:pt idx="840">
                  <c:v>36943</c:v>
                </c:pt>
                <c:pt idx="841">
                  <c:v>36944</c:v>
                </c:pt>
                <c:pt idx="842">
                  <c:v>36945</c:v>
                </c:pt>
                <c:pt idx="843">
                  <c:v>36948</c:v>
                </c:pt>
                <c:pt idx="844">
                  <c:v>36949</c:v>
                </c:pt>
                <c:pt idx="845">
                  <c:v>36950</c:v>
                </c:pt>
                <c:pt idx="846">
                  <c:v>36951</c:v>
                </c:pt>
                <c:pt idx="847">
                  <c:v>36952</c:v>
                </c:pt>
                <c:pt idx="848">
                  <c:v>36955</c:v>
                </c:pt>
                <c:pt idx="849">
                  <c:v>36956</c:v>
                </c:pt>
                <c:pt idx="850">
                  <c:v>36957</c:v>
                </c:pt>
                <c:pt idx="851">
                  <c:v>36958</c:v>
                </c:pt>
                <c:pt idx="852">
                  <c:v>36959</c:v>
                </c:pt>
                <c:pt idx="853">
                  <c:v>36962</c:v>
                </c:pt>
                <c:pt idx="854">
                  <c:v>36963</c:v>
                </c:pt>
                <c:pt idx="855">
                  <c:v>36964</c:v>
                </c:pt>
                <c:pt idx="856">
                  <c:v>36965</c:v>
                </c:pt>
                <c:pt idx="857">
                  <c:v>36966</c:v>
                </c:pt>
                <c:pt idx="858">
                  <c:v>36969</c:v>
                </c:pt>
                <c:pt idx="859">
                  <c:v>36970</c:v>
                </c:pt>
                <c:pt idx="860">
                  <c:v>36971</c:v>
                </c:pt>
                <c:pt idx="861">
                  <c:v>36972</c:v>
                </c:pt>
                <c:pt idx="862">
                  <c:v>36973</c:v>
                </c:pt>
                <c:pt idx="863">
                  <c:v>36976</c:v>
                </c:pt>
                <c:pt idx="864">
                  <c:v>36977</c:v>
                </c:pt>
                <c:pt idx="865">
                  <c:v>36978</c:v>
                </c:pt>
                <c:pt idx="866">
                  <c:v>36979</c:v>
                </c:pt>
                <c:pt idx="867">
                  <c:v>36980</c:v>
                </c:pt>
                <c:pt idx="868">
                  <c:v>36983</c:v>
                </c:pt>
                <c:pt idx="869">
                  <c:v>36984</c:v>
                </c:pt>
                <c:pt idx="870">
                  <c:v>36985</c:v>
                </c:pt>
                <c:pt idx="871">
                  <c:v>36986</c:v>
                </c:pt>
                <c:pt idx="872">
                  <c:v>36987</c:v>
                </c:pt>
                <c:pt idx="873">
                  <c:v>36990</c:v>
                </c:pt>
                <c:pt idx="874">
                  <c:v>36991</c:v>
                </c:pt>
                <c:pt idx="875">
                  <c:v>36992</c:v>
                </c:pt>
                <c:pt idx="876">
                  <c:v>36993</c:v>
                </c:pt>
                <c:pt idx="877">
                  <c:v>36998</c:v>
                </c:pt>
                <c:pt idx="878">
                  <c:v>36999</c:v>
                </c:pt>
                <c:pt idx="879">
                  <c:v>37000</c:v>
                </c:pt>
                <c:pt idx="880">
                  <c:v>37001</c:v>
                </c:pt>
                <c:pt idx="881">
                  <c:v>37004</c:v>
                </c:pt>
                <c:pt idx="882">
                  <c:v>37005</c:v>
                </c:pt>
                <c:pt idx="883">
                  <c:v>37006</c:v>
                </c:pt>
                <c:pt idx="884">
                  <c:v>37007</c:v>
                </c:pt>
                <c:pt idx="885">
                  <c:v>37008</c:v>
                </c:pt>
                <c:pt idx="886">
                  <c:v>37011</c:v>
                </c:pt>
                <c:pt idx="887">
                  <c:v>37012</c:v>
                </c:pt>
                <c:pt idx="888">
                  <c:v>37013</c:v>
                </c:pt>
                <c:pt idx="889">
                  <c:v>37014</c:v>
                </c:pt>
                <c:pt idx="890">
                  <c:v>37015</c:v>
                </c:pt>
                <c:pt idx="891">
                  <c:v>37019</c:v>
                </c:pt>
                <c:pt idx="892">
                  <c:v>37020</c:v>
                </c:pt>
                <c:pt idx="893">
                  <c:v>37021</c:v>
                </c:pt>
                <c:pt idx="894">
                  <c:v>37022</c:v>
                </c:pt>
                <c:pt idx="895">
                  <c:v>37025</c:v>
                </c:pt>
                <c:pt idx="896">
                  <c:v>37026</c:v>
                </c:pt>
                <c:pt idx="897">
                  <c:v>37027</c:v>
                </c:pt>
                <c:pt idx="898">
                  <c:v>37028</c:v>
                </c:pt>
                <c:pt idx="899">
                  <c:v>37029</c:v>
                </c:pt>
                <c:pt idx="900">
                  <c:v>37032</c:v>
                </c:pt>
                <c:pt idx="901">
                  <c:v>37033</c:v>
                </c:pt>
                <c:pt idx="902">
                  <c:v>37034</c:v>
                </c:pt>
                <c:pt idx="903">
                  <c:v>37035</c:v>
                </c:pt>
                <c:pt idx="904">
                  <c:v>37036</c:v>
                </c:pt>
                <c:pt idx="905">
                  <c:v>37040</c:v>
                </c:pt>
                <c:pt idx="906">
                  <c:v>37041</c:v>
                </c:pt>
                <c:pt idx="907">
                  <c:v>37042</c:v>
                </c:pt>
                <c:pt idx="908">
                  <c:v>37043</c:v>
                </c:pt>
                <c:pt idx="909">
                  <c:v>37046</c:v>
                </c:pt>
                <c:pt idx="910">
                  <c:v>37047</c:v>
                </c:pt>
                <c:pt idx="911">
                  <c:v>37048</c:v>
                </c:pt>
                <c:pt idx="912">
                  <c:v>37049</c:v>
                </c:pt>
                <c:pt idx="913">
                  <c:v>37050</c:v>
                </c:pt>
                <c:pt idx="914">
                  <c:v>37053</c:v>
                </c:pt>
                <c:pt idx="915">
                  <c:v>37054</c:v>
                </c:pt>
                <c:pt idx="916">
                  <c:v>37055</c:v>
                </c:pt>
                <c:pt idx="917">
                  <c:v>37056</c:v>
                </c:pt>
                <c:pt idx="918">
                  <c:v>37057</c:v>
                </c:pt>
                <c:pt idx="919">
                  <c:v>37060</c:v>
                </c:pt>
                <c:pt idx="920">
                  <c:v>37061</c:v>
                </c:pt>
                <c:pt idx="921">
                  <c:v>37062</c:v>
                </c:pt>
                <c:pt idx="922">
                  <c:v>37063</c:v>
                </c:pt>
                <c:pt idx="923">
                  <c:v>37064</c:v>
                </c:pt>
                <c:pt idx="924">
                  <c:v>37067</c:v>
                </c:pt>
                <c:pt idx="925">
                  <c:v>37068</c:v>
                </c:pt>
                <c:pt idx="926">
                  <c:v>37069</c:v>
                </c:pt>
                <c:pt idx="927">
                  <c:v>37070</c:v>
                </c:pt>
                <c:pt idx="928">
                  <c:v>37071</c:v>
                </c:pt>
                <c:pt idx="929">
                  <c:v>37074</c:v>
                </c:pt>
                <c:pt idx="930">
                  <c:v>37075</c:v>
                </c:pt>
                <c:pt idx="931">
                  <c:v>37076</c:v>
                </c:pt>
                <c:pt idx="932">
                  <c:v>37077</c:v>
                </c:pt>
                <c:pt idx="933">
                  <c:v>37078</c:v>
                </c:pt>
                <c:pt idx="934">
                  <c:v>37081</c:v>
                </c:pt>
                <c:pt idx="935">
                  <c:v>37082</c:v>
                </c:pt>
                <c:pt idx="936">
                  <c:v>37083</c:v>
                </c:pt>
                <c:pt idx="937">
                  <c:v>37084</c:v>
                </c:pt>
                <c:pt idx="938">
                  <c:v>37085</c:v>
                </c:pt>
                <c:pt idx="939">
                  <c:v>37088</c:v>
                </c:pt>
                <c:pt idx="940">
                  <c:v>37089</c:v>
                </c:pt>
                <c:pt idx="941">
                  <c:v>37090</c:v>
                </c:pt>
                <c:pt idx="942">
                  <c:v>37091</c:v>
                </c:pt>
                <c:pt idx="943">
                  <c:v>37092</c:v>
                </c:pt>
                <c:pt idx="944">
                  <c:v>37095</c:v>
                </c:pt>
                <c:pt idx="945">
                  <c:v>37096</c:v>
                </c:pt>
                <c:pt idx="946">
                  <c:v>37097</c:v>
                </c:pt>
                <c:pt idx="947">
                  <c:v>37098</c:v>
                </c:pt>
                <c:pt idx="948">
                  <c:v>37099</c:v>
                </c:pt>
                <c:pt idx="949">
                  <c:v>37102</c:v>
                </c:pt>
                <c:pt idx="950">
                  <c:v>37103</c:v>
                </c:pt>
                <c:pt idx="951">
                  <c:v>37104</c:v>
                </c:pt>
                <c:pt idx="952">
                  <c:v>37105</c:v>
                </c:pt>
                <c:pt idx="953">
                  <c:v>37106</c:v>
                </c:pt>
                <c:pt idx="954">
                  <c:v>37109</c:v>
                </c:pt>
                <c:pt idx="955">
                  <c:v>37110</c:v>
                </c:pt>
                <c:pt idx="956">
                  <c:v>37111</c:v>
                </c:pt>
                <c:pt idx="957">
                  <c:v>37112</c:v>
                </c:pt>
                <c:pt idx="958">
                  <c:v>37113</c:v>
                </c:pt>
                <c:pt idx="959">
                  <c:v>37116</c:v>
                </c:pt>
                <c:pt idx="960">
                  <c:v>37117</c:v>
                </c:pt>
                <c:pt idx="961">
                  <c:v>37118</c:v>
                </c:pt>
                <c:pt idx="962">
                  <c:v>37119</c:v>
                </c:pt>
                <c:pt idx="963">
                  <c:v>37120</c:v>
                </c:pt>
                <c:pt idx="964">
                  <c:v>37123</c:v>
                </c:pt>
                <c:pt idx="965">
                  <c:v>37124</c:v>
                </c:pt>
                <c:pt idx="966">
                  <c:v>37125</c:v>
                </c:pt>
                <c:pt idx="967">
                  <c:v>37126</c:v>
                </c:pt>
                <c:pt idx="968">
                  <c:v>37127</c:v>
                </c:pt>
                <c:pt idx="969">
                  <c:v>37131</c:v>
                </c:pt>
                <c:pt idx="970">
                  <c:v>37132</c:v>
                </c:pt>
                <c:pt idx="971">
                  <c:v>37133</c:v>
                </c:pt>
                <c:pt idx="972">
                  <c:v>37134</c:v>
                </c:pt>
                <c:pt idx="973">
                  <c:v>37137</c:v>
                </c:pt>
                <c:pt idx="974">
                  <c:v>37138</c:v>
                </c:pt>
                <c:pt idx="975">
                  <c:v>37139</c:v>
                </c:pt>
                <c:pt idx="976">
                  <c:v>37140</c:v>
                </c:pt>
                <c:pt idx="977">
                  <c:v>37141</c:v>
                </c:pt>
                <c:pt idx="978">
                  <c:v>37144</c:v>
                </c:pt>
                <c:pt idx="979">
                  <c:v>37145</c:v>
                </c:pt>
                <c:pt idx="980">
                  <c:v>37146</c:v>
                </c:pt>
                <c:pt idx="981">
                  <c:v>37147</c:v>
                </c:pt>
                <c:pt idx="982">
                  <c:v>37148</c:v>
                </c:pt>
                <c:pt idx="983">
                  <c:v>37151</c:v>
                </c:pt>
                <c:pt idx="984">
                  <c:v>37152</c:v>
                </c:pt>
                <c:pt idx="985">
                  <c:v>37153</c:v>
                </c:pt>
                <c:pt idx="986">
                  <c:v>37154</c:v>
                </c:pt>
                <c:pt idx="987">
                  <c:v>37155</c:v>
                </c:pt>
                <c:pt idx="988">
                  <c:v>37158</c:v>
                </c:pt>
                <c:pt idx="989">
                  <c:v>37159</c:v>
                </c:pt>
                <c:pt idx="990">
                  <c:v>37160</c:v>
                </c:pt>
                <c:pt idx="991">
                  <c:v>37161</c:v>
                </c:pt>
                <c:pt idx="992">
                  <c:v>37162</c:v>
                </c:pt>
                <c:pt idx="993">
                  <c:v>37165</c:v>
                </c:pt>
                <c:pt idx="994">
                  <c:v>37166</c:v>
                </c:pt>
                <c:pt idx="995">
                  <c:v>37167</c:v>
                </c:pt>
                <c:pt idx="996">
                  <c:v>37168</c:v>
                </c:pt>
                <c:pt idx="997">
                  <c:v>37169</c:v>
                </c:pt>
                <c:pt idx="998">
                  <c:v>37172</c:v>
                </c:pt>
                <c:pt idx="999">
                  <c:v>37173</c:v>
                </c:pt>
                <c:pt idx="1000">
                  <c:v>37174</c:v>
                </c:pt>
                <c:pt idx="1001">
                  <c:v>37175</c:v>
                </c:pt>
                <c:pt idx="1002">
                  <c:v>37176</c:v>
                </c:pt>
                <c:pt idx="1003">
                  <c:v>37179</c:v>
                </c:pt>
                <c:pt idx="1004">
                  <c:v>37180</c:v>
                </c:pt>
                <c:pt idx="1005">
                  <c:v>37181</c:v>
                </c:pt>
                <c:pt idx="1006">
                  <c:v>37182</c:v>
                </c:pt>
                <c:pt idx="1007">
                  <c:v>37183</c:v>
                </c:pt>
                <c:pt idx="1008">
                  <c:v>37186</c:v>
                </c:pt>
                <c:pt idx="1009">
                  <c:v>37187</c:v>
                </c:pt>
                <c:pt idx="1010">
                  <c:v>37188</c:v>
                </c:pt>
                <c:pt idx="1011">
                  <c:v>37189</c:v>
                </c:pt>
                <c:pt idx="1012">
                  <c:v>37190</c:v>
                </c:pt>
                <c:pt idx="1013">
                  <c:v>37193</c:v>
                </c:pt>
                <c:pt idx="1014">
                  <c:v>37194</c:v>
                </c:pt>
                <c:pt idx="1015">
                  <c:v>37195</c:v>
                </c:pt>
                <c:pt idx="1016">
                  <c:v>37196</c:v>
                </c:pt>
                <c:pt idx="1017">
                  <c:v>37197</c:v>
                </c:pt>
                <c:pt idx="1018">
                  <c:v>37200</c:v>
                </c:pt>
                <c:pt idx="1019">
                  <c:v>37201</c:v>
                </c:pt>
                <c:pt idx="1020">
                  <c:v>37202</c:v>
                </c:pt>
                <c:pt idx="1021">
                  <c:v>37203</c:v>
                </c:pt>
                <c:pt idx="1022">
                  <c:v>37204</c:v>
                </c:pt>
                <c:pt idx="1023">
                  <c:v>37207</c:v>
                </c:pt>
                <c:pt idx="1024">
                  <c:v>37208</c:v>
                </c:pt>
                <c:pt idx="1025">
                  <c:v>37209</c:v>
                </c:pt>
                <c:pt idx="1026">
                  <c:v>37210</c:v>
                </c:pt>
                <c:pt idx="1027">
                  <c:v>37211</c:v>
                </c:pt>
                <c:pt idx="1028">
                  <c:v>37214</c:v>
                </c:pt>
                <c:pt idx="1029">
                  <c:v>37215</c:v>
                </c:pt>
                <c:pt idx="1030">
                  <c:v>37216</c:v>
                </c:pt>
                <c:pt idx="1031">
                  <c:v>37217</c:v>
                </c:pt>
                <c:pt idx="1032">
                  <c:v>37218</c:v>
                </c:pt>
                <c:pt idx="1033">
                  <c:v>37221</c:v>
                </c:pt>
                <c:pt idx="1034">
                  <c:v>37222</c:v>
                </c:pt>
                <c:pt idx="1035">
                  <c:v>37223</c:v>
                </c:pt>
                <c:pt idx="1036">
                  <c:v>37224</c:v>
                </c:pt>
                <c:pt idx="1037">
                  <c:v>37225</c:v>
                </c:pt>
                <c:pt idx="1038">
                  <c:v>37228</c:v>
                </c:pt>
                <c:pt idx="1039">
                  <c:v>37229</c:v>
                </c:pt>
                <c:pt idx="1040">
                  <c:v>37230</c:v>
                </c:pt>
                <c:pt idx="1041">
                  <c:v>37231</c:v>
                </c:pt>
                <c:pt idx="1042">
                  <c:v>37232</c:v>
                </c:pt>
                <c:pt idx="1043">
                  <c:v>37235</c:v>
                </c:pt>
                <c:pt idx="1044">
                  <c:v>37236</c:v>
                </c:pt>
                <c:pt idx="1045">
                  <c:v>37237</c:v>
                </c:pt>
                <c:pt idx="1046">
                  <c:v>37238</c:v>
                </c:pt>
                <c:pt idx="1047">
                  <c:v>37239</c:v>
                </c:pt>
                <c:pt idx="1048">
                  <c:v>37242</c:v>
                </c:pt>
                <c:pt idx="1049">
                  <c:v>37243</c:v>
                </c:pt>
                <c:pt idx="1050">
                  <c:v>37244</c:v>
                </c:pt>
                <c:pt idx="1051">
                  <c:v>37245</c:v>
                </c:pt>
                <c:pt idx="1052">
                  <c:v>37246</c:v>
                </c:pt>
                <c:pt idx="1053">
                  <c:v>37249</c:v>
                </c:pt>
                <c:pt idx="1054">
                  <c:v>37252</c:v>
                </c:pt>
                <c:pt idx="1055">
                  <c:v>37253</c:v>
                </c:pt>
                <c:pt idx="1056">
                  <c:v>37256</c:v>
                </c:pt>
                <c:pt idx="1057">
                  <c:v>37258</c:v>
                </c:pt>
                <c:pt idx="1058">
                  <c:v>37259</c:v>
                </c:pt>
                <c:pt idx="1059">
                  <c:v>37260</c:v>
                </c:pt>
                <c:pt idx="1060">
                  <c:v>37263</c:v>
                </c:pt>
                <c:pt idx="1061">
                  <c:v>37264</c:v>
                </c:pt>
                <c:pt idx="1062">
                  <c:v>37265</c:v>
                </c:pt>
                <c:pt idx="1063">
                  <c:v>37266</c:v>
                </c:pt>
                <c:pt idx="1064">
                  <c:v>37267</c:v>
                </c:pt>
                <c:pt idx="1065">
                  <c:v>37270</c:v>
                </c:pt>
                <c:pt idx="1066">
                  <c:v>37271</c:v>
                </c:pt>
                <c:pt idx="1067">
                  <c:v>37272</c:v>
                </c:pt>
                <c:pt idx="1068">
                  <c:v>37273</c:v>
                </c:pt>
                <c:pt idx="1069">
                  <c:v>37274</c:v>
                </c:pt>
                <c:pt idx="1070">
                  <c:v>37277</c:v>
                </c:pt>
                <c:pt idx="1071">
                  <c:v>37278</c:v>
                </c:pt>
                <c:pt idx="1072">
                  <c:v>37279</c:v>
                </c:pt>
                <c:pt idx="1073">
                  <c:v>37280</c:v>
                </c:pt>
                <c:pt idx="1074">
                  <c:v>37281</c:v>
                </c:pt>
                <c:pt idx="1075">
                  <c:v>37284</c:v>
                </c:pt>
                <c:pt idx="1076">
                  <c:v>37285</c:v>
                </c:pt>
                <c:pt idx="1077">
                  <c:v>37286</c:v>
                </c:pt>
                <c:pt idx="1078">
                  <c:v>37287</c:v>
                </c:pt>
                <c:pt idx="1079">
                  <c:v>37288</c:v>
                </c:pt>
                <c:pt idx="1080">
                  <c:v>37291</c:v>
                </c:pt>
                <c:pt idx="1081">
                  <c:v>37292</c:v>
                </c:pt>
                <c:pt idx="1082">
                  <c:v>37293</c:v>
                </c:pt>
                <c:pt idx="1083">
                  <c:v>37294</c:v>
                </c:pt>
                <c:pt idx="1084">
                  <c:v>37295</c:v>
                </c:pt>
                <c:pt idx="1085">
                  <c:v>37298</c:v>
                </c:pt>
                <c:pt idx="1086">
                  <c:v>37299</c:v>
                </c:pt>
                <c:pt idx="1087">
                  <c:v>37300</c:v>
                </c:pt>
                <c:pt idx="1088">
                  <c:v>37301</c:v>
                </c:pt>
                <c:pt idx="1089">
                  <c:v>37302</c:v>
                </c:pt>
                <c:pt idx="1090">
                  <c:v>37305</c:v>
                </c:pt>
                <c:pt idx="1091">
                  <c:v>37306</c:v>
                </c:pt>
                <c:pt idx="1092">
                  <c:v>37307</c:v>
                </c:pt>
                <c:pt idx="1093">
                  <c:v>37308</c:v>
                </c:pt>
                <c:pt idx="1094">
                  <c:v>37309</c:v>
                </c:pt>
                <c:pt idx="1095">
                  <c:v>37312</c:v>
                </c:pt>
                <c:pt idx="1096">
                  <c:v>37313</c:v>
                </c:pt>
                <c:pt idx="1097">
                  <c:v>37314</c:v>
                </c:pt>
                <c:pt idx="1098">
                  <c:v>37315</c:v>
                </c:pt>
                <c:pt idx="1099">
                  <c:v>37316</c:v>
                </c:pt>
                <c:pt idx="1100">
                  <c:v>37319</c:v>
                </c:pt>
                <c:pt idx="1101">
                  <c:v>37320</c:v>
                </c:pt>
                <c:pt idx="1102">
                  <c:v>37321</c:v>
                </c:pt>
                <c:pt idx="1103">
                  <c:v>37322</c:v>
                </c:pt>
                <c:pt idx="1104">
                  <c:v>37323</c:v>
                </c:pt>
                <c:pt idx="1105">
                  <c:v>37326</c:v>
                </c:pt>
                <c:pt idx="1106">
                  <c:v>37327</c:v>
                </c:pt>
                <c:pt idx="1107">
                  <c:v>37328</c:v>
                </c:pt>
                <c:pt idx="1108">
                  <c:v>37329</c:v>
                </c:pt>
                <c:pt idx="1109">
                  <c:v>37330</c:v>
                </c:pt>
                <c:pt idx="1110">
                  <c:v>37333</c:v>
                </c:pt>
                <c:pt idx="1111">
                  <c:v>37334</c:v>
                </c:pt>
                <c:pt idx="1112">
                  <c:v>37335</c:v>
                </c:pt>
                <c:pt idx="1113">
                  <c:v>37336</c:v>
                </c:pt>
                <c:pt idx="1114">
                  <c:v>37337</c:v>
                </c:pt>
                <c:pt idx="1115">
                  <c:v>37340</c:v>
                </c:pt>
                <c:pt idx="1116">
                  <c:v>37341</c:v>
                </c:pt>
                <c:pt idx="1117">
                  <c:v>37342</c:v>
                </c:pt>
                <c:pt idx="1118">
                  <c:v>37343</c:v>
                </c:pt>
                <c:pt idx="1119">
                  <c:v>37348</c:v>
                </c:pt>
                <c:pt idx="1120">
                  <c:v>37349</c:v>
                </c:pt>
                <c:pt idx="1121">
                  <c:v>37350</c:v>
                </c:pt>
                <c:pt idx="1122">
                  <c:v>37351</c:v>
                </c:pt>
                <c:pt idx="1123">
                  <c:v>37354</c:v>
                </c:pt>
                <c:pt idx="1124">
                  <c:v>37355</c:v>
                </c:pt>
                <c:pt idx="1125">
                  <c:v>37356</c:v>
                </c:pt>
                <c:pt idx="1126">
                  <c:v>37357</c:v>
                </c:pt>
                <c:pt idx="1127">
                  <c:v>37358</c:v>
                </c:pt>
                <c:pt idx="1128">
                  <c:v>37361</c:v>
                </c:pt>
                <c:pt idx="1129">
                  <c:v>37362</c:v>
                </c:pt>
                <c:pt idx="1130">
                  <c:v>37363</c:v>
                </c:pt>
                <c:pt idx="1131">
                  <c:v>37364</c:v>
                </c:pt>
                <c:pt idx="1132">
                  <c:v>37365</c:v>
                </c:pt>
                <c:pt idx="1133">
                  <c:v>37368</c:v>
                </c:pt>
                <c:pt idx="1134">
                  <c:v>37369</c:v>
                </c:pt>
                <c:pt idx="1135">
                  <c:v>37370</c:v>
                </c:pt>
                <c:pt idx="1136">
                  <c:v>37371</c:v>
                </c:pt>
                <c:pt idx="1137">
                  <c:v>37372</c:v>
                </c:pt>
                <c:pt idx="1138">
                  <c:v>37375</c:v>
                </c:pt>
                <c:pt idx="1139">
                  <c:v>37376</c:v>
                </c:pt>
                <c:pt idx="1140">
                  <c:v>37377</c:v>
                </c:pt>
                <c:pt idx="1141">
                  <c:v>37378</c:v>
                </c:pt>
                <c:pt idx="1142">
                  <c:v>37379</c:v>
                </c:pt>
                <c:pt idx="1143">
                  <c:v>37383</c:v>
                </c:pt>
                <c:pt idx="1144">
                  <c:v>37384</c:v>
                </c:pt>
                <c:pt idx="1145">
                  <c:v>37385</c:v>
                </c:pt>
                <c:pt idx="1146">
                  <c:v>37386</c:v>
                </c:pt>
                <c:pt idx="1147">
                  <c:v>37389</c:v>
                </c:pt>
                <c:pt idx="1148">
                  <c:v>37390</c:v>
                </c:pt>
                <c:pt idx="1149">
                  <c:v>37391</c:v>
                </c:pt>
                <c:pt idx="1150">
                  <c:v>37392</c:v>
                </c:pt>
                <c:pt idx="1151">
                  <c:v>37393</c:v>
                </c:pt>
                <c:pt idx="1152">
                  <c:v>37396</c:v>
                </c:pt>
                <c:pt idx="1153">
                  <c:v>37397</c:v>
                </c:pt>
                <c:pt idx="1154">
                  <c:v>37398</c:v>
                </c:pt>
                <c:pt idx="1155">
                  <c:v>37399</c:v>
                </c:pt>
                <c:pt idx="1156">
                  <c:v>37400</c:v>
                </c:pt>
                <c:pt idx="1157">
                  <c:v>37403</c:v>
                </c:pt>
                <c:pt idx="1158">
                  <c:v>37404</c:v>
                </c:pt>
                <c:pt idx="1159">
                  <c:v>37405</c:v>
                </c:pt>
                <c:pt idx="1160">
                  <c:v>37406</c:v>
                </c:pt>
                <c:pt idx="1161">
                  <c:v>37407</c:v>
                </c:pt>
                <c:pt idx="1162">
                  <c:v>37412</c:v>
                </c:pt>
                <c:pt idx="1163">
                  <c:v>37413</c:v>
                </c:pt>
                <c:pt idx="1164">
                  <c:v>37414</c:v>
                </c:pt>
                <c:pt idx="1165">
                  <c:v>37417</c:v>
                </c:pt>
                <c:pt idx="1166">
                  <c:v>37418</c:v>
                </c:pt>
                <c:pt idx="1167">
                  <c:v>37419</c:v>
                </c:pt>
                <c:pt idx="1168">
                  <c:v>37420</c:v>
                </c:pt>
                <c:pt idx="1169">
                  <c:v>37421</c:v>
                </c:pt>
                <c:pt idx="1170">
                  <c:v>37424</c:v>
                </c:pt>
                <c:pt idx="1171">
                  <c:v>37425</c:v>
                </c:pt>
                <c:pt idx="1172">
                  <c:v>37426</c:v>
                </c:pt>
                <c:pt idx="1173">
                  <c:v>37427</c:v>
                </c:pt>
                <c:pt idx="1174">
                  <c:v>37428</c:v>
                </c:pt>
                <c:pt idx="1175">
                  <c:v>37431</c:v>
                </c:pt>
                <c:pt idx="1176">
                  <c:v>37432</c:v>
                </c:pt>
                <c:pt idx="1177">
                  <c:v>37433</c:v>
                </c:pt>
                <c:pt idx="1178">
                  <c:v>37434</c:v>
                </c:pt>
                <c:pt idx="1179">
                  <c:v>37435</c:v>
                </c:pt>
                <c:pt idx="1180">
                  <c:v>37438</c:v>
                </c:pt>
                <c:pt idx="1181">
                  <c:v>37439</c:v>
                </c:pt>
                <c:pt idx="1182">
                  <c:v>37440</c:v>
                </c:pt>
                <c:pt idx="1183">
                  <c:v>37441</c:v>
                </c:pt>
                <c:pt idx="1184">
                  <c:v>37442</c:v>
                </c:pt>
                <c:pt idx="1185">
                  <c:v>37445</c:v>
                </c:pt>
                <c:pt idx="1186">
                  <c:v>37446</c:v>
                </c:pt>
                <c:pt idx="1187">
                  <c:v>37447</c:v>
                </c:pt>
                <c:pt idx="1188">
                  <c:v>37448</c:v>
                </c:pt>
                <c:pt idx="1189">
                  <c:v>37449</c:v>
                </c:pt>
                <c:pt idx="1190">
                  <c:v>37452</c:v>
                </c:pt>
                <c:pt idx="1191">
                  <c:v>37453</c:v>
                </c:pt>
                <c:pt idx="1192">
                  <c:v>37454</c:v>
                </c:pt>
                <c:pt idx="1193">
                  <c:v>37455</c:v>
                </c:pt>
                <c:pt idx="1194">
                  <c:v>37456</c:v>
                </c:pt>
                <c:pt idx="1195">
                  <c:v>37459</c:v>
                </c:pt>
                <c:pt idx="1196">
                  <c:v>37460</c:v>
                </c:pt>
                <c:pt idx="1197">
                  <c:v>37461</c:v>
                </c:pt>
                <c:pt idx="1198">
                  <c:v>37462</c:v>
                </c:pt>
                <c:pt idx="1199">
                  <c:v>37463</c:v>
                </c:pt>
                <c:pt idx="1200">
                  <c:v>37466</c:v>
                </c:pt>
                <c:pt idx="1201">
                  <c:v>37467</c:v>
                </c:pt>
                <c:pt idx="1202">
                  <c:v>37468</c:v>
                </c:pt>
                <c:pt idx="1203">
                  <c:v>37469</c:v>
                </c:pt>
                <c:pt idx="1204">
                  <c:v>37470</c:v>
                </c:pt>
                <c:pt idx="1205">
                  <c:v>37473</c:v>
                </c:pt>
                <c:pt idx="1206">
                  <c:v>37474</c:v>
                </c:pt>
                <c:pt idx="1207">
                  <c:v>37475</c:v>
                </c:pt>
                <c:pt idx="1208">
                  <c:v>37476</c:v>
                </c:pt>
                <c:pt idx="1209">
                  <c:v>37477</c:v>
                </c:pt>
                <c:pt idx="1210">
                  <c:v>37480</c:v>
                </c:pt>
                <c:pt idx="1211">
                  <c:v>37481</c:v>
                </c:pt>
                <c:pt idx="1212">
                  <c:v>37482</c:v>
                </c:pt>
                <c:pt idx="1213">
                  <c:v>37483</c:v>
                </c:pt>
                <c:pt idx="1214">
                  <c:v>37484</c:v>
                </c:pt>
                <c:pt idx="1215">
                  <c:v>37487</c:v>
                </c:pt>
                <c:pt idx="1216">
                  <c:v>37488</c:v>
                </c:pt>
                <c:pt idx="1217">
                  <c:v>37489</c:v>
                </c:pt>
                <c:pt idx="1218">
                  <c:v>37490</c:v>
                </c:pt>
                <c:pt idx="1219">
                  <c:v>37491</c:v>
                </c:pt>
                <c:pt idx="1220">
                  <c:v>37495</c:v>
                </c:pt>
                <c:pt idx="1221">
                  <c:v>37496</c:v>
                </c:pt>
                <c:pt idx="1222">
                  <c:v>37497</c:v>
                </c:pt>
                <c:pt idx="1223">
                  <c:v>37498</c:v>
                </c:pt>
                <c:pt idx="1224">
                  <c:v>37501</c:v>
                </c:pt>
                <c:pt idx="1225">
                  <c:v>37502</c:v>
                </c:pt>
                <c:pt idx="1226">
                  <c:v>37503</c:v>
                </c:pt>
                <c:pt idx="1227">
                  <c:v>37504</c:v>
                </c:pt>
                <c:pt idx="1228">
                  <c:v>37505</c:v>
                </c:pt>
                <c:pt idx="1229">
                  <c:v>37508</c:v>
                </c:pt>
                <c:pt idx="1230">
                  <c:v>37509</c:v>
                </c:pt>
                <c:pt idx="1231">
                  <c:v>37510</c:v>
                </c:pt>
                <c:pt idx="1232">
                  <c:v>37511</c:v>
                </c:pt>
                <c:pt idx="1233">
                  <c:v>37512</c:v>
                </c:pt>
                <c:pt idx="1234">
                  <c:v>37515</c:v>
                </c:pt>
                <c:pt idx="1235">
                  <c:v>37516</c:v>
                </c:pt>
                <c:pt idx="1236">
                  <c:v>37517</c:v>
                </c:pt>
                <c:pt idx="1237">
                  <c:v>37518</c:v>
                </c:pt>
                <c:pt idx="1238">
                  <c:v>37519</c:v>
                </c:pt>
                <c:pt idx="1239">
                  <c:v>37522</c:v>
                </c:pt>
                <c:pt idx="1240">
                  <c:v>37523</c:v>
                </c:pt>
                <c:pt idx="1241">
                  <c:v>37524</c:v>
                </c:pt>
                <c:pt idx="1242">
                  <c:v>37525</c:v>
                </c:pt>
                <c:pt idx="1243">
                  <c:v>37526</c:v>
                </c:pt>
                <c:pt idx="1244">
                  <c:v>37529</c:v>
                </c:pt>
                <c:pt idx="1245">
                  <c:v>37530</c:v>
                </c:pt>
                <c:pt idx="1246">
                  <c:v>37531</c:v>
                </c:pt>
                <c:pt idx="1247">
                  <c:v>37532</c:v>
                </c:pt>
                <c:pt idx="1248">
                  <c:v>37533</c:v>
                </c:pt>
                <c:pt idx="1249">
                  <c:v>37536</c:v>
                </c:pt>
                <c:pt idx="1250">
                  <c:v>37537</c:v>
                </c:pt>
                <c:pt idx="1251">
                  <c:v>37538</c:v>
                </c:pt>
                <c:pt idx="1252">
                  <c:v>37539</c:v>
                </c:pt>
                <c:pt idx="1253">
                  <c:v>37540</c:v>
                </c:pt>
                <c:pt idx="1254">
                  <c:v>37543</c:v>
                </c:pt>
                <c:pt idx="1255">
                  <c:v>37544</c:v>
                </c:pt>
                <c:pt idx="1256">
                  <c:v>37545</c:v>
                </c:pt>
                <c:pt idx="1257">
                  <c:v>37546</c:v>
                </c:pt>
                <c:pt idx="1258">
                  <c:v>37547</c:v>
                </c:pt>
                <c:pt idx="1259">
                  <c:v>37550</c:v>
                </c:pt>
                <c:pt idx="1260">
                  <c:v>37551</c:v>
                </c:pt>
                <c:pt idx="1261">
                  <c:v>37552</c:v>
                </c:pt>
                <c:pt idx="1262">
                  <c:v>37553</c:v>
                </c:pt>
                <c:pt idx="1263">
                  <c:v>37554</c:v>
                </c:pt>
                <c:pt idx="1264">
                  <c:v>37557</c:v>
                </c:pt>
                <c:pt idx="1265">
                  <c:v>37558</c:v>
                </c:pt>
                <c:pt idx="1266">
                  <c:v>37559</c:v>
                </c:pt>
                <c:pt idx="1267">
                  <c:v>37560</c:v>
                </c:pt>
                <c:pt idx="1268">
                  <c:v>37561</c:v>
                </c:pt>
                <c:pt idx="1269">
                  <c:v>37564</c:v>
                </c:pt>
                <c:pt idx="1270">
                  <c:v>37565</c:v>
                </c:pt>
                <c:pt idx="1271">
                  <c:v>37566</c:v>
                </c:pt>
                <c:pt idx="1272">
                  <c:v>37567</c:v>
                </c:pt>
                <c:pt idx="1273">
                  <c:v>37568</c:v>
                </c:pt>
                <c:pt idx="1274">
                  <c:v>37571</c:v>
                </c:pt>
                <c:pt idx="1275">
                  <c:v>37572</c:v>
                </c:pt>
                <c:pt idx="1276">
                  <c:v>37573</c:v>
                </c:pt>
                <c:pt idx="1277">
                  <c:v>37574</c:v>
                </c:pt>
                <c:pt idx="1278">
                  <c:v>37575</c:v>
                </c:pt>
                <c:pt idx="1279">
                  <c:v>37578</c:v>
                </c:pt>
                <c:pt idx="1280">
                  <c:v>37579</c:v>
                </c:pt>
                <c:pt idx="1281">
                  <c:v>37580</c:v>
                </c:pt>
                <c:pt idx="1282">
                  <c:v>37581</c:v>
                </c:pt>
                <c:pt idx="1283">
                  <c:v>37582</c:v>
                </c:pt>
                <c:pt idx="1284">
                  <c:v>37585</c:v>
                </c:pt>
                <c:pt idx="1285">
                  <c:v>37586</c:v>
                </c:pt>
                <c:pt idx="1286">
                  <c:v>37587</c:v>
                </c:pt>
                <c:pt idx="1287">
                  <c:v>37588</c:v>
                </c:pt>
                <c:pt idx="1288">
                  <c:v>37589</c:v>
                </c:pt>
                <c:pt idx="1289">
                  <c:v>37592</c:v>
                </c:pt>
                <c:pt idx="1290">
                  <c:v>37593</c:v>
                </c:pt>
                <c:pt idx="1291">
                  <c:v>37594</c:v>
                </c:pt>
                <c:pt idx="1292">
                  <c:v>37595</c:v>
                </c:pt>
                <c:pt idx="1293">
                  <c:v>37596</c:v>
                </c:pt>
                <c:pt idx="1294">
                  <c:v>37599</c:v>
                </c:pt>
                <c:pt idx="1295">
                  <c:v>37600</c:v>
                </c:pt>
                <c:pt idx="1296">
                  <c:v>37601</c:v>
                </c:pt>
                <c:pt idx="1297">
                  <c:v>37602</c:v>
                </c:pt>
                <c:pt idx="1298">
                  <c:v>37603</c:v>
                </c:pt>
                <c:pt idx="1299">
                  <c:v>37606</c:v>
                </c:pt>
                <c:pt idx="1300">
                  <c:v>37607</c:v>
                </c:pt>
                <c:pt idx="1301">
                  <c:v>37608</c:v>
                </c:pt>
                <c:pt idx="1302">
                  <c:v>37609</c:v>
                </c:pt>
                <c:pt idx="1303">
                  <c:v>37610</c:v>
                </c:pt>
                <c:pt idx="1304">
                  <c:v>37613</c:v>
                </c:pt>
                <c:pt idx="1305">
                  <c:v>37614</c:v>
                </c:pt>
                <c:pt idx="1306">
                  <c:v>37617</c:v>
                </c:pt>
                <c:pt idx="1307">
                  <c:v>37620</c:v>
                </c:pt>
                <c:pt idx="1308">
                  <c:v>37621</c:v>
                </c:pt>
                <c:pt idx="1309">
                  <c:v>37623</c:v>
                </c:pt>
                <c:pt idx="1310">
                  <c:v>37624</c:v>
                </c:pt>
                <c:pt idx="1311">
                  <c:v>37627</c:v>
                </c:pt>
                <c:pt idx="1312">
                  <c:v>37628</c:v>
                </c:pt>
                <c:pt idx="1313">
                  <c:v>37629</c:v>
                </c:pt>
                <c:pt idx="1314">
                  <c:v>37630</c:v>
                </c:pt>
                <c:pt idx="1315">
                  <c:v>37631</c:v>
                </c:pt>
                <c:pt idx="1316">
                  <c:v>37634</c:v>
                </c:pt>
                <c:pt idx="1317">
                  <c:v>37635</c:v>
                </c:pt>
                <c:pt idx="1318">
                  <c:v>37636</c:v>
                </c:pt>
                <c:pt idx="1319">
                  <c:v>37637</c:v>
                </c:pt>
                <c:pt idx="1320">
                  <c:v>37638</c:v>
                </c:pt>
                <c:pt idx="1321">
                  <c:v>37641</c:v>
                </c:pt>
                <c:pt idx="1322">
                  <c:v>37642</c:v>
                </c:pt>
                <c:pt idx="1323">
                  <c:v>37643</c:v>
                </c:pt>
                <c:pt idx="1324">
                  <c:v>37644</c:v>
                </c:pt>
                <c:pt idx="1325">
                  <c:v>37645</c:v>
                </c:pt>
                <c:pt idx="1326">
                  <c:v>37648</c:v>
                </c:pt>
                <c:pt idx="1327">
                  <c:v>37649</c:v>
                </c:pt>
                <c:pt idx="1328">
                  <c:v>37650</c:v>
                </c:pt>
                <c:pt idx="1329">
                  <c:v>37651</c:v>
                </c:pt>
                <c:pt idx="1330">
                  <c:v>37652</c:v>
                </c:pt>
                <c:pt idx="1331">
                  <c:v>37655</c:v>
                </c:pt>
                <c:pt idx="1332">
                  <c:v>37656</c:v>
                </c:pt>
                <c:pt idx="1333">
                  <c:v>37657</c:v>
                </c:pt>
                <c:pt idx="1334">
                  <c:v>37658</c:v>
                </c:pt>
                <c:pt idx="1335">
                  <c:v>37659</c:v>
                </c:pt>
                <c:pt idx="1336">
                  <c:v>37662</c:v>
                </c:pt>
                <c:pt idx="1337">
                  <c:v>37663</c:v>
                </c:pt>
                <c:pt idx="1338">
                  <c:v>37664</c:v>
                </c:pt>
                <c:pt idx="1339">
                  <c:v>37665</c:v>
                </c:pt>
                <c:pt idx="1340">
                  <c:v>37666</c:v>
                </c:pt>
                <c:pt idx="1341">
                  <c:v>37669</c:v>
                </c:pt>
                <c:pt idx="1342">
                  <c:v>37670</c:v>
                </c:pt>
                <c:pt idx="1343">
                  <c:v>37671</c:v>
                </c:pt>
                <c:pt idx="1344">
                  <c:v>37672</c:v>
                </c:pt>
                <c:pt idx="1345">
                  <c:v>37673</c:v>
                </c:pt>
                <c:pt idx="1346">
                  <c:v>37676</c:v>
                </c:pt>
                <c:pt idx="1347">
                  <c:v>37677</c:v>
                </c:pt>
                <c:pt idx="1348">
                  <c:v>37678</c:v>
                </c:pt>
                <c:pt idx="1349">
                  <c:v>37679</c:v>
                </c:pt>
                <c:pt idx="1350">
                  <c:v>37680</c:v>
                </c:pt>
                <c:pt idx="1351">
                  <c:v>37683</c:v>
                </c:pt>
                <c:pt idx="1352">
                  <c:v>37684</c:v>
                </c:pt>
                <c:pt idx="1353">
                  <c:v>37685</c:v>
                </c:pt>
                <c:pt idx="1354">
                  <c:v>37686</c:v>
                </c:pt>
                <c:pt idx="1355">
                  <c:v>37687</c:v>
                </c:pt>
                <c:pt idx="1356">
                  <c:v>37690</c:v>
                </c:pt>
                <c:pt idx="1357">
                  <c:v>37691</c:v>
                </c:pt>
                <c:pt idx="1358">
                  <c:v>37692</c:v>
                </c:pt>
                <c:pt idx="1359">
                  <c:v>37693</c:v>
                </c:pt>
                <c:pt idx="1360">
                  <c:v>37694</c:v>
                </c:pt>
                <c:pt idx="1361">
                  <c:v>37697</c:v>
                </c:pt>
                <c:pt idx="1362">
                  <c:v>37698</c:v>
                </c:pt>
                <c:pt idx="1363">
                  <c:v>37699</c:v>
                </c:pt>
                <c:pt idx="1364">
                  <c:v>37700</c:v>
                </c:pt>
                <c:pt idx="1365">
                  <c:v>37701</c:v>
                </c:pt>
                <c:pt idx="1366">
                  <c:v>37704</c:v>
                </c:pt>
                <c:pt idx="1367">
                  <c:v>37705</c:v>
                </c:pt>
                <c:pt idx="1368">
                  <c:v>37706</c:v>
                </c:pt>
                <c:pt idx="1369">
                  <c:v>37707</c:v>
                </c:pt>
                <c:pt idx="1370">
                  <c:v>37708</c:v>
                </c:pt>
                <c:pt idx="1371">
                  <c:v>37711</c:v>
                </c:pt>
                <c:pt idx="1372">
                  <c:v>37712</c:v>
                </c:pt>
                <c:pt idx="1373">
                  <c:v>37713</c:v>
                </c:pt>
                <c:pt idx="1374">
                  <c:v>37714</c:v>
                </c:pt>
                <c:pt idx="1375">
                  <c:v>37715</c:v>
                </c:pt>
                <c:pt idx="1376">
                  <c:v>37718</c:v>
                </c:pt>
                <c:pt idx="1377">
                  <c:v>37719</c:v>
                </c:pt>
                <c:pt idx="1378">
                  <c:v>37720</c:v>
                </c:pt>
                <c:pt idx="1379">
                  <c:v>37721</c:v>
                </c:pt>
                <c:pt idx="1380">
                  <c:v>37722</c:v>
                </c:pt>
                <c:pt idx="1381">
                  <c:v>37725</c:v>
                </c:pt>
                <c:pt idx="1382">
                  <c:v>37726</c:v>
                </c:pt>
                <c:pt idx="1383">
                  <c:v>37727</c:v>
                </c:pt>
                <c:pt idx="1384">
                  <c:v>37728</c:v>
                </c:pt>
                <c:pt idx="1385">
                  <c:v>37733</c:v>
                </c:pt>
                <c:pt idx="1386">
                  <c:v>37734</c:v>
                </c:pt>
                <c:pt idx="1387">
                  <c:v>37735</c:v>
                </c:pt>
                <c:pt idx="1388">
                  <c:v>37736</c:v>
                </c:pt>
                <c:pt idx="1389">
                  <c:v>37739</c:v>
                </c:pt>
                <c:pt idx="1390">
                  <c:v>37740</c:v>
                </c:pt>
                <c:pt idx="1391">
                  <c:v>37741</c:v>
                </c:pt>
                <c:pt idx="1392">
                  <c:v>37742</c:v>
                </c:pt>
                <c:pt idx="1393">
                  <c:v>37743</c:v>
                </c:pt>
                <c:pt idx="1394">
                  <c:v>37747</c:v>
                </c:pt>
                <c:pt idx="1395">
                  <c:v>37748</c:v>
                </c:pt>
                <c:pt idx="1396">
                  <c:v>37749</c:v>
                </c:pt>
                <c:pt idx="1397">
                  <c:v>37750</c:v>
                </c:pt>
                <c:pt idx="1398">
                  <c:v>37753</c:v>
                </c:pt>
                <c:pt idx="1399">
                  <c:v>37754</c:v>
                </c:pt>
                <c:pt idx="1400">
                  <c:v>37755</c:v>
                </c:pt>
                <c:pt idx="1401">
                  <c:v>37756</c:v>
                </c:pt>
                <c:pt idx="1402">
                  <c:v>37757</c:v>
                </c:pt>
                <c:pt idx="1403">
                  <c:v>37760</c:v>
                </c:pt>
                <c:pt idx="1404">
                  <c:v>37761</c:v>
                </c:pt>
                <c:pt idx="1405">
                  <c:v>37762</c:v>
                </c:pt>
                <c:pt idx="1406">
                  <c:v>37763</c:v>
                </c:pt>
                <c:pt idx="1407">
                  <c:v>37764</c:v>
                </c:pt>
                <c:pt idx="1408">
                  <c:v>37768</c:v>
                </c:pt>
                <c:pt idx="1409">
                  <c:v>37769</c:v>
                </c:pt>
                <c:pt idx="1410">
                  <c:v>37770</c:v>
                </c:pt>
                <c:pt idx="1411">
                  <c:v>37771</c:v>
                </c:pt>
                <c:pt idx="1412">
                  <c:v>37774</c:v>
                </c:pt>
                <c:pt idx="1413">
                  <c:v>37775</c:v>
                </c:pt>
                <c:pt idx="1414">
                  <c:v>37776</c:v>
                </c:pt>
                <c:pt idx="1415">
                  <c:v>37777</c:v>
                </c:pt>
                <c:pt idx="1416">
                  <c:v>37778</c:v>
                </c:pt>
                <c:pt idx="1417">
                  <c:v>37781</c:v>
                </c:pt>
                <c:pt idx="1418">
                  <c:v>37782</c:v>
                </c:pt>
                <c:pt idx="1419">
                  <c:v>37783</c:v>
                </c:pt>
                <c:pt idx="1420">
                  <c:v>37784</c:v>
                </c:pt>
                <c:pt idx="1421">
                  <c:v>37785</c:v>
                </c:pt>
                <c:pt idx="1422">
                  <c:v>37788</c:v>
                </c:pt>
                <c:pt idx="1423">
                  <c:v>37789</c:v>
                </c:pt>
                <c:pt idx="1424">
                  <c:v>37790</c:v>
                </c:pt>
                <c:pt idx="1425">
                  <c:v>37791</c:v>
                </c:pt>
                <c:pt idx="1426">
                  <c:v>37792</c:v>
                </c:pt>
                <c:pt idx="1427">
                  <c:v>37795</c:v>
                </c:pt>
                <c:pt idx="1428">
                  <c:v>37796</c:v>
                </c:pt>
                <c:pt idx="1429">
                  <c:v>37797</c:v>
                </c:pt>
                <c:pt idx="1430">
                  <c:v>37798</c:v>
                </c:pt>
                <c:pt idx="1431">
                  <c:v>37799</c:v>
                </c:pt>
                <c:pt idx="1432">
                  <c:v>37802</c:v>
                </c:pt>
                <c:pt idx="1433">
                  <c:v>37803</c:v>
                </c:pt>
                <c:pt idx="1434">
                  <c:v>37804</c:v>
                </c:pt>
                <c:pt idx="1435">
                  <c:v>37805</c:v>
                </c:pt>
                <c:pt idx="1436">
                  <c:v>37806</c:v>
                </c:pt>
                <c:pt idx="1437">
                  <c:v>37809</c:v>
                </c:pt>
                <c:pt idx="1438">
                  <c:v>37810</c:v>
                </c:pt>
                <c:pt idx="1439">
                  <c:v>37811</c:v>
                </c:pt>
                <c:pt idx="1440">
                  <c:v>37812</c:v>
                </c:pt>
                <c:pt idx="1441">
                  <c:v>37813</c:v>
                </c:pt>
                <c:pt idx="1442">
                  <c:v>37816</c:v>
                </c:pt>
                <c:pt idx="1443">
                  <c:v>37817</c:v>
                </c:pt>
                <c:pt idx="1444">
                  <c:v>37818</c:v>
                </c:pt>
                <c:pt idx="1445">
                  <c:v>37819</c:v>
                </c:pt>
                <c:pt idx="1446">
                  <c:v>37820</c:v>
                </c:pt>
                <c:pt idx="1447">
                  <c:v>37823</c:v>
                </c:pt>
                <c:pt idx="1448">
                  <c:v>37824</c:v>
                </c:pt>
                <c:pt idx="1449">
                  <c:v>37825</c:v>
                </c:pt>
                <c:pt idx="1450">
                  <c:v>37826</c:v>
                </c:pt>
                <c:pt idx="1451">
                  <c:v>37827</c:v>
                </c:pt>
                <c:pt idx="1452">
                  <c:v>37830</c:v>
                </c:pt>
                <c:pt idx="1453">
                  <c:v>37831</c:v>
                </c:pt>
                <c:pt idx="1454">
                  <c:v>37832</c:v>
                </c:pt>
                <c:pt idx="1455">
                  <c:v>37833</c:v>
                </c:pt>
                <c:pt idx="1456">
                  <c:v>37834</c:v>
                </c:pt>
                <c:pt idx="1457">
                  <c:v>37837</c:v>
                </c:pt>
                <c:pt idx="1458">
                  <c:v>37838</c:v>
                </c:pt>
                <c:pt idx="1459">
                  <c:v>37839</c:v>
                </c:pt>
                <c:pt idx="1460">
                  <c:v>37840</c:v>
                </c:pt>
                <c:pt idx="1461">
                  <c:v>37841</c:v>
                </c:pt>
                <c:pt idx="1462">
                  <c:v>37844</c:v>
                </c:pt>
                <c:pt idx="1463">
                  <c:v>37845</c:v>
                </c:pt>
                <c:pt idx="1464">
                  <c:v>37846</c:v>
                </c:pt>
                <c:pt idx="1465">
                  <c:v>37847</c:v>
                </c:pt>
                <c:pt idx="1466">
                  <c:v>37848</c:v>
                </c:pt>
                <c:pt idx="1467">
                  <c:v>37851</c:v>
                </c:pt>
                <c:pt idx="1468">
                  <c:v>37852</c:v>
                </c:pt>
                <c:pt idx="1469">
                  <c:v>37853</c:v>
                </c:pt>
                <c:pt idx="1470">
                  <c:v>37854</c:v>
                </c:pt>
                <c:pt idx="1471">
                  <c:v>37855</c:v>
                </c:pt>
                <c:pt idx="1472">
                  <c:v>37859</c:v>
                </c:pt>
                <c:pt idx="1473">
                  <c:v>37860</c:v>
                </c:pt>
                <c:pt idx="1474">
                  <c:v>37861</c:v>
                </c:pt>
                <c:pt idx="1475">
                  <c:v>37862</c:v>
                </c:pt>
                <c:pt idx="1476">
                  <c:v>37865</c:v>
                </c:pt>
                <c:pt idx="1477">
                  <c:v>37866</c:v>
                </c:pt>
                <c:pt idx="1478">
                  <c:v>37867</c:v>
                </c:pt>
                <c:pt idx="1479">
                  <c:v>37868</c:v>
                </c:pt>
                <c:pt idx="1480">
                  <c:v>37869</c:v>
                </c:pt>
                <c:pt idx="1481">
                  <c:v>37872</c:v>
                </c:pt>
                <c:pt idx="1482">
                  <c:v>37873</c:v>
                </c:pt>
                <c:pt idx="1483">
                  <c:v>37874</c:v>
                </c:pt>
                <c:pt idx="1484">
                  <c:v>37875</c:v>
                </c:pt>
                <c:pt idx="1485">
                  <c:v>37876</c:v>
                </c:pt>
                <c:pt idx="1486">
                  <c:v>37879</c:v>
                </c:pt>
                <c:pt idx="1487">
                  <c:v>37880</c:v>
                </c:pt>
                <c:pt idx="1488">
                  <c:v>37881</c:v>
                </c:pt>
                <c:pt idx="1489">
                  <c:v>37882</c:v>
                </c:pt>
                <c:pt idx="1490">
                  <c:v>37883</c:v>
                </c:pt>
                <c:pt idx="1491">
                  <c:v>37886</c:v>
                </c:pt>
                <c:pt idx="1492">
                  <c:v>37887</c:v>
                </c:pt>
                <c:pt idx="1493">
                  <c:v>37888</c:v>
                </c:pt>
                <c:pt idx="1494">
                  <c:v>37889</c:v>
                </c:pt>
                <c:pt idx="1495">
                  <c:v>37890</c:v>
                </c:pt>
                <c:pt idx="1496">
                  <c:v>37893</c:v>
                </c:pt>
                <c:pt idx="1497">
                  <c:v>37894</c:v>
                </c:pt>
                <c:pt idx="1498">
                  <c:v>37895</c:v>
                </c:pt>
                <c:pt idx="1499">
                  <c:v>37896</c:v>
                </c:pt>
                <c:pt idx="1500">
                  <c:v>37897</c:v>
                </c:pt>
                <c:pt idx="1501">
                  <c:v>37900</c:v>
                </c:pt>
                <c:pt idx="1502">
                  <c:v>37901</c:v>
                </c:pt>
                <c:pt idx="1503">
                  <c:v>37902</c:v>
                </c:pt>
                <c:pt idx="1504">
                  <c:v>37903</c:v>
                </c:pt>
                <c:pt idx="1505">
                  <c:v>37904</c:v>
                </c:pt>
                <c:pt idx="1506">
                  <c:v>37907</c:v>
                </c:pt>
                <c:pt idx="1507">
                  <c:v>37908</c:v>
                </c:pt>
                <c:pt idx="1508">
                  <c:v>37909</c:v>
                </c:pt>
                <c:pt idx="1509">
                  <c:v>37910</c:v>
                </c:pt>
                <c:pt idx="1510">
                  <c:v>37911</c:v>
                </c:pt>
                <c:pt idx="1511">
                  <c:v>37914</c:v>
                </c:pt>
                <c:pt idx="1512">
                  <c:v>37915</c:v>
                </c:pt>
                <c:pt idx="1513">
                  <c:v>37916</c:v>
                </c:pt>
                <c:pt idx="1514">
                  <c:v>37917</c:v>
                </c:pt>
                <c:pt idx="1515">
                  <c:v>37918</c:v>
                </c:pt>
                <c:pt idx="1516">
                  <c:v>37921</c:v>
                </c:pt>
                <c:pt idx="1517">
                  <c:v>37922</c:v>
                </c:pt>
                <c:pt idx="1518">
                  <c:v>37923</c:v>
                </c:pt>
                <c:pt idx="1519">
                  <c:v>37924</c:v>
                </c:pt>
                <c:pt idx="1520">
                  <c:v>37925</c:v>
                </c:pt>
                <c:pt idx="1521">
                  <c:v>37928</c:v>
                </c:pt>
                <c:pt idx="1522">
                  <c:v>37929</c:v>
                </c:pt>
                <c:pt idx="1523">
                  <c:v>37930</c:v>
                </c:pt>
                <c:pt idx="1524">
                  <c:v>37931</c:v>
                </c:pt>
                <c:pt idx="1525">
                  <c:v>37932</c:v>
                </c:pt>
                <c:pt idx="1526">
                  <c:v>37935</c:v>
                </c:pt>
                <c:pt idx="1527">
                  <c:v>37936</c:v>
                </c:pt>
                <c:pt idx="1528">
                  <c:v>37937</c:v>
                </c:pt>
                <c:pt idx="1529">
                  <c:v>37938</c:v>
                </c:pt>
                <c:pt idx="1530">
                  <c:v>37939</c:v>
                </c:pt>
                <c:pt idx="1531">
                  <c:v>37942</c:v>
                </c:pt>
                <c:pt idx="1532">
                  <c:v>37943</c:v>
                </c:pt>
                <c:pt idx="1533">
                  <c:v>37944</c:v>
                </c:pt>
                <c:pt idx="1534">
                  <c:v>37945</c:v>
                </c:pt>
                <c:pt idx="1535">
                  <c:v>37946</c:v>
                </c:pt>
                <c:pt idx="1536">
                  <c:v>37949</c:v>
                </c:pt>
                <c:pt idx="1537">
                  <c:v>37950</c:v>
                </c:pt>
                <c:pt idx="1538">
                  <c:v>37951</c:v>
                </c:pt>
                <c:pt idx="1539">
                  <c:v>37952</c:v>
                </c:pt>
                <c:pt idx="1540">
                  <c:v>37953</c:v>
                </c:pt>
                <c:pt idx="1541">
                  <c:v>37956</c:v>
                </c:pt>
                <c:pt idx="1542">
                  <c:v>37957</c:v>
                </c:pt>
                <c:pt idx="1543">
                  <c:v>37958</c:v>
                </c:pt>
                <c:pt idx="1544">
                  <c:v>37959</c:v>
                </c:pt>
                <c:pt idx="1545">
                  <c:v>37960</c:v>
                </c:pt>
                <c:pt idx="1546">
                  <c:v>37963</c:v>
                </c:pt>
                <c:pt idx="1547">
                  <c:v>37964</c:v>
                </c:pt>
                <c:pt idx="1548">
                  <c:v>37965</c:v>
                </c:pt>
                <c:pt idx="1549">
                  <c:v>37966</c:v>
                </c:pt>
                <c:pt idx="1550">
                  <c:v>37967</c:v>
                </c:pt>
                <c:pt idx="1551">
                  <c:v>37970</c:v>
                </c:pt>
                <c:pt idx="1552">
                  <c:v>37971</c:v>
                </c:pt>
                <c:pt idx="1553">
                  <c:v>37972</c:v>
                </c:pt>
                <c:pt idx="1554">
                  <c:v>37973</c:v>
                </c:pt>
                <c:pt idx="1555">
                  <c:v>37974</c:v>
                </c:pt>
                <c:pt idx="1556">
                  <c:v>37977</c:v>
                </c:pt>
                <c:pt idx="1557">
                  <c:v>37978</c:v>
                </c:pt>
                <c:pt idx="1558">
                  <c:v>37979</c:v>
                </c:pt>
                <c:pt idx="1559">
                  <c:v>37984</c:v>
                </c:pt>
                <c:pt idx="1560">
                  <c:v>37985</c:v>
                </c:pt>
                <c:pt idx="1561">
                  <c:v>37986</c:v>
                </c:pt>
                <c:pt idx="1562">
                  <c:v>37988</c:v>
                </c:pt>
                <c:pt idx="1563">
                  <c:v>37991</c:v>
                </c:pt>
                <c:pt idx="1564">
                  <c:v>37992</c:v>
                </c:pt>
                <c:pt idx="1565">
                  <c:v>37993</c:v>
                </c:pt>
                <c:pt idx="1566">
                  <c:v>37994</c:v>
                </c:pt>
                <c:pt idx="1567">
                  <c:v>37995</c:v>
                </c:pt>
                <c:pt idx="1568">
                  <c:v>37998</c:v>
                </c:pt>
                <c:pt idx="1569">
                  <c:v>37999</c:v>
                </c:pt>
                <c:pt idx="1570">
                  <c:v>38000</c:v>
                </c:pt>
                <c:pt idx="1571">
                  <c:v>38001</c:v>
                </c:pt>
                <c:pt idx="1572">
                  <c:v>38002</c:v>
                </c:pt>
                <c:pt idx="1573">
                  <c:v>38005</c:v>
                </c:pt>
                <c:pt idx="1574">
                  <c:v>38006</c:v>
                </c:pt>
                <c:pt idx="1575">
                  <c:v>38007</c:v>
                </c:pt>
                <c:pt idx="1576">
                  <c:v>38008</c:v>
                </c:pt>
                <c:pt idx="1577">
                  <c:v>38009</c:v>
                </c:pt>
                <c:pt idx="1578">
                  <c:v>38012</c:v>
                </c:pt>
                <c:pt idx="1579">
                  <c:v>38013</c:v>
                </c:pt>
                <c:pt idx="1580">
                  <c:v>38014</c:v>
                </c:pt>
                <c:pt idx="1581">
                  <c:v>38015</c:v>
                </c:pt>
                <c:pt idx="1582">
                  <c:v>38016</c:v>
                </c:pt>
                <c:pt idx="1583">
                  <c:v>38019</c:v>
                </c:pt>
                <c:pt idx="1584">
                  <c:v>38020</c:v>
                </c:pt>
                <c:pt idx="1585">
                  <c:v>38021</c:v>
                </c:pt>
                <c:pt idx="1586">
                  <c:v>38022</c:v>
                </c:pt>
                <c:pt idx="1587">
                  <c:v>38023</c:v>
                </c:pt>
                <c:pt idx="1588">
                  <c:v>38026</c:v>
                </c:pt>
                <c:pt idx="1589">
                  <c:v>38027</c:v>
                </c:pt>
                <c:pt idx="1590">
                  <c:v>38028</c:v>
                </c:pt>
                <c:pt idx="1591">
                  <c:v>38029</c:v>
                </c:pt>
                <c:pt idx="1592">
                  <c:v>38030</c:v>
                </c:pt>
                <c:pt idx="1593">
                  <c:v>38033</c:v>
                </c:pt>
                <c:pt idx="1594">
                  <c:v>38034</c:v>
                </c:pt>
                <c:pt idx="1595">
                  <c:v>38035</c:v>
                </c:pt>
                <c:pt idx="1596">
                  <c:v>38036</c:v>
                </c:pt>
                <c:pt idx="1597">
                  <c:v>38037</c:v>
                </c:pt>
                <c:pt idx="1598">
                  <c:v>38040</c:v>
                </c:pt>
                <c:pt idx="1599">
                  <c:v>38041</c:v>
                </c:pt>
                <c:pt idx="1600">
                  <c:v>38042</c:v>
                </c:pt>
                <c:pt idx="1601">
                  <c:v>38043</c:v>
                </c:pt>
                <c:pt idx="1602">
                  <c:v>38044</c:v>
                </c:pt>
                <c:pt idx="1603">
                  <c:v>38047</c:v>
                </c:pt>
                <c:pt idx="1604">
                  <c:v>38048</c:v>
                </c:pt>
                <c:pt idx="1605">
                  <c:v>38049</c:v>
                </c:pt>
                <c:pt idx="1606">
                  <c:v>38050</c:v>
                </c:pt>
                <c:pt idx="1607">
                  <c:v>38051</c:v>
                </c:pt>
                <c:pt idx="1608">
                  <c:v>38054</c:v>
                </c:pt>
                <c:pt idx="1609">
                  <c:v>38055</c:v>
                </c:pt>
                <c:pt idx="1610">
                  <c:v>38056</c:v>
                </c:pt>
                <c:pt idx="1611">
                  <c:v>38057</c:v>
                </c:pt>
                <c:pt idx="1612">
                  <c:v>38058</c:v>
                </c:pt>
                <c:pt idx="1613">
                  <c:v>38061</c:v>
                </c:pt>
                <c:pt idx="1614">
                  <c:v>38062</c:v>
                </c:pt>
                <c:pt idx="1615">
                  <c:v>38063</c:v>
                </c:pt>
                <c:pt idx="1616">
                  <c:v>38064</c:v>
                </c:pt>
                <c:pt idx="1617">
                  <c:v>38065</c:v>
                </c:pt>
                <c:pt idx="1618">
                  <c:v>38068</c:v>
                </c:pt>
                <c:pt idx="1619">
                  <c:v>38069</c:v>
                </c:pt>
                <c:pt idx="1620">
                  <c:v>38070</c:v>
                </c:pt>
                <c:pt idx="1621">
                  <c:v>38071</c:v>
                </c:pt>
                <c:pt idx="1622">
                  <c:v>38072</c:v>
                </c:pt>
                <c:pt idx="1623">
                  <c:v>38075</c:v>
                </c:pt>
                <c:pt idx="1624">
                  <c:v>38076</c:v>
                </c:pt>
                <c:pt idx="1625">
                  <c:v>38077</c:v>
                </c:pt>
                <c:pt idx="1626">
                  <c:v>38078</c:v>
                </c:pt>
                <c:pt idx="1627">
                  <c:v>38079</c:v>
                </c:pt>
                <c:pt idx="1628">
                  <c:v>38082</c:v>
                </c:pt>
                <c:pt idx="1629">
                  <c:v>38083</c:v>
                </c:pt>
                <c:pt idx="1630">
                  <c:v>38084</c:v>
                </c:pt>
                <c:pt idx="1631">
                  <c:v>38085</c:v>
                </c:pt>
                <c:pt idx="1632">
                  <c:v>38090</c:v>
                </c:pt>
                <c:pt idx="1633">
                  <c:v>38091</c:v>
                </c:pt>
                <c:pt idx="1634">
                  <c:v>38092</c:v>
                </c:pt>
                <c:pt idx="1635">
                  <c:v>38093</c:v>
                </c:pt>
                <c:pt idx="1636">
                  <c:v>38096</c:v>
                </c:pt>
                <c:pt idx="1637">
                  <c:v>38097</c:v>
                </c:pt>
                <c:pt idx="1638">
                  <c:v>38098</c:v>
                </c:pt>
                <c:pt idx="1639">
                  <c:v>38099</c:v>
                </c:pt>
                <c:pt idx="1640">
                  <c:v>38100</c:v>
                </c:pt>
                <c:pt idx="1641">
                  <c:v>38103</c:v>
                </c:pt>
                <c:pt idx="1642">
                  <c:v>38104</c:v>
                </c:pt>
                <c:pt idx="1643">
                  <c:v>38105</c:v>
                </c:pt>
                <c:pt idx="1644">
                  <c:v>38106</c:v>
                </c:pt>
                <c:pt idx="1645">
                  <c:v>38107</c:v>
                </c:pt>
                <c:pt idx="1646">
                  <c:v>38111</c:v>
                </c:pt>
                <c:pt idx="1647">
                  <c:v>38112</c:v>
                </c:pt>
                <c:pt idx="1648">
                  <c:v>38113</c:v>
                </c:pt>
                <c:pt idx="1649">
                  <c:v>38114</c:v>
                </c:pt>
                <c:pt idx="1650">
                  <c:v>38117</c:v>
                </c:pt>
                <c:pt idx="1651">
                  <c:v>38118</c:v>
                </c:pt>
                <c:pt idx="1652">
                  <c:v>38119</c:v>
                </c:pt>
                <c:pt idx="1653">
                  <c:v>38120</c:v>
                </c:pt>
                <c:pt idx="1654">
                  <c:v>38121</c:v>
                </c:pt>
                <c:pt idx="1655">
                  <c:v>38124</c:v>
                </c:pt>
                <c:pt idx="1656">
                  <c:v>38125</c:v>
                </c:pt>
                <c:pt idx="1657">
                  <c:v>38126</c:v>
                </c:pt>
                <c:pt idx="1658">
                  <c:v>38127</c:v>
                </c:pt>
                <c:pt idx="1659">
                  <c:v>38128</c:v>
                </c:pt>
                <c:pt idx="1660">
                  <c:v>38131</c:v>
                </c:pt>
                <c:pt idx="1661">
                  <c:v>38132</c:v>
                </c:pt>
                <c:pt idx="1662">
                  <c:v>38133</c:v>
                </c:pt>
                <c:pt idx="1663">
                  <c:v>38134</c:v>
                </c:pt>
                <c:pt idx="1664">
                  <c:v>38135</c:v>
                </c:pt>
                <c:pt idx="1665">
                  <c:v>38139</c:v>
                </c:pt>
                <c:pt idx="1666">
                  <c:v>38140</c:v>
                </c:pt>
                <c:pt idx="1667">
                  <c:v>38141</c:v>
                </c:pt>
                <c:pt idx="1668">
                  <c:v>38142</c:v>
                </c:pt>
                <c:pt idx="1669">
                  <c:v>38145</c:v>
                </c:pt>
                <c:pt idx="1670">
                  <c:v>38146</c:v>
                </c:pt>
                <c:pt idx="1671">
                  <c:v>38147</c:v>
                </c:pt>
                <c:pt idx="1672">
                  <c:v>38148</c:v>
                </c:pt>
                <c:pt idx="1673">
                  <c:v>38149</c:v>
                </c:pt>
                <c:pt idx="1674">
                  <c:v>38152</c:v>
                </c:pt>
                <c:pt idx="1675">
                  <c:v>38153</c:v>
                </c:pt>
                <c:pt idx="1676">
                  <c:v>38154</c:v>
                </c:pt>
                <c:pt idx="1677">
                  <c:v>38155</c:v>
                </c:pt>
                <c:pt idx="1678">
                  <c:v>38156</c:v>
                </c:pt>
                <c:pt idx="1679">
                  <c:v>38159</c:v>
                </c:pt>
                <c:pt idx="1680">
                  <c:v>38160</c:v>
                </c:pt>
                <c:pt idx="1681">
                  <c:v>38161</c:v>
                </c:pt>
                <c:pt idx="1682">
                  <c:v>38162</c:v>
                </c:pt>
                <c:pt idx="1683">
                  <c:v>38163</c:v>
                </c:pt>
                <c:pt idx="1684">
                  <c:v>38166</c:v>
                </c:pt>
                <c:pt idx="1685">
                  <c:v>38167</c:v>
                </c:pt>
                <c:pt idx="1686">
                  <c:v>38168</c:v>
                </c:pt>
                <c:pt idx="1687">
                  <c:v>38169</c:v>
                </c:pt>
                <c:pt idx="1688">
                  <c:v>38170</c:v>
                </c:pt>
                <c:pt idx="1689">
                  <c:v>38173</c:v>
                </c:pt>
                <c:pt idx="1690">
                  <c:v>38174</c:v>
                </c:pt>
                <c:pt idx="1691">
                  <c:v>38175</c:v>
                </c:pt>
                <c:pt idx="1692">
                  <c:v>38176</c:v>
                </c:pt>
                <c:pt idx="1693">
                  <c:v>38177</c:v>
                </c:pt>
                <c:pt idx="1694">
                  <c:v>38180</c:v>
                </c:pt>
                <c:pt idx="1695">
                  <c:v>38181</c:v>
                </c:pt>
                <c:pt idx="1696">
                  <c:v>38182</c:v>
                </c:pt>
                <c:pt idx="1697">
                  <c:v>38183</c:v>
                </c:pt>
                <c:pt idx="1698">
                  <c:v>38184</c:v>
                </c:pt>
                <c:pt idx="1699">
                  <c:v>38187</c:v>
                </c:pt>
                <c:pt idx="1700">
                  <c:v>38188</c:v>
                </c:pt>
                <c:pt idx="1701">
                  <c:v>38189</c:v>
                </c:pt>
                <c:pt idx="1702">
                  <c:v>38190</c:v>
                </c:pt>
                <c:pt idx="1703">
                  <c:v>38191</c:v>
                </c:pt>
                <c:pt idx="1704">
                  <c:v>38194</c:v>
                </c:pt>
                <c:pt idx="1705">
                  <c:v>38195</c:v>
                </c:pt>
                <c:pt idx="1706">
                  <c:v>38196</c:v>
                </c:pt>
                <c:pt idx="1707">
                  <c:v>38197</c:v>
                </c:pt>
                <c:pt idx="1708">
                  <c:v>38198</c:v>
                </c:pt>
                <c:pt idx="1709">
                  <c:v>38201</c:v>
                </c:pt>
                <c:pt idx="1710">
                  <c:v>38202</c:v>
                </c:pt>
                <c:pt idx="1711">
                  <c:v>38203</c:v>
                </c:pt>
                <c:pt idx="1712">
                  <c:v>38204</c:v>
                </c:pt>
                <c:pt idx="1713">
                  <c:v>38205</c:v>
                </c:pt>
                <c:pt idx="1714">
                  <c:v>38208</c:v>
                </c:pt>
                <c:pt idx="1715">
                  <c:v>38209</c:v>
                </c:pt>
                <c:pt idx="1716">
                  <c:v>38210</c:v>
                </c:pt>
                <c:pt idx="1717">
                  <c:v>38211</c:v>
                </c:pt>
                <c:pt idx="1718">
                  <c:v>38212</c:v>
                </c:pt>
                <c:pt idx="1719">
                  <c:v>38215</c:v>
                </c:pt>
                <c:pt idx="1720">
                  <c:v>38216</c:v>
                </c:pt>
                <c:pt idx="1721">
                  <c:v>38217</c:v>
                </c:pt>
                <c:pt idx="1722">
                  <c:v>38218</c:v>
                </c:pt>
                <c:pt idx="1723">
                  <c:v>38219</c:v>
                </c:pt>
                <c:pt idx="1724">
                  <c:v>38222</c:v>
                </c:pt>
                <c:pt idx="1725">
                  <c:v>38223</c:v>
                </c:pt>
                <c:pt idx="1726">
                  <c:v>38224</c:v>
                </c:pt>
                <c:pt idx="1727">
                  <c:v>38225</c:v>
                </c:pt>
                <c:pt idx="1728">
                  <c:v>38226</c:v>
                </c:pt>
                <c:pt idx="1729">
                  <c:v>38230</c:v>
                </c:pt>
                <c:pt idx="1730">
                  <c:v>38231</c:v>
                </c:pt>
                <c:pt idx="1731">
                  <c:v>38232</c:v>
                </c:pt>
                <c:pt idx="1732">
                  <c:v>38233</c:v>
                </c:pt>
                <c:pt idx="1733">
                  <c:v>38236</c:v>
                </c:pt>
                <c:pt idx="1734">
                  <c:v>38237</c:v>
                </c:pt>
                <c:pt idx="1735">
                  <c:v>38238</c:v>
                </c:pt>
                <c:pt idx="1736">
                  <c:v>38239</c:v>
                </c:pt>
                <c:pt idx="1737">
                  <c:v>38240</c:v>
                </c:pt>
                <c:pt idx="1738">
                  <c:v>38243</c:v>
                </c:pt>
                <c:pt idx="1739">
                  <c:v>38244</c:v>
                </c:pt>
                <c:pt idx="1740">
                  <c:v>38245</c:v>
                </c:pt>
                <c:pt idx="1741">
                  <c:v>38246</c:v>
                </c:pt>
                <c:pt idx="1742">
                  <c:v>38247</c:v>
                </c:pt>
                <c:pt idx="1743">
                  <c:v>38250</c:v>
                </c:pt>
                <c:pt idx="1744">
                  <c:v>38251</c:v>
                </c:pt>
                <c:pt idx="1745">
                  <c:v>38252</c:v>
                </c:pt>
                <c:pt idx="1746">
                  <c:v>38253</c:v>
                </c:pt>
                <c:pt idx="1747">
                  <c:v>38254</c:v>
                </c:pt>
                <c:pt idx="1748">
                  <c:v>38257</c:v>
                </c:pt>
                <c:pt idx="1749">
                  <c:v>38258</c:v>
                </c:pt>
                <c:pt idx="1750">
                  <c:v>38259</c:v>
                </c:pt>
                <c:pt idx="1751">
                  <c:v>38260</c:v>
                </c:pt>
                <c:pt idx="1752">
                  <c:v>38261</c:v>
                </c:pt>
                <c:pt idx="1753">
                  <c:v>38264</c:v>
                </c:pt>
                <c:pt idx="1754">
                  <c:v>38265</c:v>
                </c:pt>
                <c:pt idx="1755">
                  <c:v>38266</c:v>
                </c:pt>
                <c:pt idx="1756">
                  <c:v>38267</c:v>
                </c:pt>
                <c:pt idx="1757">
                  <c:v>38268</c:v>
                </c:pt>
                <c:pt idx="1758">
                  <c:v>38271</c:v>
                </c:pt>
                <c:pt idx="1759">
                  <c:v>38272</c:v>
                </c:pt>
                <c:pt idx="1760">
                  <c:v>38273</c:v>
                </c:pt>
                <c:pt idx="1761">
                  <c:v>38274</c:v>
                </c:pt>
                <c:pt idx="1762">
                  <c:v>38275</c:v>
                </c:pt>
                <c:pt idx="1763">
                  <c:v>38278</c:v>
                </c:pt>
                <c:pt idx="1764">
                  <c:v>38279</c:v>
                </c:pt>
                <c:pt idx="1765">
                  <c:v>38280</c:v>
                </c:pt>
                <c:pt idx="1766">
                  <c:v>38281</c:v>
                </c:pt>
                <c:pt idx="1767">
                  <c:v>38282</c:v>
                </c:pt>
                <c:pt idx="1768">
                  <c:v>38285</c:v>
                </c:pt>
                <c:pt idx="1769">
                  <c:v>38286</c:v>
                </c:pt>
                <c:pt idx="1770">
                  <c:v>38287</c:v>
                </c:pt>
                <c:pt idx="1771">
                  <c:v>38288</c:v>
                </c:pt>
                <c:pt idx="1772">
                  <c:v>38289</c:v>
                </c:pt>
                <c:pt idx="1773">
                  <c:v>38292</c:v>
                </c:pt>
                <c:pt idx="1774">
                  <c:v>38293</c:v>
                </c:pt>
                <c:pt idx="1775">
                  <c:v>38294</c:v>
                </c:pt>
                <c:pt idx="1776">
                  <c:v>38295</c:v>
                </c:pt>
                <c:pt idx="1777">
                  <c:v>38296</c:v>
                </c:pt>
                <c:pt idx="1778">
                  <c:v>38299</c:v>
                </c:pt>
                <c:pt idx="1779">
                  <c:v>38300</c:v>
                </c:pt>
                <c:pt idx="1780">
                  <c:v>38301</c:v>
                </c:pt>
                <c:pt idx="1781">
                  <c:v>38302</c:v>
                </c:pt>
                <c:pt idx="1782">
                  <c:v>38303</c:v>
                </c:pt>
                <c:pt idx="1783">
                  <c:v>38306</c:v>
                </c:pt>
                <c:pt idx="1784">
                  <c:v>38307</c:v>
                </c:pt>
                <c:pt idx="1785">
                  <c:v>38308</c:v>
                </c:pt>
                <c:pt idx="1786">
                  <c:v>38309</c:v>
                </c:pt>
                <c:pt idx="1787">
                  <c:v>38310</c:v>
                </c:pt>
                <c:pt idx="1788">
                  <c:v>38313</c:v>
                </c:pt>
                <c:pt idx="1789">
                  <c:v>38314</c:v>
                </c:pt>
                <c:pt idx="1790">
                  <c:v>38315</c:v>
                </c:pt>
                <c:pt idx="1791">
                  <c:v>38316</c:v>
                </c:pt>
                <c:pt idx="1792">
                  <c:v>38317</c:v>
                </c:pt>
                <c:pt idx="1793">
                  <c:v>38320</c:v>
                </c:pt>
                <c:pt idx="1794">
                  <c:v>38321</c:v>
                </c:pt>
                <c:pt idx="1795">
                  <c:v>38322</c:v>
                </c:pt>
                <c:pt idx="1796">
                  <c:v>38323</c:v>
                </c:pt>
                <c:pt idx="1797">
                  <c:v>38324</c:v>
                </c:pt>
                <c:pt idx="1798">
                  <c:v>38327</c:v>
                </c:pt>
                <c:pt idx="1799">
                  <c:v>38328</c:v>
                </c:pt>
                <c:pt idx="1800">
                  <c:v>38329</c:v>
                </c:pt>
                <c:pt idx="1801">
                  <c:v>38330</c:v>
                </c:pt>
                <c:pt idx="1802">
                  <c:v>38331</c:v>
                </c:pt>
                <c:pt idx="1803">
                  <c:v>38334</c:v>
                </c:pt>
                <c:pt idx="1804">
                  <c:v>38335</c:v>
                </c:pt>
                <c:pt idx="1805">
                  <c:v>38336</c:v>
                </c:pt>
                <c:pt idx="1806">
                  <c:v>38337</c:v>
                </c:pt>
                <c:pt idx="1807">
                  <c:v>38338</c:v>
                </c:pt>
                <c:pt idx="1808">
                  <c:v>38341</c:v>
                </c:pt>
                <c:pt idx="1809">
                  <c:v>38342</c:v>
                </c:pt>
                <c:pt idx="1810">
                  <c:v>38343</c:v>
                </c:pt>
                <c:pt idx="1811">
                  <c:v>38344</c:v>
                </c:pt>
                <c:pt idx="1812">
                  <c:v>38345</c:v>
                </c:pt>
                <c:pt idx="1813">
                  <c:v>38350</c:v>
                </c:pt>
                <c:pt idx="1814">
                  <c:v>38351</c:v>
                </c:pt>
                <c:pt idx="1815">
                  <c:v>38352</c:v>
                </c:pt>
                <c:pt idx="1816">
                  <c:v>38356</c:v>
                </c:pt>
                <c:pt idx="1817">
                  <c:v>38357</c:v>
                </c:pt>
                <c:pt idx="1818">
                  <c:v>38358</c:v>
                </c:pt>
                <c:pt idx="1819">
                  <c:v>38359</c:v>
                </c:pt>
                <c:pt idx="1820">
                  <c:v>38362</c:v>
                </c:pt>
                <c:pt idx="1821">
                  <c:v>38363</c:v>
                </c:pt>
                <c:pt idx="1822">
                  <c:v>38364</c:v>
                </c:pt>
                <c:pt idx="1823">
                  <c:v>38365</c:v>
                </c:pt>
                <c:pt idx="1824">
                  <c:v>38366</c:v>
                </c:pt>
                <c:pt idx="1825">
                  <c:v>38369</c:v>
                </c:pt>
                <c:pt idx="1826">
                  <c:v>38370</c:v>
                </c:pt>
                <c:pt idx="1827">
                  <c:v>38371</c:v>
                </c:pt>
                <c:pt idx="1828">
                  <c:v>38372</c:v>
                </c:pt>
                <c:pt idx="1829">
                  <c:v>38373</c:v>
                </c:pt>
                <c:pt idx="1830">
                  <c:v>38376</c:v>
                </c:pt>
                <c:pt idx="1831">
                  <c:v>38377</c:v>
                </c:pt>
                <c:pt idx="1832">
                  <c:v>38378</c:v>
                </c:pt>
                <c:pt idx="1833">
                  <c:v>38379</c:v>
                </c:pt>
                <c:pt idx="1834">
                  <c:v>38380</c:v>
                </c:pt>
                <c:pt idx="1835">
                  <c:v>38383</c:v>
                </c:pt>
                <c:pt idx="1836">
                  <c:v>38384</c:v>
                </c:pt>
                <c:pt idx="1837">
                  <c:v>38385</c:v>
                </c:pt>
                <c:pt idx="1838">
                  <c:v>38386</c:v>
                </c:pt>
                <c:pt idx="1839">
                  <c:v>38387</c:v>
                </c:pt>
                <c:pt idx="1840">
                  <c:v>38390</c:v>
                </c:pt>
                <c:pt idx="1841">
                  <c:v>38391</c:v>
                </c:pt>
                <c:pt idx="1842">
                  <c:v>38392</c:v>
                </c:pt>
                <c:pt idx="1843">
                  <c:v>38393</c:v>
                </c:pt>
                <c:pt idx="1844">
                  <c:v>38394</c:v>
                </c:pt>
                <c:pt idx="1845">
                  <c:v>38397</c:v>
                </c:pt>
                <c:pt idx="1846">
                  <c:v>38398</c:v>
                </c:pt>
                <c:pt idx="1847">
                  <c:v>38399</c:v>
                </c:pt>
                <c:pt idx="1848">
                  <c:v>38400</c:v>
                </c:pt>
                <c:pt idx="1849">
                  <c:v>38401</c:v>
                </c:pt>
                <c:pt idx="1850">
                  <c:v>38404</c:v>
                </c:pt>
                <c:pt idx="1851">
                  <c:v>38405</c:v>
                </c:pt>
                <c:pt idx="1852">
                  <c:v>38406</c:v>
                </c:pt>
                <c:pt idx="1853">
                  <c:v>38407</c:v>
                </c:pt>
                <c:pt idx="1854">
                  <c:v>38408</c:v>
                </c:pt>
                <c:pt idx="1855">
                  <c:v>38411</c:v>
                </c:pt>
                <c:pt idx="1856">
                  <c:v>38412</c:v>
                </c:pt>
                <c:pt idx="1857">
                  <c:v>38413</c:v>
                </c:pt>
                <c:pt idx="1858">
                  <c:v>38414</c:v>
                </c:pt>
                <c:pt idx="1859">
                  <c:v>38415</c:v>
                </c:pt>
                <c:pt idx="1860">
                  <c:v>38418</c:v>
                </c:pt>
                <c:pt idx="1861">
                  <c:v>38419</c:v>
                </c:pt>
                <c:pt idx="1862">
                  <c:v>38420</c:v>
                </c:pt>
                <c:pt idx="1863">
                  <c:v>38421</c:v>
                </c:pt>
                <c:pt idx="1864">
                  <c:v>38422</c:v>
                </c:pt>
                <c:pt idx="1865">
                  <c:v>38425</c:v>
                </c:pt>
                <c:pt idx="1866">
                  <c:v>38426</c:v>
                </c:pt>
                <c:pt idx="1867">
                  <c:v>38427</c:v>
                </c:pt>
                <c:pt idx="1868">
                  <c:v>38428</c:v>
                </c:pt>
                <c:pt idx="1869">
                  <c:v>38429</c:v>
                </c:pt>
                <c:pt idx="1870">
                  <c:v>38432</c:v>
                </c:pt>
                <c:pt idx="1871">
                  <c:v>38433</c:v>
                </c:pt>
                <c:pt idx="1872">
                  <c:v>38434</c:v>
                </c:pt>
                <c:pt idx="1873">
                  <c:v>38435</c:v>
                </c:pt>
                <c:pt idx="1874">
                  <c:v>38440</c:v>
                </c:pt>
                <c:pt idx="1875">
                  <c:v>38441</c:v>
                </c:pt>
                <c:pt idx="1876">
                  <c:v>38442</c:v>
                </c:pt>
                <c:pt idx="1877">
                  <c:v>38443</c:v>
                </c:pt>
                <c:pt idx="1878">
                  <c:v>38446</c:v>
                </c:pt>
                <c:pt idx="1879">
                  <c:v>38447</c:v>
                </c:pt>
                <c:pt idx="1880">
                  <c:v>38448</c:v>
                </c:pt>
                <c:pt idx="1881">
                  <c:v>38449</c:v>
                </c:pt>
                <c:pt idx="1882">
                  <c:v>38450</c:v>
                </c:pt>
                <c:pt idx="1883">
                  <c:v>38453</c:v>
                </c:pt>
                <c:pt idx="1884">
                  <c:v>38454</c:v>
                </c:pt>
                <c:pt idx="1885">
                  <c:v>38455</c:v>
                </c:pt>
                <c:pt idx="1886">
                  <c:v>38456</c:v>
                </c:pt>
                <c:pt idx="1887">
                  <c:v>38457</c:v>
                </c:pt>
                <c:pt idx="1888">
                  <c:v>38460</c:v>
                </c:pt>
                <c:pt idx="1889">
                  <c:v>38461</c:v>
                </c:pt>
                <c:pt idx="1890">
                  <c:v>38462</c:v>
                </c:pt>
                <c:pt idx="1891">
                  <c:v>38463</c:v>
                </c:pt>
                <c:pt idx="1892">
                  <c:v>38464</c:v>
                </c:pt>
                <c:pt idx="1893">
                  <c:v>38467</c:v>
                </c:pt>
                <c:pt idx="1894">
                  <c:v>38468</c:v>
                </c:pt>
                <c:pt idx="1895">
                  <c:v>38469</c:v>
                </c:pt>
                <c:pt idx="1896">
                  <c:v>38470</c:v>
                </c:pt>
                <c:pt idx="1897">
                  <c:v>38471</c:v>
                </c:pt>
                <c:pt idx="1898">
                  <c:v>38475</c:v>
                </c:pt>
                <c:pt idx="1899">
                  <c:v>38476</c:v>
                </c:pt>
                <c:pt idx="1900">
                  <c:v>38477</c:v>
                </c:pt>
                <c:pt idx="1901">
                  <c:v>38478</c:v>
                </c:pt>
                <c:pt idx="1902">
                  <c:v>38481</c:v>
                </c:pt>
                <c:pt idx="1903">
                  <c:v>38482</c:v>
                </c:pt>
                <c:pt idx="1904">
                  <c:v>38483</c:v>
                </c:pt>
                <c:pt idx="1905">
                  <c:v>38484</c:v>
                </c:pt>
                <c:pt idx="1906">
                  <c:v>38485</c:v>
                </c:pt>
                <c:pt idx="1907">
                  <c:v>38488</c:v>
                </c:pt>
                <c:pt idx="1908">
                  <c:v>38489</c:v>
                </c:pt>
                <c:pt idx="1909">
                  <c:v>38490</c:v>
                </c:pt>
                <c:pt idx="1910">
                  <c:v>38491</c:v>
                </c:pt>
                <c:pt idx="1911">
                  <c:v>38492</c:v>
                </c:pt>
                <c:pt idx="1912">
                  <c:v>38495</c:v>
                </c:pt>
                <c:pt idx="1913">
                  <c:v>38496</c:v>
                </c:pt>
                <c:pt idx="1914">
                  <c:v>38497</c:v>
                </c:pt>
                <c:pt idx="1915">
                  <c:v>38498</c:v>
                </c:pt>
                <c:pt idx="1916">
                  <c:v>38499</c:v>
                </c:pt>
                <c:pt idx="1917">
                  <c:v>38503</c:v>
                </c:pt>
                <c:pt idx="1918">
                  <c:v>38504</c:v>
                </c:pt>
                <c:pt idx="1919">
                  <c:v>38505</c:v>
                </c:pt>
                <c:pt idx="1920">
                  <c:v>38506</c:v>
                </c:pt>
                <c:pt idx="1921">
                  <c:v>38509</c:v>
                </c:pt>
                <c:pt idx="1922">
                  <c:v>38510</c:v>
                </c:pt>
                <c:pt idx="1923">
                  <c:v>38511</c:v>
                </c:pt>
                <c:pt idx="1924">
                  <c:v>38512</c:v>
                </c:pt>
                <c:pt idx="1925">
                  <c:v>38513</c:v>
                </c:pt>
                <c:pt idx="1926">
                  <c:v>38516</c:v>
                </c:pt>
                <c:pt idx="1927">
                  <c:v>38517</c:v>
                </c:pt>
                <c:pt idx="1928">
                  <c:v>38518</c:v>
                </c:pt>
                <c:pt idx="1929">
                  <c:v>38519</c:v>
                </c:pt>
                <c:pt idx="1930">
                  <c:v>38520</c:v>
                </c:pt>
                <c:pt idx="1931">
                  <c:v>38523</c:v>
                </c:pt>
                <c:pt idx="1932">
                  <c:v>38524</c:v>
                </c:pt>
                <c:pt idx="1933">
                  <c:v>38525</c:v>
                </c:pt>
                <c:pt idx="1934">
                  <c:v>38526</c:v>
                </c:pt>
                <c:pt idx="1935">
                  <c:v>38527</c:v>
                </c:pt>
                <c:pt idx="1936">
                  <c:v>38530</c:v>
                </c:pt>
                <c:pt idx="1937">
                  <c:v>38531</c:v>
                </c:pt>
                <c:pt idx="1938">
                  <c:v>38532</c:v>
                </c:pt>
                <c:pt idx="1939">
                  <c:v>38533</c:v>
                </c:pt>
                <c:pt idx="1940">
                  <c:v>38534</c:v>
                </c:pt>
                <c:pt idx="1941">
                  <c:v>38537</c:v>
                </c:pt>
                <c:pt idx="1942">
                  <c:v>38538</c:v>
                </c:pt>
                <c:pt idx="1943">
                  <c:v>38539</c:v>
                </c:pt>
                <c:pt idx="1944">
                  <c:v>38540</c:v>
                </c:pt>
                <c:pt idx="1945">
                  <c:v>38541</c:v>
                </c:pt>
                <c:pt idx="1946">
                  <c:v>38544</c:v>
                </c:pt>
                <c:pt idx="1947">
                  <c:v>38545</c:v>
                </c:pt>
                <c:pt idx="1948">
                  <c:v>38546</c:v>
                </c:pt>
                <c:pt idx="1949">
                  <c:v>38547</c:v>
                </c:pt>
                <c:pt idx="1950">
                  <c:v>38548</c:v>
                </c:pt>
                <c:pt idx="1951">
                  <c:v>38551</c:v>
                </c:pt>
                <c:pt idx="1952">
                  <c:v>38552</c:v>
                </c:pt>
                <c:pt idx="1953">
                  <c:v>38553</c:v>
                </c:pt>
                <c:pt idx="1954">
                  <c:v>38554</c:v>
                </c:pt>
                <c:pt idx="1955">
                  <c:v>38555</c:v>
                </c:pt>
                <c:pt idx="1956">
                  <c:v>38558</c:v>
                </c:pt>
                <c:pt idx="1957">
                  <c:v>38559</c:v>
                </c:pt>
                <c:pt idx="1958">
                  <c:v>38560</c:v>
                </c:pt>
                <c:pt idx="1959">
                  <c:v>38561</c:v>
                </c:pt>
                <c:pt idx="1960">
                  <c:v>38562</c:v>
                </c:pt>
                <c:pt idx="1961">
                  <c:v>38565</c:v>
                </c:pt>
                <c:pt idx="1962">
                  <c:v>38566</c:v>
                </c:pt>
                <c:pt idx="1963">
                  <c:v>38567</c:v>
                </c:pt>
                <c:pt idx="1964">
                  <c:v>38568</c:v>
                </c:pt>
                <c:pt idx="1965">
                  <c:v>38569</c:v>
                </c:pt>
                <c:pt idx="1966">
                  <c:v>38572</c:v>
                </c:pt>
                <c:pt idx="1967">
                  <c:v>38573</c:v>
                </c:pt>
                <c:pt idx="1968">
                  <c:v>38574</c:v>
                </c:pt>
                <c:pt idx="1969">
                  <c:v>38575</c:v>
                </c:pt>
                <c:pt idx="1970">
                  <c:v>38576</c:v>
                </c:pt>
                <c:pt idx="1971">
                  <c:v>38579</c:v>
                </c:pt>
                <c:pt idx="1972">
                  <c:v>38580</c:v>
                </c:pt>
                <c:pt idx="1973">
                  <c:v>38581</c:v>
                </c:pt>
                <c:pt idx="1974">
                  <c:v>38582</c:v>
                </c:pt>
                <c:pt idx="1975">
                  <c:v>38583</c:v>
                </c:pt>
                <c:pt idx="1976">
                  <c:v>38586</c:v>
                </c:pt>
                <c:pt idx="1977">
                  <c:v>38587</c:v>
                </c:pt>
                <c:pt idx="1978">
                  <c:v>38588</c:v>
                </c:pt>
                <c:pt idx="1979">
                  <c:v>38589</c:v>
                </c:pt>
                <c:pt idx="1980">
                  <c:v>38590</c:v>
                </c:pt>
                <c:pt idx="1981">
                  <c:v>38594</c:v>
                </c:pt>
                <c:pt idx="1982">
                  <c:v>38595</c:v>
                </c:pt>
                <c:pt idx="1983">
                  <c:v>38596</c:v>
                </c:pt>
                <c:pt idx="1984">
                  <c:v>38597</c:v>
                </c:pt>
                <c:pt idx="1985">
                  <c:v>38600</c:v>
                </c:pt>
                <c:pt idx="1986">
                  <c:v>38601</c:v>
                </c:pt>
                <c:pt idx="1987">
                  <c:v>38602</c:v>
                </c:pt>
                <c:pt idx="1988">
                  <c:v>38603</c:v>
                </c:pt>
                <c:pt idx="1989">
                  <c:v>38604</c:v>
                </c:pt>
                <c:pt idx="1990">
                  <c:v>38607</c:v>
                </c:pt>
                <c:pt idx="1991">
                  <c:v>38608</c:v>
                </c:pt>
                <c:pt idx="1992">
                  <c:v>38609</c:v>
                </c:pt>
                <c:pt idx="1993">
                  <c:v>38610</c:v>
                </c:pt>
                <c:pt idx="1994">
                  <c:v>38611</c:v>
                </c:pt>
                <c:pt idx="1995">
                  <c:v>38614</c:v>
                </c:pt>
                <c:pt idx="1996">
                  <c:v>38615</c:v>
                </c:pt>
                <c:pt idx="1997">
                  <c:v>38616</c:v>
                </c:pt>
                <c:pt idx="1998">
                  <c:v>38617</c:v>
                </c:pt>
                <c:pt idx="1999">
                  <c:v>38618</c:v>
                </c:pt>
                <c:pt idx="2000">
                  <c:v>38621</c:v>
                </c:pt>
                <c:pt idx="2001">
                  <c:v>38622</c:v>
                </c:pt>
                <c:pt idx="2002">
                  <c:v>38623</c:v>
                </c:pt>
                <c:pt idx="2003">
                  <c:v>38624</c:v>
                </c:pt>
                <c:pt idx="2004">
                  <c:v>38625</c:v>
                </c:pt>
                <c:pt idx="2005">
                  <c:v>38628</c:v>
                </c:pt>
                <c:pt idx="2006">
                  <c:v>38629</c:v>
                </c:pt>
                <c:pt idx="2007">
                  <c:v>38630</c:v>
                </c:pt>
                <c:pt idx="2008">
                  <c:v>38631</c:v>
                </c:pt>
                <c:pt idx="2009">
                  <c:v>38632</c:v>
                </c:pt>
                <c:pt idx="2010">
                  <c:v>38635</c:v>
                </c:pt>
                <c:pt idx="2011">
                  <c:v>38636</c:v>
                </c:pt>
                <c:pt idx="2012">
                  <c:v>38637</c:v>
                </c:pt>
                <c:pt idx="2013">
                  <c:v>38638</c:v>
                </c:pt>
                <c:pt idx="2014">
                  <c:v>38639</c:v>
                </c:pt>
                <c:pt idx="2015">
                  <c:v>38642</c:v>
                </c:pt>
                <c:pt idx="2016">
                  <c:v>38643</c:v>
                </c:pt>
                <c:pt idx="2017">
                  <c:v>38644</c:v>
                </c:pt>
                <c:pt idx="2018">
                  <c:v>38645</c:v>
                </c:pt>
                <c:pt idx="2019">
                  <c:v>38646</c:v>
                </c:pt>
                <c:pt idx="2020">
                  <c:v>38649</c:v>
                </c:pt>
                <c:pt idx="2021">
                  <c:v>38650</c:v>
                </c:pt>
                <c:pt idx="2022">
                  <c:v>38651</c:v>
                </c:pt>
                <c:pt idx="2023">
                  <c:v>38652</c:v>
                </c:pt>
                <c:pt idx="2024">
                  <c:v>38653</c:v>
                </c:pt>
                <c:pt idx="2025">
                  <c:v>38656</c:v>
                </c:pt>
                <c:pt idx="2026">
                  <c:v>38657</c:v>
                </c:pt>
                <c:pt idx="2027">
                  <c:v>38658</c:v>
                </c:pt>
                <c:pt idx="2028">
                  <c:v>38659</c:v>
                </c:pt>
                <c:pt idx="2029">
                  <c:v>38660</c:v>
                </c:pt>
                <c:pt idx="2030">
                  <c:v>38663</c:v>
                </c:pt>
                <c:pt idx="2031">
                  <c:v>38664</c:v>
                </c:pt>
                <c:pt idx="2032">
                  <c:v>38665</c:v>
                </c:pt>
                <c:pt idx="2033">
                  <c:v>38666</c:v>
                </c:pt>
                <c:pt idx="2034">
                  <c:v>38667</c:v>
                </c:pt>
                <c:pt idx="2035">
                  <c:v>38670</c:v>
                </c:pt>
                <c:pt idx="2036">
                  <c:v>38671</c:v>
                </c:pt>
                <c:pt idx="2037">
                  <c:v>38672</c:v>
                </c:pt>
                <c:pt idx="2038">
                  <c:v>38673</c:v>
                </c:pt>
                <c:pt idx="2039">
                  <c:v>38674</c:v>
                </c:pt>
                <c:pt idx="2040">
                  <c:v>38677</c:v>
                </c:pt>
                <c:pt idx="2041">
                  <c:v>38678</c:v>
                </c:pt>
                <c:pt idx="2042">
                  <c:v>38679</c:v>
                </c:pt>
                <c:pt idx="2043">
                  <c:v>38680</c:v>
                </c:pt>
                <c:pt idx="2044">
                  <c:v>38681</c:v>
                </c:pt>
                <c:pt idx="2045">
                  <c:v>38684</c:v>
                </c:pt>
                <c:pt idx="2046">
                  <c:v>38685</c:v>
                </c:pt>
                <c:pt idx="2047">
                  <c:v>38686</c:v>
                </c:pt>
                <c:pt idx="2048">
                  <c:v>38687</c:v>
                </c:pt>
                <c:pt idx="2049">
                  <c:v>38688</c:v>
                </c:pt>
                <c:pt idx="2050">
                  <c:v>38691</c:v>
                </c:pt>
                <c:pt idx="2051">
                  <c:v>38692</c:v>
                </c:pt>
                <c:pt idx="2052">
                  <c:v>38693</c:v>
                </c:pt>
                <c:pt idx="2053">
                  <c:v>38694</c:v>
                </c:pt>
                <c:pt idx="2054">
                  <c:v>38695</c:v>
                </c:pt>
                <c:pt idx="2055">
                  <c:v>38698</c:v>
                </c:pt>
                <c:pt idx="2056">
                  <c:v>38699</c:v>
                </c:pt>
                <c:pt idx="2057">
                  <c:v>38700</c:v>
                </c:pt>
                <c:pt idx="2058">
                  <c:v>38701</c:v>
                </c:pt>
                <c:pt idx="2059">
                  <c:v>38702</c:v>
                </c:pt>
                <c:pt idx="2060">
                  <c:v>38705</c:v>
                </c:pt>
                <c:pt idx="2061">
                  <c:v>38706</c:v>
                </c:pt>
                <c:pt idx="2062">
                  <c:v>38707</c:v>
                </c:pt>
                <c:pt idx="2063">
                  <c:v>38708</c:v>
                </c:pt>
                <c:pt idx="2064">
                  <c:v>38709</c:v>
                </c:pt>
                <c:pt idx="2065">
                  <c:v>38714</c:v>
                </c:pt>
                <c:pt idx="2066">
                  <c:v>38715</c:v>
                </c:pt>
                <c:pt idx="2067">
                  <c:v>38716</c:v>
                </c:pt>
                <c:pt idx="2068">
                  <c:v>38720</c:v>
                </c:pt>
                <c:pt idx="2069">
                  <c:v>38721</c:v>
                </c:pt>
                <c:pt idx="2070">
                  <c:v>38722</c:v>
                </c:pt>
                <c:pt idx="2071">
                  <c:v>38723</c:v>
                </c:pt>
                <c:pt idx="2072">
                  <c:v>38726</c:v>
                </c:pt>
                <c:pt idx="2073">
                  <c:v>38727</c:v>
                </c:pt>
                <c:pt idx="2074">
                  <c:v>38728</c:v>
                </c:pt>
                <c:pt idx="2075">
                  <c:v>38729</c:v>
                </c:pt>
                <c:pt idx="2076">
                  <c:v>38730</c:v>
                </c:pt>
                <c:pt idx="2077">
                  <c:v>38733</c:v>
                </c:pt>
                <c:pt idx="2078">
                  <c:v>38734</c:v>
                </c:pt>
                <c:pt idx="2079">
                  <c:v>38735</c:v>
                </c:pt>
                <c:pt idx="2080">
                  <c:v>38736</c:v>
                </c:pt>
                <c:pt idx="2081">
                  <c:v>38737</c:v>
                </c:pt>
                <c:pt idx="2082">
                  <c:v>38740</c:v>
                </c:pt>
                <c:pt idx="2083">
                  <c:v>38741</c:v>
                </c:pt>
                <c:pt idx="2084">
                  <c:v>38742</c:v>
                </c:pt>
                <c:pt idx="2085">
                  <c:v>38743</c:v>
                </c:pt>
                <c:pt idx="2086">
                  <c:v>38744</c:v>
                </c:pt>
                <c:pt idx="2087">
                  <c:v>38747</c:v>
                </c:pt>
                <c:pt idx="2088">
                  <c:v>38748</c:v>
                </c:pt>
                <c:pt idx="2089">
                  <c:v>38749</c:v>
                </c:pt>
                <c:pt idx="2090">
                  <c:v>38750</c:v>
                </c:pt>
                <c:pt idx="2091">
                  <c:v>38751</c:v>
                </c:pt>
                <c:pt idx="2092">
                  <c:v>38754</c:v>
                </c:pt>
                <c:pt idx="2093">
                  <c:v>38755</c:v>
                </c:pt>
                <c:pt idx="2094">
                  <c:v>38756</c:v>
                </c:pt>
                <c:pt idx="2095">
                  <c:v>38757</c:v>
                </c:pt>
                <c:pt idx="2096">
                  <c:v>38758</c:v>
                </c:pt>
                <c:pt idx="2097">
                  <c:v>38761</c:v>
                </c:pt>
                <c:pt idx="2098">
                  <c:v>38762</c:v>
                </c:pt>
                <c:pt idx="2099">
                  <c:v>38763</c:v>
                </c:pt>
                <c:pt idx="2100">
                  <c:v>38764</c:v>
                </c:pt>
                <c:pt idx="2101">
                  <c:v>38765</c:v>
                </c:pt>
                <c:pt idx="2102">
                  <c:v>38768</c:v>
                </c:pt>
                <c:pt idx="2103">
                  <c:v>38769</c:v>
                </c:pt>
                <c:pt idx="2104">
                  <c:v>38770</c:v>
                </c:pt>
                <c:pt idx="2105">
                  <c:v>38771</c:v>
                </c:pt>
                <c:pt idx="2106">
                  <c:v>38772</c:v>
                </c:pt>
                <c:pt idx="2107">
                  <c:v>38775</c:v>
                </c:pt>
                <c:pt idx="2108">
                  <c:v>38776</c:v>
                </c:pt>
                <c:pt idx="2109">
                  <c:v>38777</c:v>
                </c:pt>
                <c:pt idx="2110">
                  <c:v>38778</c:v>
                </c:pt>
                <c:pt idx="2111">
                  <c:v>38779</c:v>
                </c:pt>
                <c:pt idx="2112">
                  <c:v>38782</c:v>
                </c:pt>
                <c:pt idx="2113">
                  <c:v>38783</c:v>
                </c:pt>
                <c:pt idx="2114">
                  <c:v>38784</c:v>
                </c:pt>
                <c:pt idx="2115">
                  <c:v>38785</c:v>
                </c:pt>
                <c:pt idx="2116">
                  <c:v>38786</c:v>
                </c:pt>
                <c:pt idx="2117">
                  <c:v>38789</c:v>
                </c:pt>
                <c:pt idx="2118">
                  <c:v>38790</c:v>
                </c:pt>
                <c:pt idx="2119">
                  <c:v>38791</c:v>
                </c:pt>
                <c:pt idx="2120">
                  <c:v>38792</c:v>
                </c:pt>
                <c:pt idx="2121">
                  <c:v>38793</c:v>
                </c:pt>
                <c:pt idx="2122">
                  <c:v>38796</c:v>
                </c:pt>
                <c:pt idx="2123">
                  <c:v>38797</c:v>
                </c:pt>
                <c:pt idx="2124">
                  <c:v>38798</c:v>
                </c:pt>
                <c:pt idx="2125">
                  <c:v>38799</c:v>
                </c:pt>
                <c:pt idx="2126">
                  <c:v>38800</c:v>
                </c:pt>
                <c:pt idx="2127">
                  <c:v>38803</c:v>
                </c:pt>
                <c:pt idx="2128">
                  <c:v>38804</c:v>
                </c:pt>
                <c:pt idx="2129">
                  <c:v>38805</c:v>
                </c:pt>
                <c:pt idx="2130">
                  <c:v>38806</c:v>
                </c:pt>
                <c:pt idx="2131">
                  <c:v>38807</c:v>
                </c:pt>
                <c:pt idx="2132">
                  <c:v>38810</c:v>
                </c:pt>
                <c:pt idx="2133">
                  <c:v>38811</c:v>
                </c:pt>
                <c:pt idx="2134">
                  <c:v>38812</c:v>
                </c:pt>
                <c:pt idx="2135">
                  <c:v>38813</c:v>
                </c:pt>
                <c:pt idx="2136">
                  <c:v>38814</c:v>
                </c:pt>
                <c:pt idx="2137">
                  <c:v>38817</c:v>
                </c:pt>
                <c:pt idx="2138">
                  <c:v>38818</c:v>
                </c:pt>
                <c:pt idx="2139">
                  <c:v>38819</c:v>
                </c:pt>
                <c:pt idx="2140">
                  <c:v>38820</c:v>
                </c:pt>
                <c:pt idx="2141">
                  <c:v>38825</c:v>
                </c:pt>
                <c:pt idx="2142">
                  <c:v>38826</c:v>
                </c:pt>
                <c:pt idx="2143">
                  <c:v>38827</c:v>
                </c:pt>
                <c:pt idx="2144">
                  <c:v>38828</c:v>
                </c:pt>
                <c:pt idx="2145">
                  <c:v>38831</c:v>
                </c:pt>
                <c:pt idx="2146">
                  <c:v>38832</c:v>
                </c:pt>
                <c:pt idx="2147">
                  <c:v>38833</c:v>
                </c:pt>
                <c:pt idx="2148">
                  <c:v>38834</c:v>
                </c:pt>
                <c:pt idx="2149">
                  <c:v>38835</c:v>
                </c:pt>
                <c:pt idx="2150">
                  <c:v>38839</c:v>
                </c:pt>
                <c:pt idx="2151">
                  <c:v>38840</c:v>
                </c:pt>
                <c:pt idx="2152">
                  <c:v>38841</c:v>
                </c:pt>
                <c:pt idx="2153">
                  <c:v>38842</c:v>
                </c:pt>
                <c:pt idx="2154">
                  <c:v>38845</c:v>
                </c:pt>
                <c:pt idx="2155">
                  <c:v>38846</c:v>
                </c:pt>
                <c:pt idx="2156">
                  <c:v>38847</c:v>
                </c:pt>
                <c:pt idx="2157">
                  <c:v>38848</c:v>
                </c:pt>
                <c:pt idx="2158">
                  <c:v>38849</c:v>
                </c:pt>
                <c:pt idx="2159">
                  <c:v>38852</c:v>
                </c:pt>
                <c:pt idx="2160">
                  <c:v>38853</c:v>
                </c:pt>
                <c:pt idx="2161">
                  <c:v>38854</c:v>
                </c:pt>
                <c:pt idx="2162">
                  <c:v>38855</c:v>
                </c:pt>
                <c:pt idx="2163">
                  <c:v>38856</c:v>
                </c:pt>
                <c:pt idx="2164">
                  <c:v>38859</c:v>
                </c:pt>
                <c:pt idx="2165">
                  <c:v>38860</c:v>
                </c:pt>
                <c:pt idx="2166">
                  <c:v>38861</c:v>
                </c:pt>
                <c:pt idx="2167">
                  <c:v>38862</c:v>
                </c:pt>
                <c:pt idx="2168">
                  <c:v>38863</c:v>
                </c:pt>
                <c:pt idx="2169">
                  <c:v>38867</c:v>
                </c:pt>
                <c:pt idx="2170">
                  <c:v>38868</c:v>
                </c:pt>
                <c:pt idx="2171">
                  <c:v>38869</c:v>
                </c:pt>
                <c:pt idx="2172">
                  <c:v>38870</c:v>
                </c:pt>
                <c:pt idx="2173">
                  <c:v>38873</c:v>
                </c:pt>
                <c:pt idx="2174">
                  <c:v>38874</c:v>
                </c:pt>
                <c:pt idx="2175">
                  <c:v>38875</c:v>
                </c:pt>
                <c:pt idx="2176">
                  <c:v>38876</c:v>
                </c:pt>
                <c:pt idx="2177">
                  <c:v>38877</c:v>
                </c:pt>
                <c:pt idx="2178">
                  <c:v>38880</c:v>
                </c:pt>
                <c:pt idx="2179">
                  <c:v>38881</c:v>
                </c:pt>
                <c:pt idx="2180">
                  <c:v>38882</c:v>
                </c:pt>
                <c:pt idx="2181">
                  <c:v>38883</c:v>
                </c:pt>
                <c:pt idx="2182">
                  <c:v>38884</c:v>
                </c:pt>
                <c:pt idx="2183">
                  <c:v>38887</c:v>
                </c:pt>
                <c:pt idx="2184">
                  <c:v>38888</c:v>
                </c:pt>
                <c:pt idx="2185">
                  <c:v>38889</c:v>
                </c:pt>
                <c:pt idx="2186">
                  <c:v>38890</c:v>
                </c:pt>
                <c:pt idx="2187">
                  <c:v>38891</c:v>
                </c:pt>
                <c:pt idx="2188">
                  <c:v>38894</c:v>
                </c:pt>
                <c:pt idx="2189">
                  <c:v>38895</c:v>
                </c:pt>
                <c:pt idx="2190">
                  <c:v>38896</c:v>
                </c:pt>
                <c:pt idx="2191">
                  <c:v>38897</c:v>
                </c:pt>
                <c:pt idx="2192">
                  <c:v>38898</c:v>
                </c:pt>
                <c:pt idx="2193">
                  <c:v>38901</c:v>
                </c:pt>
                <c:pt idx="2194">
                  <c:v>38902</c:v>
                </c:pt>
                <c:pt idx="2195">
                  <c:v>38903</c:v>
                </c:pt>
                <c:pt idx="2196">
                  <c:v>38904</c:v>
                </c:pt>
                <c:pt idx="2197">
                  <c:v>38905</c:v>
                </c:pt>
                <c:pt idx="2198">
                  <c:v>38908</c:v>
                </c:pt>
                <c:pt idx="2199">
                  <c:v>38909</c:v>
                </c:pt>
                <c:pt idx="2200">
                  <c:v>38910</c:v>
                </c:pt>
                <c:pt idx="2201">
                  <c:v>38911</c:v>
                </c:pt>
                <c:pt idx="2202">
                  <c:v>38912</c:v>
                </c:pt>
                <c:pt idx="2203">
                  <c:v>38915</c:v>
                </c:pt>
                <c:pt idx="2204">
                  <c:v>38916</c:v>
                </c:pt>
                <c:pt idx="2205">
                  <c:v>38917</c:v>
                </c:pt>
                <c:pt idx="2206">
                  <c:v>38918</c:v>
                </c:pt>
                <c:pt idx="2207">
                  <c:v>38919</c:v>
                </c:pt>
                <c:pt idx="2208">
                  <c:v>38922</c:v>
                </c:pt>
                <c:pt idx="2209">
                  <c:v>38923</c:v>
                </c:pt>
                <c:pt idx="2210">
                  <c:v>38924</c:v>
                </c:pt>
                <c:pt idx="2211">
                  <c:v>38925</c:v>
                </c:pt>
                <c:pt idx="2212">
                  <c:v>38926</c:v>
                </c:pt>
                <c:pt idx="2213">
                  <c:v>38929</c:v>
                </c:pt>
                <c:pt idx="2214">
                  <c:v>38930</c:v>
                </c:pt>
                <c:pt idx="2215">
                  <c:v>38931</c:v>
                </c:pt>
                <c:pt idx="2216">
                  <c:v>38932</c:v>
                </c:pt>
                <c:pt idx="2217">
                  <c:v>38933</c:v>
                </c:pt>
                <c:pt idx="2218">
                  <c:v>38936</c:v>
                </c:pt>
                <c:pt idx="2219">
                  <c:v>38937</c:v>
                </c:pt>
                <c:pt idx="2220">
                  <c:v>38938</c:v>
                </c:pt>
                <c:pt idx="2221">
                  <c:v>38939</c:v>
                </c:pt>
                <c:pt idx="2222">
                  <c:v>38940</c:v>
                </c:pt>
                <c:pt idx="2223">
                  <c:v>38943</c:v>
                </c:pt>
                <c:pt idx="2224">
                  <c:v>38944</c:v>
                </c:pt>
                <c:pt idx="2225">
                  <c:v>38945</c:v>
                </c:pt>
                <c:pt idx="2226">
                  <c:v>38946</c:v>
                </c:pt>
                <c:pt idx="2227">
                  <c:v>38947</c:v>
                </c:pt>
                <c:pt idx="2228">
                  <c:v>38950</c:v>
                </c:pt>
                <c:pt idx="2229">
                  <c:v>38951</c:v>
                </c:pt>
                <c:pt idx="2230">
                  <c:v>38952</c:v>
                </c:pt>
                <c:pt idx="2231">
                  <c:v>38953</c:v>
                </c:pt>
                <c:pt idx="2232">
                  <c:v>38954</c:v>
                </c:pt>
                <c:pt idx="2233">
                  <c:v>38958</c:v>
                </c:pt>
                <c:pt idx="2234">
                  <c:v>38959</c:v>
                </c:pt>
                <c:pt idx="2235">
                  <c:v>38960</c:v>
                </c:pt>
                <c:pt idx="2236">
                  <c:v>38961</c:v>
                </c:pt>
                <c:pt idx="2237">
                  <c:v>38964</c:v>
                </c:pt>
                <c:pt idx="2238">
                  <c:v>38965</c:v>
                </c:pt>
                <c:pt idx="2239">
                  <c:v>38966</c:v>
                </c:pt>
                <c:pt idx="2240">
                  <c:v>38967</c:v>
                </c:pt>
                <c:pt idx="2241">
                  <c:v>38968</c:v>
                </c:pt>
                <c:pt idx="2242">
                  <c:v>38971</c:v>
                </c:pt>
                <c:pt idx="2243">
                  <c:v>38972</c:v>
                </c:pt>
                <c:pt idx="2244">
                  <c:v>38973</c:v>
                </c:pt>
                <c:pt idx="2245">
                  <c:v>38974</c:v>
                </c:pt>
                <c:pt idx="2246">
                  <c:v>38975</c:v>
                </c:pt>
                <c:pt idx="2247">
                  <c:v>38978</c:v>
                </c:pt>
                <c:pt idx="2248">
                  <c:v>38979</c:v>
                </c:pt>
                <c:pt idx="2249">
                  <c:v>38980</c:v>
                </c:pt>
                <c:pt idx="2250">
                  <c:v>38981</c:v>
                </c:pt>
                <c:pt idx="2251">
                  <c:v>38982</c:v>
                </c:pt>
                <c:pt idx="2252">
                  <c:v>38985</c:v>
                </c:pt>
                <c:pt idx="2253">
                  <c:v>38986</c:v>
                </c:pt>
                <c:pt idx="2254">
                  <c:v>38987</c:v>
                </c:pt>
                <c:pt idx="2255">
                  <c:v>38988</c:v>
                </c:pt>
                <c:pt idx="2256">
                  <c:v>38989</c:v>
                </c:pt>
                <c:pt idx="2257">
                  <c:v>38992</c:v>
                </c:pt>
                <c:pt idx="2258">
                  <c:v>38993</c:v>
                </c:pt>
                <c:pt idx="2259">
                  <c:v>38994</c:v>
                </c:pt>
                <c:pt idx="2260">
                  <c:v>38995</c:v>
                </c:pt>
                <c:pt idx="2261">
                  <c:v>38996</c:v>
                </c:pt>
                <c:pt idx="2262">
                  <c:v>38999</c:v>
                </c:pt>
                <c:pt idx="2263">
                  <c:v>39000</c:v>
                </c:pt>
                <c:pt idx="2264">
                  <c:v>39001</c:v>
                </c:pt>
                <c:pt idx="2265">
                  <c:v>39002</c:v>
                </c:pt>
                <c:pt idx="2266">
                  <c:v>39003</c:v>
                </c:pt>
                <c:pt idx="2267">
                  <c:v>39006</c:v>
                </c:pt>
                <c:pt idx="2268">
                  <c:v>39007</c:v>
                </c:pt>
                <c:pt idx="2269">
                  <c:v>39008</c:v>
                </c:pt>
                <c:pt idx="2270">
                  <c:v>39009</c:v>
                </c:pt>
                <c:pt idx="2271">
                  <c:v>39010</c:v>
                </c:pt>
                <c:pt idx="2272">
                  <c:v>39013</c:v>
                </c:pt>
                <c:pt idx="2273">
                  <c:v>39014</c:v>
                </c:pt>
                <c:pt idx="2274">
                  <c:v>39015</c:v>
                </c:pt>
                <c:pt idx="2275">
                  <c:v>39016</c:v>
                </c:pt>
                <c:pt idx="2276">
                  <c:v>39017</c:v>
                </c:pt>
                <c:pt idx="2277">
                  <c:v>39020</c:v>
                </c:pt>
                <c:pt idx="2278">
                  <c:v>39021</c:v>
                </c:pt>
                <c:pt idx="2279">
                  <c:v>39022</c:v>
                </c:pt>
                <c:pt idx="2280">
                  <c:v>39023</c:v>
                </c:pt>
                <c:pt idx="2281">
                  <c:v>39024</c:v>
                </c:pt>
                <c:pt idx="2282">
                  <c:v>39027</c:v>
                </c:pt>
                <c:pt idx="2283">
                  <c:v>39028</c:v>
                </c:pt>
                <c:pt idx="2284">
                  <c:v>39029</c:v>
                </c:pt>
                <c:pt idx="2285">
                  <c:v>39030</c:v>
                </c:pt>
                <c:pt idx="2286">
                  <c:v>39031</c:v>
                </c:pt>
                <c:pt idx="2287">
                  <c:v>39034</c:v>
                </c:pt>
                <c:pt idx="2288">
                  <c:v>39035</c:v>
                </c:pt>
                <c:pt idx="2289">
                  <c:v>39036</c:v>
                </c:pt>
                <c:pt idx="2290">
                  <c:v>39037</c:v>
                </c:pt>
                <c:pt idx="2291">
                  <c:v>39038</c:v>
                </c:pt>
                <c:pt idx="2292">
                  <c:v>39041</c:v>
                </c:pt>
                <c:pt idx="2293">
                  <c:v>39042</c:v>
                </c:pt>
                <c:pt idx="2294">
                  <c:v>39043</c:v>
                </c:pt>
                <c:pt idx="2295">
                  <c:v>39044</c:v>
                </c:pt>
                <c:pt idx="2296">
                  <c:v>39045</c:v>
                </c:pt>
                <c:pt idx="2297">
                  <c:v>39048</c:v>
                </c:pt>
                <c:pt idx="2298">
                  <c:v>39049</c:v>
                </c:pt>
                <c:pt idx="2299">
                  <c:v>39050</c:v>
                </c:pt>
                <c:pt idx="2300">
                  <c:v>39051</c:v>
                </c:pt>
                <c:pt idx="2301">
                  <c:v>39052</c:v>
                </c:pt>
                <c:pt idx="2302">
                  <c:v>39055</c:v>
                </c:pt>
                <c:pt idx="2303">
                  <c:v>39056</c:v>
                </c:pt>
                <c:pt idx="2304">
                  <c:v>39057</c:v>
                </c:pt>
                <c:pt idx="2305">
                  <c:v>39058</c:v>
                </c:pt>
                <c:pt idx="2306">
                  <c:v>39059</c:v>
                </c:pt>
                <c:pt idx="2307">
                  <c:v>39062</c:v>
                </c:pt>
                <c:pt idx="2308">
                  <c:v>39063</c:v>
                </c:pt>
                <c:pt idx="2309">
                  <c:v>39064</c:v>
                </c:pt>
                <c:pt idx="2310">
                  <c:v>39065</c:v>
                </c:pt>
                <c:pt idx="2311">
                  <c:v>39066</c:v>
                </c:pt>
                <c:pt idx="2312">
                  <c:v>39069</c:v>
                </c:pt>
                <c:pt idx="2313">
                  <c:v>39070</c:v>
                </c:pt>
                <c:pt idx="2314">
                  <c:v>39071</c:v>
                </c:pt>
                <c:pt idx="2315">
                  <c:v>39072</c:v>
                </c:pt>
                <c:pt idx="2316">
                  <c:v>39073</c:v>
                </c:pt>
                <c:pt idx="2317">
                  <c:v>39078</c:v>
                </c:pt>
                <c:pt idx="2318">
                  <c:v>39079</c:v>
                </c:pt>
                <c:pt idx="2319">
                  <c:v>39080</c:v>
                </c:pt>
                <c:pt idx="2320">
                  <c:v>39084</c:v>
                </c:pt>
                <c:pt idx="2321">
                  <c:v>39085</c:v>
                </c:pt>
                <c:pt idx="2322">
                  <c:v>39086</c:v>
                </c:pt>
                <c:pt idx="2323">
                  <c:v>39087</c:v>
                </c:pt>
                <c:pt idx="2324">
                  <c:v>39090</c:v>
                </c:pt>
                <c:pt idx="2325">
                  <c:v>39091</c:v>
                </c:pt>
                <c:pt idx="2326">
                  <c:v>39092</c:v>
                </c:pt>
                <c:pt idx="2327">
                  <c:v>39093</c:v>
                </c:pt>
                <c:pt idx="2328">
                  <c:v>39094</c:v>
                </c:pt>
                <c:pt idx="2329">
                  <c:v>39097</c:v>
                </c:pt>
                <c:pt idx="2330">
                  <c:v>39098</c:v>
                </c:pt>
                <c:pt idx="2331">
                  <c:v>39099</c:v>
                </c:pt>
                <c:pt idx="2332">
                  <c:v>39100</c:v>
                </c:pt>
                <c:pt idx="2333">
                  <c:v>39101</c:v>
                </c:pt>
                <c:pt idx="2334">
                  <c:v>39104</c:v>
                </c:pt>
                <c:pt idx="2335">
                  <c:v>39105</c:v>
                </c:pt>
                <c:pt idx="2336">
                  <c:v>39106</c:v>
                </c:pt>
                <c:pt idx="2337">
                  <c:v>39107</c:v>
                </c:pt>
                <c:pt idx="2338">
                  <c:v>39108</c:v>
                </c:pt>
                <c:pt idx="2339">
                  <c:v>39111</c:v>
                </c:pt>
                <c:pt idx="2340">
                  <c:v>39112</c:v>
                </c:pt>
                <c:pt idx="2341">
                  <c:v>39113</c:v>
                </c:pt>
                <c:pt idx="2342">
                  <c:v>39114</c:v>
                </c:pt>
                <c:pt idx="2343">
                  <c:v>39115</c:v>
                </c:pt>
                <c:pt idx="2344">
                  <c:v>39118</c:v>
                </c:pt>
                <c:pt idx="2345">
                  <c:v>39119</c:v>
                </c:pt>
                <c:pt idx="2346">
                  <c:v>39120</c:v>
                </c:pt>
                <c:pt idx="2347">
                  <c:v>39121</c:v>
                </c:pt>
                <c:pt idx="2348">
                  <c:v>39122</c:v>
                </c:pt>
                <c:pt idx="2349">
                  <c:v>39125</c:v>
                </c:pt>
                <c:pt idx="2350">
                  <c:v>39126</c:v>
                </c:pt>
                <c:pt idx="2351">
                  <c:v>39127</c:v>
                </c:pt>
                <c:pt idx="2352">
                  <c:v>39128</c:v>
                </c:pt>
                <c:pt idx="2353">
                  <c:v>39129</c:v>
                </c:pt>
                <c:pt idx="2354">
                  <c:v>39132</c:v>
                </c:pt>
                <c:pt idx="2355">
                  <c:v>39133</c:v>
                </c:pt>
                <c:pt idx="2356">
                  <c:v>39134</c:v>
                </c:pt>
                <c:pt idx="2357">
                  <c:v>39135</c:v>
                </c:pt>
                <c:pt idx="2358">
                  <c:v>39136</c:v>
                </c:pt>
                <c:pt idx="2359">
                  <c:v>39139</c:v>
                </c:pt>
                <c:pt idx="2360">
                  <c:v>39140</c:v>
                </c:pt>
                <c:pt idx="2361">
                  <c:v>39141</c:v>
                </c:pt>
                <c:pt idx="2362">
                  <c:v>39142</c:v>
                </c:pt>
                <c:pt idx="2363">
                  <c:v>39143</c:v>
                </c:pt>
                <c:pt idx="2364">
                  <c:v>39146</c:v>
                </c:pt>
                <c:pt idx="2365">
                  <c:v>39147</c:v>
                </c:pt>
                <c:pt idx="2366">
                  <c:v>39148</c:v>
                </c:pt>
                <c:pt idx="2367">
                  <c:v>39149</c:v>
                </c:pt>
                <c:pt idx="2368">
                  <c:v>39150</c:v>
                </c:pt>
                <c:pt idx="2369">
                  <c:v>39153</c:v>
                </c:pt>
                <c:pt idx="2370">
                  <c:v>39154</c:v>
                </c:pt>
                <c:pt idx="2371">
                  <c:v>39155</c:v>
                </c:pt>
                <c:pt idx="2372">
                  <c:v>39156</c:v>
                </c:pt>
                <c:pt idx="2373">
                  <c:v>39157</c:v>
                </c:pt>
                <c:pt idx="2374">
                  <c:v>39160</c:v>
                </c:pt>
                <c:pt idx="2375">
                  <c:v>39161</c:v>
                </c:pt>
                <c:pt idx="2376">
                  <c:v>39162</c:v>
                </c:pt>
                <c:pt idx="2377">
                  <c:v>39163</c:v>
                </c:pt>
                <c:pt idx="2378">
                  <c:v>39164</c:v>
                </c:pt>
                <c:pt idx="2379">
                  <c:v>39167</c:v>
                </c:pt>
                <c:pt idx="2380">
                  <c:v>39168</c:v>
                </c:pt>
                <c:pt idx="2381">
                  <c:v>39169</c:v>
                </c:pt>
                <c:pt idx="2382">
                  <c:v>39170</c:v>
                </c:pt>
                <c:pt idx="2383">
                  <c:v>39171</c:v>
                </c:pt>
                <c:pt idx="2384">
                  <c:v>39174</c:v>
                </c:pt>
                <c:pt idx="2385">
                  <c:v>39175</c:v>
                </c:pt>
                <c:pt idx="2386">
                  <c:v>39176</c:v>
                </c:pt>
                <c:pt idx="2387">
                  <c:v>39177</c:v>
                </c:pt>
                <c:pt idx="2388">
                  <c:v>39182</c:v>
                </c:pt>
                <c:pt idx="2389">
                  <c:v>39183</c:v>
                </c:pt>
                <c:pt idx="2390">
                  <c:v>39184</c:v>
                </c:pt>
                <c:pt idx="2391">
                  <c:v>39185</c:v>
                </c:pt>
                <c:pt idx="2392">
                  <c:v>39188</c:v>
                </c:pt>
                <c:pt idx="2393">
                  <c:v>39189</c:v>
                </c:pt>
                <c:pt idx="2394">
                  <c:v>39190</c:v>
                </c:pt>
                <c:pt idx="2395">
                  <c:v>39191</c:v>
                </c:pt>
                <c:pt idx="2396">
                  <c:v>39192</c:v>
                </c:pt>
                <c:pt idx="2397">
                  <c:v>39195</c:v>
                </c:pt>
                <c:pt idx="2398">
                  <c:v>39196</c:v>
                </c:pt>
                <c:pt idx="2399">
                  <c:v>39197</c:v>
                </c:pt>
                <c:pt idx="2400">
                  <c:v>39198</c:v>
                </c:pt>
                <c:pt idx="2401">
                  <c:v>39199</c:v>
                </c:pt>
                <c:pt idx="2402">
                  <c:v>39202</c:v>
                </c:pt>
                <c:pt idx="2403">
                  <c:v>39203</c:v>
                </c:pt>
                <c:pt idx="2404">
                  <c:v>39204</c:v>
                </c:pt>
                <c:pt idx="2405">
                  <c:v>39205</c:v>
                </c:pt>
                <c:pt idx="2406">
                  <c:v>39206</c:v>
                </c:pt>
                <c:pt idx="2407">
                  <c:v>39210</c:v>
                </c:pt>
                <c:pt idx="2408">
                  <c:v>39211</c:v>
                </c:pt>
                <c:pt idx="2409">
                  <c:v>39212</c:v>
                </c:pt>
                <c:pt idx="2410">
                  <c:v>39213</c:v>
                </c:pt>
                <c:pt idx="2411">
                  <c:v>39216</c:v>
                </c:pt>
                <c:pt idx="2412">
                  <c:v>39217</c:v>
                </c:pt>
                <c:pt idx="2413">
                  <c:v>39218</c:v>
                </c:pt>
                <c:pt idx="2414">
                  <c:v>39219</c:v>
                </c:pt>
                <c:pt idx="2415">
                  <c:v>39220</c:v>
                </c:pt>
                <c:pt idx="2416">
                  <c:v>39223</c:v>
                </c:pt>
                <c:pt idx="2417">
                  <c:v>39224</c:v>
                </c:pt>
                <c:pt idx="2418">
                  <c:v>39225</c:v>
                </c:pt>
                <c:pt idx="2419">
                  <c:v>39226</c:v>
                </c:pt>
                <c:pt idx="2420">
                  <c:v>39227</c:v>
                </c:pt>
                <c:pt idx="2421">
                  <c:v>39231</c:v>
                </c:pt>
                <c:pt idx="2422">
                  <c:v>39232</c:v>
                </c:pt>
                <c:pt idx="2423">
                  <c:v>39233</c:v>
                </c:pt>
                <c:pt idx="2424">
                  <c:v>39234</c:v>
                </c:pt>
                <c:pt idx="2425">
                  <c:v>39237</c:v>
                </c:pt>
                <c:pt idx="2426">
                  <c:v>39238</c:v>
                </c:pt>
                <c:pt idx="2427">
                  <c:v>39239</c:v>
                </c:pt>
                <c:pt idx="2428">
                  <c:v>39240</c:v>
                </c:pt>
                <c:pt idx="2429">
                  <c:v>39241</c:v>
                </c:pt>
                <c:pt idx="2430">
                  <c:v>39244</c:v>
                </c:pt>
                <c:pt idx="2431">
                  <c:v>39245</c:v>
                </c:pt>
                <c:pt idx="2432">
                  <c:v>39246</c:v>
                </c:pt>
                <c:pt idx="2433">
                  <c:v>39247</c:v>
                </c:pt>
                <c:pt idx="2434">
                  <c:v>39248</c:v>
                </c:pt>
                <c:pt idx="2435">
                  <c:v>39251</c:v>
                </c:pt>
                <c:pt idx="2436">
                  <c:v>39252</c:v>
                </c:pt>
                <c:pt idx="2437">
                  <c:v>39253</c:v>
                </c:pt>
                <c:pt idx="2438">
                  <c:v>39254</c:v>
                </c:pt>
                <c:pt idx="2439">
                  <c:v>39255</c:v>
                </c:pt>
                <c:pt idx="2440">
                  <c:v>39258</c:v>
                </c:pt>
                <c:pt idx="2441">
                  <c:v>39259</c:v>
                </c:pt>
                <c:pt idx="2442">
                  <c:v>39260</c:v>
                </c:pt>
                <c:pt idx="2443">
                  <c:v>39261</c:v>
                </c:pt>
                <c:pt idx="2444">
                  <c:v>39262</c:v>
                </c:pt>
                <c:pt idx="2445">
                  <c:v>39265</c:v>
                </c:pt>
                <c:pt idx="2446">
                  <c:v>39266</c:v>
                </c:pt>
                <c:pt idx="2447">
                  <c:v>39267</c:v>
                </c:pt>
                <c:pt idx="2448">
                  <c:v>39268</c:v>
                </c:pt>
                <c:pt idx="2449">
                  <c:v>39269</c:v>
                </c:pt>
                <c:pt idx="2450">
                  <c:v>39272</c:v>
                </c:pt>
                <c:pt idx="2451">
                  <c:v>39273</c:v>
                </c:pt>
                <c:pt idx="2452">
                  <c:v>39274</c:v>
                </c:pt>
                <c:pt idx="2453">
                  <c:v>39275</c:v>
                </c:pt>
                <c:pt idx="2454">
                  <c:v>39276</c:v>
                </c:pt>
                <c:pt idx="2455">
                  <c:v>39279</c:v>
                </c:pt>
                <c:pt idx="2456">
                  <c:v>39280</c:v>
                </c:pt>
                <c:pt idx="2457">
                  <c:v>39281</c:v>
                </c:pt>
                <c:pt idx="2458">
                  <c:v>39282</c:v>
                </c:pt>
                <c:pt idx="2459">
                  <c:v>39283</c:v>
                </c:pt>
                <c:pt idx="2460">
                  <c:v>39286</c:v>
                </c:pt>
                <c:pt idx="2461">
                  <c:v>39287</c:v>
                </c:pt>
                <c:pt idx="2462">
                  <c:v>39288</c:v>
                </c:pt>
                <c:pt idx="2463">
                  <c:v>39289</c:v>
                </c:pt>
                <c:pt idx="2464">
                  <c:v>39290</c:v>
                </c:pt>
                <c:pt idx="2465">
                  <c:v>39293</c:v>
                </c:pt>
                <c:pt idx="2466">
                  <c:v>39294</c:v>
                </c:pt>
                <c:pt idx="2467">
                  <c:v>39295</c:v>
                </c:pt>
                <c:pt idx="2468">
                  <c:v>39296</c:v>
                </c:pt>
                <c:pt idx="2469">
                  <c:v>39297</c:v>
                </c:pt>
                <c:pt idx="2470">
                  <c:v>39300</c:v>
                </c:pt>
                <c:pt idx="2471">
                  <c:v>39301</c:v>
                </c:pt>
                <c:pt idx="2472">
                  <c:v>39302</c:v>
                </c:pt>
                <c:pt idx="2473">
                  <c:v>39303</c:v>
                </c:pt>
                <c:pt idx="2474">
                  <c:v>39304</c:v>
                </c:pt>
                <c:pt idx="2475">
                  <c:v>39307</c:v>
                </c:pt>
                <c:pt idx="2476">
                  <c:v>39308</c:v>
                </c:pt>
                <c:pt idx="2477">
                  <c:v>39309</c:v>
                </c:pt>
                <c:pt idx="2478">
                  <c:v>39310</c:v>
                </c:pt>
                <c:pt idx="2479">
                  <c:v>39311</c:v>
                </c:pt>
                <c:pt idx="2480">
                  <c:v>39314</c:v>
                </c:pt>
                <c:pt idx="2481">
                  <c:v>39315</c:v>
                </c:pt>
                <c:pt idx="2482">
                  <c:v>39316</c:v>
                </c:pt>
                <c:pt idx="2483">
                  <c:v>39317</c:v>
                </c:pt>
                <c:pt idx="2484">
                  <c:v>39318</c:v>
                </c:pt>
                <c:pt idx="2485">
                  <c:v>39322</c:v>
                </c:pt>
                <c:pt idx="2486">
                  <c:v>39323</c:v>
                </c:pt>
                <c:pt idx="2487">
                  <c:v>39324</c:v>
                </c:pt>
                <c:pt idx="2488">
                  <c:v>39325</c:v>
                </c:pt>
                <c:pt idx="2489">
                  <c:v>39328</c:v>
                </c:pt>
                <c:pt idx="2490">
                  <c:v>39329</c:v>
                </c:pt>
                <c:pt idx="2491">
                  <c:v>39330</c:v>
                </c:pt>
                <c:pt idx="2492">
                  <c:v>39331</c:v>
                </c:pt>
                <c:pt idx="2493">
                  <c:v>39332</c:v>
                </c:pt>
                <c:pt idx="2494">
                  <c:v>39335</c:v>
                </c:pt>
                <c:pt idx="2495">
                  <c:v>39336</c:v>
                </c:pt>
                <c:pt idx="2496">
                  <c:v>39337</c:v>
                </c:pt>
                <c:pt idx="2497">
                  <c:v>39338</c:v>
                </c:pt>
                <c:pt idx="2498">
                  <c:v>39339</c:v>
                </c:pt>
                <c:pt idx="2499">
                  <c:v>39342</c:v>
                </c:pt>
                <c:pt idx="2500">
                  <c:v>39343</c:v>
                </c:pt>
                <c:pt idx="2501">
                  <c:v>39344</c:v>
                </c:pt>
                <c:pt idx="2502">
                  <c:v>39345</c:v>
                </c:pt>
                <c:pt idx="2503">
                  <c:v>39346</c:v>
                </c:pt>
                <c:pt idx="2504">
                  <c:v>39349</c:v>
                </c:pt>
                <c:pt idx="2505">
                  <c:v>39350</c:v>
                </c:pt>
                <c:pt idx="2506">
                  <c:v>39351</c:v>
                </c:pt>
                <c:pt idx="2507">
                  <c:v>39352</c:v>
                </c:pt>
                <c:pt idx="2508">
                  <c:v>39353</c:v>
                </c:pt>
                <c:pt idx="2509">
                  <c:v>39356</c:v>
                </c:pt>
                <c:pt idx="2510">
                  <c:v>39357</c:v>
                </c:pt>
                <c:pt idx="2511">
                  <c:v>39358</c:v>
                </c:pt>
                <c:pt idx="2512">
                  <c:v>39359</c:v>
                </c:pt>
                <c:pt idx="2513">
                  <c:v>39360</c:v>
                </c:pt>
                <c:pt idx="2514">
                  <c:v>39363</c:v>
                </c:pt>
                <c:pt idx="2515">
                  <c:v>39364</c:v>
                </c:pt>
                <c:pt idx="2516">
                  <c:v>39365</c:v>
                </c:pt>
                <c:pt idx="2517">
                  <c:v>39366</c:v>
                </c:pt>
                <c:pt idx="2518">
                  <c:v>39367</c:v>
                </c:pt>
                <c:pt idx="2519">
                  <c:v>39370</c:v>
                </c:pt>
                <c:pt idx="2520">
                  <c:v>39371</c:v>
                </c:pt>
                <c:pt idx="2521">
                  <c:v>39372</c:v>
                </c:pt>
                <c:pt idx="2522">
                  <c:v>39373</c:v>
                </c:pt>
                <c:pt idx="2523">
                  <c:v>39374</c:v>
                </c:pt>
                <c:pt idx="2524">
                  <c:v>39377</c:v>
                </c:pt>
                <c:pt idx="2525">
                  <c:v>39378</c:v>
                </c:pt>
                <c:pt idx="2526">
                  <c:v>39379</c:v>
                </c:pt>
                <c:pt idx="2527">
                  <c:v>39380</c:v>
                </c:pt>
                <c:pt idx="2528">
                  <c:v>39381</c:v>
                </c:pt>
                <c:pt idx="2529">
                  <c:v>39384</c:v>
                </c:pt>
                <c:pt idx="2530">
                  <c:v>39385</c:v>
                </c:pt>
                <c:pt idx="2531">
                  <c:v>39386</c:v>
                </c:pt>
                <c:pt idx="2532">
                  <c:v>39387</c:v>
                </c:pt>
                <c:pt idx="2533">
                  <c:v>39388</c:v>
                </c:pt>
                <c:pt idx="2534">
                  <c:v>39391</c:v>
                </c:pt>
                <c:pt idx="2535">
                  <c:v>39392</c:v>
                </c:pt>
                <c:pt idx="2536">
                  <c:v>39393</c:v>
                </c:pt>
                <c:pt idx="2537">
                  <c:v>39394</c:v>
                </c:pt>
                <c:pt idx="2538">
                  <c:v>39395</c:v>
                </c:pt>
                <c:pt idx="2539">
                  <c:v>39398</c:v>
                </c:pt>
                <c:pt idx="2540">
                  <c:v>39399</c:v>
                </c:pt>
                <c:pt idx="2541">
                  <c:v>39400</c:v>
                </c:pt>
                <c:pt idx="2542">
                  <c:v>39401</c:v>
                </c:pt>
                <c:pt idx="2543">
                  <c:v>39402</c:v>
                </c:pt>
                <c:pt idx="2544">
                  <c:v>39405</c:v>
                </c:pt>
                <c:pt idx="2545">
                  <c:v>39406</c:v>
                </c:pt>
                <c:pt idx="2546">
                  <c:v>39407</c:v>
                </c:pt>
                <c:pt idx="2547">
                  <c:v>39408</c:v>
                </c:pt>
                <c:pt idx="2548">
                  <c:v>39409</c:v>
                </c:pt>
                <c:pt idx="2549">
                  <c:v>39412</c:v>
                </c:pt>
                <c:pt idx="2550">
                  <c:v>39413</c:v>
                </c:pt>
                <c:pt idx="2551">
                  <c:v>39414</c:v>
                </c:pt>
                <c:pt idx="2552">
                  <c:v>39415</c:v>
                </c:pt>
                <c:pt idx="2553">
                  <c:v>39416</c:v>
                </c:pt>
                <c:pt idx="2554">
                  <c:v>39419</c:v>
                </c:pt>
                <c:pt idx="2555">
                  <c:v>39420</c:v>
                </c:pt>
                <c:pt idx="2556">
                  <c:v>39421</c:v>
                </c:pt>
                <c:pt idx="2557">
                  <c:v>39422</c:v>
                </c:pt>
                <c:pt idx="2558">
                  <c:v>39423</c:v>
                </c:pt>
                <c:pt idx="2559">
                  <c:v>39426</c:v>
                </c:pt>
                <c:pt idx="2560">
                  <c:v>39427</c:v>
                </c:pt>
                <c:pt idx="2561">
                  <c:v>39428</c:v>
                </c:pt>
                <c:pt idx="2562">
                  <c:v>39429</c:v>
                </c:pt>
                <c:pt idx="2563">
                  <c:v>39430</c:v>
                </c:pt>
                <c:pt idx="2564">
                  <c:v>39433</c:v>
                </c:pt>
                <c:pt idx="2565">
                  <c:v>39434</c:v>
                </c:pt>
                <c:pt idx="2566">
                  <c:v>39435</c:v>
                </c:pt>
                <c:pt idx="2567">
                  <c:v>39436</c:v>
                </c:pt>
                <c:pt idx="2568">
                  <c:v>39437</c:v>
                </c:pt>
                <c:pt idx="2569">
                  <c:v>39440</c:v>
                </c:pt>
                <c:pt idx="2570">
                  <c:v>39443</c:v>
                </c:pt>
                <c:pt idx="2571">
                  <c:v>39444</c:v>
                </c:pt>
                <c:pt idx="2572">
                  <c:v>39447</c:v>
                </c:pt>
                <c:pt idx="2573">
                  <c:v>39449</c:v>
                </c:pt>
                <c:pt idx="2574">
                  <c:v>39450</c:v>
                </c:pt>
                <c:pt idx="2575">
                  <c:v>39451</c:v>
                </c:pt>
                <c:pt idx="2576">
                  <c:v>39454</c:v>
                </c:pt>
                <c:pt idx="2577">
                  <c:v>39455</c:v>
                </c:pt>
                <c:pt idx="2578">
                  <c:v>39456</c:v>
                </c:pt>
                <c:pt idx="2579">
                  <c:v>39457</c:v>
                </c:pt>
                <c:pt idx="2580">
                  <c:v>39458</c:v>
                </c:pt>
                <c:pt idx="2581">
                  <c:v>39461</c:v>
                </c:pt>
                <c:pt idx="2582">
                  <c:v>39462</c:v>
                </c:pt>
                <c:pt idx="2583">
                  <c:v>39463</c:v>
                </c:pt>
                <c:pt idx="2584">
                  <c:v>39464</c:v>
                </c:pt>
                <c:pt idx="2585">
                  <c:v>39465</c:v>
                </c:pt>
                <c:pt idx="2586">
                  <c:v>39468</c:v>
                </c:pt>
                <c:pt idx="2587">
                  <c:v>39469</c:v>
                </c:pt>
                <c:pt idx="2588">
                  <c:v>39470</c:v>
                </c:pt>
                <c:pt idx="2589">
                  <c:v>39471</c:v>
                </c:pt>
                <c:pt idx="2590">
                  <c:v>39472</c:v>
                </c:pt>
                <c:pt idx="2591">
                  <c:v>39475</c:v>
                </c:pt>
                <c:pt idx="2592">
                  <c:v>39476</c:v>
                </c:pt>
                <c:pt idx="2593">
                  <c:v>39477</c:v>
                </c:pt>
                <c:pt idx="2594">
                  <c:v>39478</c:v>
                </c:pt>
                <c:pt idx="2595">
                  <c:v>39479</c:v>
                </c:pt>
                <c:pt idx="2596">
                  <c:v>39482</c:v>
                </c:pt>
                <c:pt idx="2597">
                  <c:v>39483</c:v>
                </c:pt>
                <c:pt idx="2598">
                  <c:v>39484</c:v>
                </c:pt>
                <c:pt idx="2599">
                  <c:v>39485</c:v>
                </c:pt>
                <c:pt idx="2600">
                  <c:v>39486</c:v>
                </c:pt>
                <c:pt idx="2601">
                  <c:v>39489</c:v>
                </c:pt>
                <c:pt idx="2602">
                  <c:v>39490</c:v>
                </c:pt>
                <c:pt idx="2603">
                  <c:v>39491</c:v>
                </c:pt>
                <c:pt idx="2604">
                  <c:v>39492</c:v>
                </c:pt>
                <c:pt idx="2605">
                  <c:v>39493</c:v>
                </c:pt>
                <c:pt idx="2606">
                  <c:v>39496</c:v>
                </c:pt>
                <c:pt idx="2607">
                  <c:v>39497</c:v>
                </c:pt>
                <c:pt idx="2608">
                  <c:v>39498</c:v>
                </c:pt>
                <c:pt idx="2609">
                  <c:v>39499</c:v>
                </c:pt>
                <c:pt idx="2610">
                  <c:v>39500</c:v>
                </c:pt>
                <c:pt idx="2611">
                  <c:v>39503</c:v>
                </c:pt>
                <c:pt idx="2612">
                  <c:v>39504</c:v>
                </c:pt>
                <c:pt idx="2613">
                  <c:v>39505</c:v>
                </c:pt>
                <c:pt idx="2614">
                  <c:v>39506</c:v>
                </c:pt>
                <c:pt idx="2615">
                  <c:v>39507</c:v>
                </c:pt>
                <c:pt idx="2616">
                  <c:v>39510</c:v>
                </c:pt>
                <c:pt idx="2617">
                  <c:v>39511</c:v>
                </c:pt>
                <c:pt idx="2618">
                  <c:v>39512</c:v>
                </c:pt>
                <c:pt idx="2619">
                  <c:v>39513</c:v>
                </c:pt>
                <c:pt idx="2620">
                  <c:v>39514</c:v>
                </c:pt>
                <c:pt idx="2621">
                  <c:v>39517</c:v>
                </c:pt>
                <c:pt idx="2622">
                  <c:v>39518</c:v>
                </c:pt>
                <c:pt idx="2623">
                  <c:v>39519</c:v>
                </c:pt>
                <c:pt idx="2624">
                  <c:v>39520</c:v>
                </c:pt>
                <c:pt idx="2625">
                  <c:v>39521</c:v>
                </c:pt>
                <c:pt idx="2626">
                  <c:v>39524</c:v>
                </c:pt>
                <c:pt idx="2627">
                  <c:v>39525</c:v>
                </c:pt>
                <c:pt idx="2628">
                  <c:v>39526</c:v>
                </c:pt>
                <c:pt idx="2629">
                  <c:v>39527</c:v>
                </c:pt>
                <c:pt idx="2630">
                  <c:v>39532</c:v>
                </c:pt>
                <c:pt idx="2631">
                  <c:v>39533</c:v>
                </c:pt>
                <c:pt idx="2632">
                  <c:v>39534</c:v>
                </c:pt>
                <c:pt idx="2633">
                  <c:v>39535</c:v>
                </c:pt>
                <c:pt idx="2634">
                  <c:v>39538</c:v>
                </c:pt>
                <c:pt idx="2635">
                  <c:v>39539</c:v>
                </c:pt>
                <c:pt idx="2636">
                  <c:v>39540</c:v>
                </c:pt>
                <c:pt idx="2637">
                  <c:v>39541</c:v>
                </c:pt>
                <c:pt idx="2638">
                  <c:v>39542</c:v>
                </c:pt>
                <c:pt idx="2639">
                  <c:v>39545</c:v>
                </c:pt>
                <c:pt idx="2640">
                  <c:v>39546</c:v>
                </c:pt>
                <c:pt idx="2641">
                  <c:v>39547</c:v>
                </c:pt>
                <c:pt idx="2642">
                  <c:v>39548</c:v>
                </c:pt>
                <c:pt idx="2643">
                  <c:v>39549</c:v>
                </c:pt>
                <c:pt idx="2644">
                  <c:v>39552</c:v>
                </c:pt>
                <c:pt idx="2645">
                  <c:v>39553</c:v>
                </c:pt>
                <c:pt idx="2646">
                  <c:v>39554</c:v>
                </c:pt>
                <c:pt idx="2647">
                  <c:v>39555</c:v>
                </c:pt>
                <c:pt idx="2648">
                  <c:v>39556</c:v>
                </c:pt>
                <c:pt idx="2649">
                  <c:v>39559</c:v>
                </c:pt>
                <c:pt idx="2650">
                  <c:v>39560</c:v>
                </c:pt>
                <c:pt idx="2651">
                  <c:v>39561</c:v>
                </c:pt>
                <c:pt idx="2652">
                  <c:v>39562</c:v>
                </c:pt>
                <c:pt idx="2653">
                  <c:v>39563</c:v>
                </c:pt>
                <c:pt idx="2654">
                  <c:v>39566</c:v>
                </c:pt>
                <c:pt idx="2655">
                  <c:v>39567</c:v>
                </c:pt>
                <c:pt idx="2656">
                  <c:v>39568</c:v>
                </c:pt>
                <c:pt idx="2657">
                  <c:v>39569</c:v>
                </c:pt>
                <c:pt idx="2658">
                  <c:v>39570</c:v>
                </c:pt>
                <c:pt idx="2659">
                  <c:v>39574</c:v>
                </c:pt>
                <c:pt idx="2660">
                  <c:v>39575</c:v>
                </c:pt>
                <c:pt idx="2661">
                  <c:v>39576</c:v>
                </c:pt>
                <c:pt idx="2662">
                  <c:v>39577</c:v>
                </c:pt>
                <c:pt idx="2663">
                  <c:v>39580</c:v>
                </c:pt>
                <c:pt idx="2664">
                  <c:v>39581</c:v>
                </c:pt>
                <c:pt idx="2665">
                  <c:v>39582</c:v>
                </c:pt>
                <c:pt idx="2666">
                  <c:v>39583</c:v>
                </c:pt>
                <c:pt idx="2667">
                  <c:v>39584</c:v>
                </c:pt>
                <c:pt idx="2668">
                  <c:v>39587</c:v>
                </c:pt>
                <c:pt idx="2669">
                  <c:v>39588</c:v>
                </c:pt>
                <c:pt idx="2670">
                  <c:v>39589</c:v>
                </c:pt>
                <c:pt idx="2671">
                  <c:v>39590</c:v>
                </c:pt>
                <c:pt idx="2672">
                  <c:v>39591</c:v>
                </c:pt>
                <c:pt idx="2673">
                  <c:v>39595</c:v>
                </c:pt>
                <c:pt idx="2674">
                  <c:v>39596</c:v>
                </c:pt>
                <c:pt idx="2675">
                  <c:v>39597</c:v>
                </c:pt>
                <c:pt idx="2676">
                  <c:v>39598</c:v>
                </c:pt>
                <c:pt idx="2677">
                  <c:v>39601</c:v>
                </c:pt>
                <c:pt idx="2678">
                  <c:v>39602</c:v>
                </c:pt>
                <c:pt idx="2679">
                  <c:v>39603</c:v>
                </c:pt>
                <c:pt idx="2680">
                  <c:v>39604</c:v>
                </c:pt>
                <c:pt idx="2681">
                  <c:v>39605</c:v>
                </c:pt>
                <c:pt idx="2682">
                  <c:v>39608</c:v>
                </c:pt>
                <c:pt idx="2683">
                  <c:v>39609</c:v>
                </c:pt>
                <c:pt idx="2684">
                  <c:v>39610</c:v>
                </c:pt>
                <c:pt idx="2685">
                  <c:v>39611</c:v>
                </c:pt>
                <c:pt idx="2686">
                  <c:v>39612</c:v>
                </c:pt>
                <c:pt idx="2687">
                  <c:v>39615</c:v>
                </c:pt>
                <c:pt idx="2688">
                  <c:v>39616</c:v>
                </c:pt>
                <c:pt idx="2689">
                  <c:v>39617</c:v>
                </c:pt>
                <c:pt idx="2690">
                  <c:v>39618</c:v>
                </c:pt>
                <c:pt idx="2691">
                  <c:v>39619</c:v>
                </c:pt>
                <c:pt idx="2692">
                  <c:v>39622</c:v>
                </c:pt>
                <c:pt idx="2693">
                  <c:v>39623</c:v>
                </c:pt>
                <c:pt idx="2694">
                  <c:v>39624</c:v>
                </c:pt>
                <c:pt idx="2695">
                  <c:v>39625</c:v>
                </c:pt>
                <c:pt idx="2696">
                  <c:v>39626</c:v>
                </c:pt>
                <c:pt idx="2697">
                  <c:v>39629</c:v>
                </c:pt>
                <c:pt idx="2698">
                  <c:v>39630</c:v>
                </c:pt>
                <c:pt idx="2699">
                  <c:v>39631</c:v>
                </c:pt>
                <c:pt idx="2700">
                  <c:v>39632</c:v>
                </c:pt>
                <c:pt idx="2701">
                  <c:v>39633</c:v>
                </c:pt>
                <c:pt idx="2702">
                  <c:v>39636</c:v>
                </c:pt>
                <c:pt idx="2703">
                  <c:v>39637</c:v>
                </c:pt>
                <c:pt idx="2704">
                  <c:v>39638</c:v>
                </c:pt>
                <c:pt idx="2705">
                  <c:v>39639</c:v>
                </c:pt>
                <c:pt idx="2706">
                  <c:v>39640</c:v>
                </c:pt>
                <c:pt idx="2707">
                  <c:v>39643</c:v>
                </c:pt>
                <c:pt idx="2708">
                  <c:v>39644</c:v>
                </c:pt>
                <c:pt idx="2709">
                  <c:v>39645</c:v>
                </c:pt>
                <c:pt idx="2710">
                  <c:v>39646</c:v>
                </c:pt>
                <c:pt idx="2711">
                  <c:v>39647</c:v>
                </c:pt>
                <c:pt idx="2712">
                  <c:v>39650</c:v>
                </c:pt>
                <c:pt idx="2713">
                  <c:v>39651</c:v>
                </c:pt>
                <c:pt idx="2714">
                  <c:v>39652</c:v>
                </c:pt>
                <c:pt idx="2715">
                  <c:v>39653</c:v>
                </c:pt>
                <c:pt idx="2716">
                  <c:v>39654</c:v>
                </c:pt>
                <c:pt idx="2717">
                  <c:v>39657</c:v>
                </c:pt>
                <c:pt idx="2718">
                  <c:v>39658</c:v>
                </c:pt>
                <c:pt idx="2719">
                  <c:v>39659</c:v>
                </c:pt>
                <c:pt idx="2720">
                  <c:v>39660</c:v>
                </c:pt>
                <c:pt idx="2721">
                  <c:v>39661</c:v>
                </c:pt>
                <c:pt idx="2722">
                  <c:v>39664</c:v>
                </c:pt>
                <c:pt idx="2723">
                  <c:v>39665</c:v>
                </c:pt>
                <c:pt idx="2724">
                  <c:v>39666</c:v>
                </c:pt>
                <c:pt idx="2725">
                  <c:v>39667</c:v>
                </c:pt>
                <c:pt idx="2726">
                  <c:v>39668</c:v>
                </c:pt>
                <c:pt idx="2727">
                  <c:v>39671</c:v>
                </c:pt>
                <c:pt idx="2728">
                  <c:v>39672</c:v>
                </c:pt>
                <c:pt idx="2729">
                  <c:v>39673</c:v>
                </c:pt>
                <c:pt idx="2730">
                  <c:v>39674</c:v>
                </c:pt>
                <c:pt idx="2731">
                  <c:v>39675</c:v>
                </c:pt>
                <c:pt idx="2732">
                  <c:v>39678</c:v>
                </c:pt>
                <c:pt idx="2733">
                  <c:v>39679</c:v>
                </c:pt>
                <c:pt idx="2734">
                  <c:v>39680</c:v>
                </c:pt>
                <c:pt idx="2735">
                  <c:v>39681</c:v>
                </c:pt>
                <c:pt idx="2736">
                  <c:v>39682</c:v>
                </c:pt>
                <c:pt idx="2737">
                  <c:v>39686</c:v>
                </c:pt>
                <c:pt idx="2738">
                  <c:v>39687</c:v>
                </c:pt>
                <c:pt idx="2739">
                  <c:v>39688</c:v>
                </c:pt>
                <c:pt idx="2740">
                  <c:v>39689</c:v>
                </c:pt>
                <c:pt idx="2741">
                  <c:v>39692</c:v>
                </c:pt>
                <c:pt idx="2742">
                  <c:v>39693</c:v>
                </c:pt>
                <c:pt idx="2743">
                  <c:v>39694</c:v>
                </c:pt>
                <c:pt idx="2744">
                  <c:v>39695</c:v>
                </c:pt>
                <c:pt idx="2745">
                  <c:v>39696</c:v>
                </c:pt>
                <c:pt idx="2746">
                  <c:v>39699</c:v>
                </c:pt>
                <c:pt idx="2747">
                  <c:v>39700</c:v>
                </c:pt>
                <c:pt idx="2748">
                  <c:v>39701</c:v>
                </c:pt>
                <c:pt idx="2749">
                  <c:v>39702</c:v>
                </c:pt>
                <c:pt idx="2750">
                  <c:v>39703</c:v>
                </c:pt>
                <c:pt idx="2751">
                  <c:v>39706</c:v>
                </c:pt>
                <c:pt idx="2752">
                  <c:v>39707</c:v>
                </c:pt>
                <c:pt idx="2753">
                  <c:v>39708</c:v>
                </c:pt>
                <c:pt idx="2754">
                  <c:v>39709</c:v>
                </c:pt>
                <c:pt idx="2755">
                  <c:v>39710</c:v>
                </c:pt>
                <c:pt idx="2756">
                  <c:v>39713</c:v>
                </c:pt>
                <c:pt idx="2757">
                  <c:v>39714</c:v>
                </c:pt>
                <c:pt idx="2758">
                  <c:v>39715</c:v>
                </c:pt>
                <c:pt idx="2759">
                  <c:v>39716</c:v>
                </c:pt>
                <c:pt idx="2760">
                  <c:v>39717</c:v>
                </c:pt>
                <c:pt idx="2761">
                  <c:v>39720</c:v>
                </c:pt>
                <c:pt idx="2762">
                  <c:v>39721</c:v>
                </c:pt>
                <c:pt idx="2763">
                  <c:v>39722</c:v>
                </c:pt>
                <c:pt idx="2764">
                  <c:v>39723</c:v>
                </c:pt>
                <c:pt idx="2765">
                  <c:v>39724</c:v>
                </c:pt>
                <c:pt idx="2766">
                  <c:v>39727</c:v>
                </c:pt>
                <c:pt idx="2767">
                  <c:v>39728</c:v>
                </c:pt>
                <c:pt idx="2768">
                  <c:v>39729</c:v>
                </c:pt>
                <c:pt idx="2769">
                  <c:v>39730</c:v>
                </c:pt>
                <c:pt idx="2770">
                  <c:v>39731</c:v>
                </c:pt>
                <c:pt idx="2771">
                  <c:v>39734</c:v>
                </c:pt>
                <c:pt idx="2772">
                  <c:v>39735</c:v>
                </c:pt>
                <c:pt idx="2773">
                  <c:v>39736</c:v>
                </c:pt>
                <c:pt idx="2774">
                  <c:v>39737</c:v>
                </c:pt>
                <c:pt idx="2775">
                  <c:v>39738</c:v>
                </c:pt>
                <c:pt idx="2776">
                  <c:v>39741</c:v>
                </c:pt>
                <c:pt idx="2777">
                  <c:v>39742</c:v>
                </c:pt>
                <c:pt idx="2778">
                  <c:v>39743</c:v>
                </c:pt>
                <c:pt idx="2779">
                  <c:v>39744</c:v>
                </c:pt>
                <c:pt idx="2780">
                  <c:v>39745</c:v>
                </c:pt>
                <c:pt idx="2781">
                  <c:v>39748</c:v>
                </c:pt>
                <c:pt idx="2782">
                  <c:v>39749</c:v>
                </c:pt>
                <c:pt idx="2783">
                  <c:v>39750</c:v>
                </c:pt>
                <c:pt idx="2784">
                  <c:v>39751</c:v>
                </c:pt>
                <c:pt idx="2785">
                  <c:v>39752</c:v>
                </c:pt>
                <c:pt idx="2786">
                  <c:v>39755</c:v>
                </c:pt>
                <c:pt idx="2787">
                  <c:v>39756</c:v>
                </c:pt>
                <c:pt idx="2788">
                  <c:v>39757</c:v>
                </c:pt>
                <c:pt idx="2789">
                  <c:v>39758</c:v>
                </c:pt>
                <c:pt idx="2790">
                  <c:v>39759</c:v>
                </c:pt>
                <c:pt idx="2791">
                  <c:v>39762</c:v>
                </c:pt>
                <c:pt idx="2792">
                  <c:v>39763</c:v>
                </c:pt>
                <c:pt idx="2793">
                  <c:v>39764</c:v>
                </c:pt>
                <c:pt idx="2794">
                  <c:v>39765</c:v>
                </c:pt>
                <c:pt idx="2795">
                  <c:v>39766</c:v>
                </c:pt>
                <c:pt idx="2796">
                  <c:v>39769</c:v>
                </c:pt>
                <c:pt idx="2797">
                  <c:v>39770</c:v>
                </c:pt>
                <c:pt idx="2798">
                  <c:v>39771</c:v>
                </c:pt>
                <c:pt idx="2799">
                  <c:v>39772</c:v>
                </c:pt>
                <c:pt idx="2800">
                  <c:v>39773</c:v>
                </c:pt>
                <c:pt idx="2801">
                  <c:v>39776</c:v>
                </c:pt>
                <c:pt idx="2802">
                  <c:v>39777</c:v>
                </c:pt>
                <c:pt idx="2803">
                  <c:v>39778</c:v>
                </c:pt>
                <c:pt idx="2804">
                  <c:v>39779</c:v>
                </c:pt>
                <c:pt idx="2805">
                  <c:v>39780</c:v>
                </c:pt>
                <c:pt idx="2806">
                  <c:v>39783</c:v>
                </c:pt>
                <c:pt idx="2807">
                  <c:v>39784</c:v>
                </c:pt>
                <c:pt idx="2808">
                  <c:v>39785</c:v>
                </c:pt>
                <c:pt idx="2809">
                  <c:v>39786</c:v>
                </c:pt>
                <c:pt idx="2810">
                  <c:v>39787</c:v>
                </c:pt>
                <c:pt idx="2811">
                  <c:v>39790</c:v>
                </c:pt>
                <c:pt idx="2812">
                  <c:v>39791</c:v>
                </c:pt>
                <c:pt idx="2813">
                  <c:v>39792</c:v>
                </c:pt>
                <c:pt idx="2814">
                  <c:v>39793</c:v>
                </c:pt>
                <c:pt idx="2815">
                  <c:v>39794</c:v>
                </c:pt>
                <c:pt idx="2816">
                  <c:v>39797</c:v>
                </c:pt>
                <c:pt idx="2817">
                  <c:v>39798</c:v>
                </c:pt>
                <c:pt idx="2818">
                  <c:v>39799</c:v>
                </c:pt>
                <c:pt idx="2819">
                  <c:v>39800</c:v>
                </c:pt>
                <c:pt idx="2820">
                  <c:v>39801</c:v>
                </c:pt>
                <c:pt idx="2821">
                  <c:v>39804</c:v>
                </c:pt>
                <c:pt idx="2822">
                  <c:v>39805</c:v>
                </c:pt>
                <c:pt idx="2823">
                  <c:v>39806</c:v>
                </c:pt>
                <c:pt idx="2824">
                  <c:v>39811</c:v>
                </c:pt>
                <c:pt idx="2825">
                  <c:v>39812</c:v>
                </c:pt>
                <c:pt idx="2826">
                  <c:v>39813</c:v>
                </c:pt>
                <c:pt idx="2827">
                  <c:v>39815</c:v>
                </c:pt>
                <c:pt idx="2828">
                  <c:v>39818</c:v>
                </c:pt>
                <c:pt idx="2829">
                  <c:v>39819</c:v>
                </c:pt>
                <c:pt idx="2830">
                  <c:v>39820</c:v>
                </c:pt>
                <c:pt idx="2831">
                  <c:v>39821</c:v>
                </c:pt>
                <c:pt idx="2832">
                  <c:v>39822</c:v>
                </c:pt>
                <c:pt idx="2833">
                  <c:v>39825</c:v>
                </c:pt>
                <c:pt idx="2834">
                  <c:v>39826</c:v>
                </c:pt>
                <c:pt idx="2835">
                  <c:v>39827</c:v>
                </c:pt>
                <c:pt idx="2836">
                  <c:v>39828</c:v>
                </c:pt>
                <c:pt idx="2837">
                  <c:v>39829</c:v>
                </c:pt>
                <c:pt idx="2838">
                  <c:v>39832</c:v>
                </c:pt>
                <c:pt idx="2839">
                  <c:v>39833</c:v>
                </c:pt>
                <c:pt idx="2840">
                  <c:v>39834</c:v>
                </c:pt>
                <c:pt idx="2841">
                  <c:v>39835</c:v>
                </c:pt>
                <c:pt idx="2842">
                  <c:v>39836</c:v>
                </c:pt>
                <c:pt idx="2843">
                  <c:v>39839</c:v>
                </c:pt>
                <c:pt idx="2844">
                  <c:v>39840</c:v>
                </c:pt>
                <c:pt idx="2845">
                  <c:v>39841</c:v>
                </c:pt>
                <c:pt idx="2846">
                  <c:v>39842</c:v>
                </c:pt>
                <c:pt idx="2847">
                  <c:v>39843</c:v>
                </c:pt>
                <c:pt idx="2848">
                  <c:v>39846</c:v>
                </c:pt>
                <c:pt idx="2849">
                  <c:v>39847</c:v>
                </c:pt>
                <c:pt idx="2850">
                  <c:v>39848</c:v>
                </c:pt>
                <c:pt idx="2851">
                  <c:v>39849</c:v>
                </c:pt>
                <c:pt idx="2852">
                  <c:v>39850</c:v>
                </c:pt>
                <c:pt idx="2853">
                  <c:v>39853</c:v>
                </c:pt>
                <c:pt idx="2854">
                  <c:v>39854</c:v>
                </c:pt>
                <c:pt idx="2855">
                  <c:v>39855</c:v>
                </c:pt>
                <c:pt idx="2856">
                  <c:v>39856</c:v>
                </c:pt>
                <c:pt idx="2857">
                  <c:v>39857</c:v>
                </c:pt>
                <c:pt idx="2858">
                  <c:v>39860</c:v>
                </c:pt>
                <c:pt idx="2859">
                  <c:v>39861</c:v>
                </c:pt>
                <c:pt idx="2860">
                  <c:v>39862</c:v>
                </c:pt>
                <c:pt idx="2861">
                  <c:v>39863</c:v>
                </c:pt>
                <c:pt idx="2862">
                  <c:v>39864</c:v>
                </c:pt>
                <c:pt idx="2863">
                  <c:v>39867</c:v>
                </c:pt>
                <c:pt idx="2864">
                  <c:v>39868</c:v>
                </c:pt>
                <c:pt idx="2865">
                  <c:v>39869</c:v>
                </c:pt>
                <c:pt idx="2866">
                  <c:v>39870</c:v>
                </c:pt>
                <c:pt idx="2867">
                  <c:v>39871</c:v>
                </c:pt>
                <c:pt idx="2868">
                  <c:v>39874</c:v>
                </c:pt>
                <c:pt idx="2869">
                  <c:v>39875</c:v>
                </c:pt>
                <c:pt idx="2870">
                  <c:v>39876</c:v>
                </c:pt>
                <c:pt idx="2871">
                  <c:v>39877</c:v>
                </c:pt>
                <c:pt idx="2872">
                  <c:v>39878</c:v>
                </c:pt>
                <c:pt idx="2873">
                  <c:v>39881</c:v>
                </c:pt>
                <c:pt idx="2874">
                  <c:v>39882</c:v>
                </c:pt>
                <c:pt idx="2875">
                  <c:v>39883</c:v>
                </c:pt>
                <c:pt idx="2876">
                  <c:v>39884</c:v>
                </c:pt>
                <c:pt idx="2877">
                  <c:v>39885</c:v>
                </c:pt>
                <c:pt idx="2878">
                  <c:v>39888</c:v>
                </c:pt>
                <c:pt idx="2879">
                  <c:v>39889</c:v>
                </c:pt>
                <c:pt idx="2880">
                  <c:v>39890</c:v>
                </c:pt>
                <c:pt idx="2881">
                  <c:v>39891</c:v>
                </c:pt>
                <c:pt idx="2882">
                  <c:v>39892</c:v>
                </c:pt>
                <c:pt idx="2883">
                  <c:v>39895</c:v>
                </c:pt>
                <c:pt idx="2884">
                  <c:v>39896</c:v>
                </c:pt>
                <c:pt idx="2885">
                  <c:v>39897</c:v>
                </c:pt>
                <c:pt idx="2886">
                  <c:v>39898</c:v>
                </c:pt>
                <c:pt idx="2887">
                  <c:v>39899</c:v>
                </c:pt>
                <c:pt idx="2888">
                  <c:v>39902</c:v>
                </c:pt>
                <c:pt idx="2889">
                  <c:v>39903</c:v>
                </c:pt>
                <c:pt idx="2890">
                  <c:v>39904</c:v>
                </c:pt>
                <c:pt idx="2891">
                  <c:v>39905</c:v>
                </c:pt>
                <c:pt idx="2892">
                  <c:v>39906</c:v>
                </c:pt>
                <c:pt idx="2893">
                  <c:v>39909</c:v>
                </c:pt>
                <c:pt idx="2894">
                  <c:v>39910</c:v>
                </c:pt>
                <c:pt idx="2895">
                  <c:v>39911</c:v>
                </c:pt>
                <c:pt idx="2896">
                  <c:v>39912</c:v>
                </c:pt>
                <c:pt idx="2897">
                  <c:v>39917</c:v>
                </c:pt>
                <c:pt idx="2898">
                  <c:v>39918</c:v>
                </c:pt>
                <c:pt idx="2899">
                  <c:v>39919</c:v>
                </c:pt>
                <c:pt idx="2900">
                  <c:v>39920</c:v>
                </c:pt>
                <c:pt idx="2901">
                  <c:v>39923</c:v>
                </c:pt>
                <c:pt idx="2902">
                  <c:v>39924</c:v>
                </c:pt>
                <c:pt idx="2903">
                  <c:v>39925</c:v>
                </c:pt>
                <c:pt idx="2904">
                  <c:v>39926</c:v>
                </c:pt>
                <c:pt idx="2905">
                  <c:v>39927</c:v>
                </c:pt>
                <c:pt idx="2906">
                  <c:v>39930</c:v>
                </c:pt>
                <c:pt idx="2907">
                  <c:v>39931</c:v>
                </c:pt>
                <c:pt idx="2908">
                  <c:v>39932</c:v>
                </c:pt>
                <c:pt idx="2909">
                  <c:v>39933</c:v>
                </c:pt>
                <c:pt idx="2910">
                  <c:v>39934</c:v>
                </c:pt>
                <c:pt idx="2911">
                  <c:v>39938</c:v>
                </c:pt>
                <c:pt idx="2912">
                  <c:v>39939</c:v>
                </c:pt>
                <c:pt idx="2913">
                  <c:v>39940</c:v>
                </c:pt>
                <c:pt idx="2914">
                  <c:v>39941</c:v>
                </c:pt>
                <c:pt idx="2915">
                  <c:v>39944</c:v>
                </c:pt>
                <c:pt idx="2916">
                  <c:v>39945</c:v>
                </c:pt>
                <c:pt idx="2917">
                  <c:v>39946</c:v>
                </c:pt>
                <c:pt idx="2918">
                  <c:v>39947</c:v>
                </c:pt>
                <c:pt idx="2919">
                  <c:v>39948</c:v>
                </c:pt>
                <c:pt idx="2920">
                  <c:v>39951</c:v>
                </c:pt>
                <c:pt idx="2921">
                  <c:v>39952</c:v>
                </c:pt>
                <c:pt idx="2922">
                  <c:v>39953</c:v>
                </c:pt>
                <c:pt idx="2923">
                  <c:v>39954</c:v>
                </c:pt>
                <c:pt idx="2924">
                  <c:v>39955</c:v>
                </c:pt>
                <c:pt idx="2925">
                  <c:v>39959</c:v>
                </c:pt>
                <c:pt idx="2926">
                  <c:v>39960</c:v>
                </c:pt>
                <c:pt idx="2927">
                  <c:v>39961</c:v>
                </c:pt>
                <c:pt idx="2928">
                  <c:v>39962</c:v>
                </c:pt>
                <c:pt idx="2929">
                  <c:v>39965</c:v>
                </c:pt>
                <c:pt idx="2930">
                  <c:v>39966</c:v>
                </c:pt>
                <c:pt idx="2931">
                  <c:v>39967</c:v>
                </c:pt>
                <c:pt idx="2932">
                  <c:v>39968</c:v>
                </c:pt>
                <c:pt idx="2933">
                  <c:v>39969</c:v>
                </c:pt>
                <c:pt idx="2934">
                  <c:v>39972</c:v>
                </c:pt>
                <c:pt idx="2935">
                  <c:v>39973</c:v>
                </c:pt>
                <c:pt idx="2936">
                  <c:v>39974</c:v>
                </c:pt>
                <c:pt idx="2937">
                  <c:v>39975</c:v>
                </c:pt>
                <c:pt idx="2938">
                  <c:v>39976</c:v>
                </c:pt>
                <c:pt idx="2939">
                  <c:v>39979</c:v>
                </c:pt>
                <c:pt idx="2940">
                  <c:v>39980</c:v>
                </c:pt>
                <c:pt idx="2941">
                  <c:v>39981</c:v>
                </c:pt>
                <c:pt idx="2942">
                  <c:v>39982</c:v>
                </c:pt>
                <c:pt idx="2943">
                  <c:v>39983</c:v>
                </c:pt>
                <c:pt idx="2944">
                  <c:v>39986</c:v>
                </c:pt>
                <c:pt idx="2945">
                  <c:v>39987</c:v>
                </c:pt>
                <c:pt idx="2946">
                  <c:v>39988</c:v>
                </c:pt>
                <c:pt idx="2947">
                  <c:v>39989</c:v>
                </c:pt>
                <c:pt idx="2948">
                  <c:v>39990</c:v>
                </c:pt>
                <c:pt idx="2949">
                  <c:v>39993</c:v>
                </c:pt>
                <c:pt idx="2950">
                  <c:v>39994</c:v>
                </c:pt>
                <c:pt idx="2951">
                  <c:v>39995</c:v>
                </c:pt>
                <c:pt idx="2952">
                  <c:v>39996</c:v>
                </c:pt>
                <c:pt idx="2953">
                  <c:v>39997</c:v>
                </c:pt>
                <c:pt idx="2954">
                  <c:v>40000</c:v>
                </c:pt>
                <c:pt idx="2955">
                  <c:v>40001</c:v>
                </c:pt>
                <c:pt idx="2956">
                  <c:v>40002</c:v>
                </c:pt>
                <c:pt idx="2957">
                  <c:v>40003</c:v>
                </c:pt>
                <c:pt idx="2958">
                  <c:v>40004</c:v>
                </c:pt>
                <c:pt idx="2959">
                  <c:v>40007</c:v>
                </c:pt>
                <c:pt idx="2960">
                  <c:v>40008</c:v>
                </c:pt>
                <c:pt idx="2961">
                  <c:v>40009</c:v>
                </c:pt>
                <c:pt idx="2962">
                  <c:v>40010</c:v>
                </c:pt>
                <c:pt idx="2963">
                  <c:v>40011</c:v>
                </c:pt>
                <c:pt idx="2964">
                  <c:v>40014</c:v>
                </c:pt>
                <c:pt idx="2965">
                  <c:v>40015</c:v>
                </c:pt>
                <c:pt idx="2966">
                  <c:v>40016</c:v>
                </c:pt>
                <c:pt idx="2967">
                  <c:v>40017</c:v>
                </c:pt>
                <c:pt idx="2968">
                  <c:v>40018</c:v>
                </c:pt>
                <c:pt idx="2969">
                  <c:v>40021</c:v>
                </c:pt>
                <c:pt idx="2970">
                  <c:v>40022</c:v>
                </c:pt>
                <c:pt idx="2971">
                  <c:v>40023</c:v>
                </c:pt>
                <c:pt idx="2972">
                  <c:v>40024</c:v>
                </c:pt>
                <c:pt idx="2973">
                  <c:v>40025</c:v>
                </c:pt>
                <c:pt idx="2974">
                  <c:v>40028</c:v>
                </c:pt>
                <c:pt idx="2975">
                  <c:v>40029</c:v>
                </c:pt>
                <c:pt idx="2976">
                  <c:v>40030</c:v>
                </c:pt>
                <c:pt idx="2977">
                  <c:v>40031</c:v>
                </c:pt>
                <c:pt idx="2978">
                  <c:v>40032</c:v>
                </c:pt>
                <c:pt idx="2979">
                  <c:v>40035</c:v>
                </c:pt>
                <c:pt idx="2980">
                  <c:v>40036</c:v>
                </c:pt>
                <c:pt idx="2981">
                  <c:v>40037</c:v>
                </c:pt>
                <c:pt idx="2982">
                  <c:v>40038</c:v>
                </c:pt>
                <c:pt idx="2983">
                  <c:v>40039</c:v>
                </c:pt>
                <c:pt idx="2984">
                  <c:v>40042</c:v>
                </c:pt>
                <c:pt idx="2985">
                  <c:v>40043</c:v>
                </c:pt>
                <c:pt idx="2986">
                  <c:v>40044</c:v>
                </c:pt>
                <c:pt idx="2987">
                  <c:v>40045</c:v>
                </c:pt>
                <c:pt idx="2988">
                  <c:v>40046</c:v>
                </c:pt>
                <c:pt idx="2989">
                  <c:v>40049</c:v>
                </c:pt>
                <c:pt idx="2990">
                  <c:v>40050</c:v>
                </c:pt>
                <c:pt idx="2991">
                  <c:v>40051</c:v>
                </c:pt>
                <c:pt idx="2992">
                  <c:v>40052</c:v>
                </c:pt>
                <c:pt idx="2993">
                  <c:v>40053</c:v>
                </c:pt>
                <c:pt idx="2994">
                  <c:v>40057</c:v>
                </c:pt>
                <c:pt idx="2995">
                  <c:v>40058</c:v>
                </c:pt>
                <c:pt idx="2996">
                  <c:v>40059</c:v>
                </c:pt>
                <c:pt idx="2997">
                  <c:v>40060</c:v>
                </c:pt>
                <c:pt idx="2998">
                  <c:v>40063</c:v>
                </c:pt>
                <c:pt idx="2999">
                  <c:v>40064</c:v>
                </c:pt>
                <c:pt idx="3000">
                  <c:v>40065</c:v>
                </c:pt>
                <c:pt idx="3001">
                  <c:v>40066</c:v>
                </c:pt>
                <c:pt idx="3002">
                  <c:v>40067</c:v>
                </c:pt>
                <c:pt idx="3003">
                  <c:v>40070</c:v>
                </c:pt>
                <c:pt idx="3004">
                  <c:v>40071</c:v>
                </c:pt>
                <c:pt idx="3005">
                  <c:v>40072</c:v>
                </c:pt>
                <c:pt idx="3006">
                  <c:v>40073</c:v>
                </c:pt>
                <c:pt idx="3007">
                  <c:v>40074</c:v>
                </c:pt>
                <c:pt idx="3008">
                  <c:v>40077</c:v>
                </c:pt>
                <c:pt idx="3009">
                  <c:v>40078</c:v>
                </c:pt>
                <c:pt idx="3010">
                  <c:v>40079</c:v>
                </c:pt>
                <c:pt idx="3011">
                  <c:v>40080</c:v>
                </c:pt>
                <c:pt idx="3012">
                  <c:v>40081</c:v>
                </c:pt>
                <c:pt idx="3013">
                  <c:v>40084</c:v>
                </c:pt>
                <c:pt idx="3014">
                  <c:v>40085</c:v>
                </c:pt>
                <c:pt idx="3015">
                  <c:v>40086</c:v>
                </c:pt>
                <c:pt idx="3016">
                  <c:v>40087</c:v>
                </c:pt>
                <c:pt idx="3017">
                  <c:v>40088</c:v>
                </c:pt>
                <c:pt idx="3018">
                  <c:v>40091</c:v>
                </c:pt>
                <c:pt idx="3019">
                  <c:v>40092</c:v>
                </c:pt>
                <c:pt idx="3020">
                  <c:v>40093</c:v>
                </c:pt>
                <c:pt idx="3021">
                  <c:v>40094</c:v>
                </c:pt>
                <c:pt idx="3022">
                  <c:v>40095</c:v>
                </c:pt>
                <c:pt idx="3023">
                  <c:v>40098</c:v>
                </c:pt>
                <c:pt idx="3024">
                  <c:v>40099</c:v>
                </c:pt>
                <c:pt idx="3025">
                  <c:v>40100</c:v>
                </c:pt>
                <c:pt idx="3026">
                  <c:v>40101</c:v>
                </c:pt>
                <c:pt idx="3027">
                  <c:v>40102</c:v>
                </c:pt>
                <c:pt idx="3028">
                  <c:v>40105</c:v>
                </c:pt>
                <c:pt idx="3029">
                  <c:v>40106</c:v>
                </c:pt>
                <c:pt idx="3030">
                  <c:v>40107</c:v>
                </c:pt>
                <c:pt idx="3031">
                  <c:v>40108</c:v>
                </c:pt>
                <c:pt idx="3032">
                  <c:v>40109</c:v>
                </c:pt>
                <c:pt idx="3033">
                  <c:v>40112</c:v>
                </c:pt>
                <c:pt idx="3034">
                  <c:v>40113</c:v>
                </c:pt>
                <c:pt idx="3035">
                  <c:v>40114</c:v>
                </c:pt>
                <c:pt idx="3036">
                  <c:v>40115</c:v>
                </c:pt>
                <c:pt idx="3037">
                  <c:v>40116</c:v>
                </c:pt>
                <c:pt idx="3038">
                  <c:v>40119</c:v>
                </c:pt>
                <c:pt idx="3039">
                  <c:v>40120</c:v>
                </c:pt>
                <c:pt idx="3040">
                  <c:v>40121</c:v>
                </c:pt>
                <c:pt idx="3041">
                  <c:v>40122</c:v>
                </c:pt>
                <c:pt idx="3042">
                  <c:v>40123</c:v>
                </c:pt>
                <c:pt idx="3043">
                  <c:v>40126</c:v>
                </c:pt>
                <c:pt idx="3044">
                  <c:v>40127</c:v>
                </c:pt>
                <c:pt idx="3045">
                  <c:v>40128</c:v>
                </c:pt>
                <c:pt idx="3046">
                  <c:v>40129</c:v>
                </c:pt>
                <c:pt idx="3047">
                  <c:v>40130</c:v>
                </c:pt>
                <c:pt idx="3048">
                  <c:v>40133</c:v>
                </c:pt>
                <c:pt idx="3049">
                  <c:v>40134</c:v>
                </c:pt>
                <c:pt idx="3050">
                  <c:v>40135</c:v>
                </c:pt>
                <c:pt idx="3051">
                  <c:v>40136</c:v>
                </c:pt>
                <c:pt idx="3052">
                  <c:v>40137</c:v>
                </c:pt>
                <c:pt idx="3053">
                  <c:v>40140</c:v>
                </c:pt>
                <c:pt idx="3054">
                  <c:v>40141</c:v>
                </c:pt>
                <c:pt idx="3055">
                  <c:v>40142</c:v>
                </c:pt>
                <c:pt idx="3056">
                  <c:v>40143</c:v>
                </c:pt>
                <c:pt idx="3057">
                  <c:v>40144</c:v>
                </c:pt>
                <c:pt idx="3058">
                  <c:v>40147</c:v>
                </c:pt>
                <c:pt idx="3059">
                  <c:v>40148</c:v>
                </c:pt>
                <c:pt idx="3060">
                  <c:v>40149</c:v>
                </c:pt>
                <c:pt idx="3061">
                  <c:v>40150</c:v>
                </c:pt>
                <c:pt idx="3062">
                  <c:v>40151</c:v>
                </c:pt>
                <c:pt idx="3063">
                  <c:v>40154</c:v>
                </c:pt>
                <c:pt idx="3064">
                  <c:v>40155</c:v>
                </c:pt>
                <c:pt idx="3065">
                  <c:v>40156</c:v>
                </c:pt>
                <c:pt idx="3066">
                  <c:v>40157</c:v>
                </c:pt>
                <c:pt idx="3067">
                  <c:v>40158</c:v>
                </c:pt>
                <c:pt idx="3068">
                  <c:v>40161</c:v>
                </c:pt>
                <c:pt idx="3069">
                  <c:v>40162</c:v>
                </c:pt>
                <c:pt idx="3070">
                  <c:v>40163</c:v>
                </c:pt>
                <c:pt idx="3071">
                  <c:v>40164</c:v>
                </c:pt>
                <c:pt idx="3072">
                  <c:v>40165</c:v>
                </c:pt>
                <c:pt idx="3073">
                  <c:v>40168</c:v>
                </c:pt>
                <c:pt idx="3074">
                  <c:v>40169</c:v>
                </c:pt>
                <c:pt idx="3075">
                  <c:v>40170</c:v>
                </c:pt>
                <c:pt idx="3076">
                  <c:v>40171</c:v>
                </c:pt>
                <c:pt idx="3077">
                  <c:v>40176</c:v>
                </c:pt>
                <c:pt idx="3078">
                  <c:v>40177</c:v>
                </c:pt>
                <c:pt idx="3079">
                  <c:v>40178</c:v>
                </c:pt>
                <c:pt idx="3080">
                  <c:v>40182</c:v>
                </c:pt>
                <c:pt idx="3081">
                  <c:v>40183</c:v>
                </c:pt>
                <c:pt idx="3082">
                  <c:v>40184</c:v>
                </c:pt>
                <c:pt idx="3083">
                  <c:v>40185</c:v>
                </c:pt>
                <c:pt idx="3084">
                  <c:v>40186</c:v>
                </c:pt>
                <c:pt idx="3085">
                  <c:v>40189</c:v>
                </c:pt>
                <c:pt idx="3086">
                  <c:v>40190</c:v>
                </c:pt>
                <c:pt idx="3087">
                  <c:v>40191</c:v>
                </c:pt>
                <c:pt idx="3088">
                  <c:v>40192</c:v>
                </c:pt>
                <c:pt idx="3089">
                  <c:v>40193</c:v>
                </c:pt>
                <c:pt idx="3090">
                  <c:v>40196</c:v>
                </c:pt>
                <c:pt idx="3091">
                  <c:v>40197</c:v>
                </c:pt>
                <c:pt idx="3092">
                  <c:v>40198</c:v>
                </c:pt>
                <c:pt idx="3093">
                  <c:v>40199</c:v>
                </c:pt>
                <c:pt idx="3094">
                  <c:v>40200</c:v>
                </c:pt>
                <c:pt idx="3095">
                  <c:v>40203</c:v>
                </c:pt>
                <c:pt idx="3096">
                  <c:v>40204</c:v>
                </c:pt>
                <c:pt idx="3097">
                  <c:v>40205</c:v>
                </c:pt>
                <c:pt idx="3098">
                  <c:v>40206</c:v>
                </c:pt>
                <c:pt idx="3099">
                  <c:v>40207</c:v>
                </c:pt>
                <c:pt idx="3100">
                  <c:v>40210</c:v>
                </c:pt>
                <c:pt idx="3101">
                  <c:v>40211</c:v>
                </c:pt>
                <c:pt idx="3102">
                  <c:v>40212</c:v>
                </c:pt>
                <c:pt idx="3103">
                  <c:v>40213</c:v>
                </c:pt>
                <c:pt idx="3104">
                  <c:v>40214</c:v>
                </c:pt>
                <c:pt idx="3105">
                  <c:v>40217</c:v>
                </c:pt>
                <c:pt idx="3106">
                  <c:v>40218</c:v>
                </c:pt>
                <c:pt idx="3107">
                  <c:v>40219</c:v>
                </c:pt>
                <c:pt idx="3108">
                  <c:v>40220</c:v>
                </c:pt>
                <c:pt idx="3109">
                  <c:v>40221</c:v>
                </c:pt>
                <c:pt idx="3110">
                  <c:v>40224</c:v>
                </c:pt>
                <c:pt idx="3111">
                  <c:v>40225</c:v>
                </c:pt>
                <c:pt idx="3112">
                  <c:v>40226</c:v>
                </c:pt>
                <c:pt idx="3113">
                  <c:v>40227</c:v>
                </c:pt>
                <c:pt idx="3114">
                  <c:v>40228</c:v>
                </c:pt>
                <c:pt idx="3115">
                  <c:v>40231</c:v>
                </c:pt>
                <c:pt idx="3116">
                  <c:v>40232</c:v>
                </c:pt>
                <c:pt idx="3117">
                  <c:v>40233</c:v>
                </c:pt>
                <c:pt idx="3118">
                  <c:v>40234</c:v>
                </c:pt>
                <c:pt idx="3119">
                  <c:v>40235</c:v>
                </c:pt>
                <c:pt idx="3120">
                  <c:v>40238</c:v>
                </c:pt>
                <c:pt idx="3121">
                  <c:v>40239</c:v>
                </c:pt>
                <c:pt idx="3122">
                  <c:v>40240</c:v>
                </c:pt>
                <c:pt idx="3123">
                  <c:v>40241</c:v>
                </c:pt>
                <c:pt idx="3124">
                  <c:v>40242</c:v>
                </c:pt>
                <c:pt idx="3125">
                  <c:v>40245</c:v>
                </c:pt>
                <c:pt idx="3126">
                  <c:v>40246</c:v>
                </c:pt>
                <c:pt idx="3127">
                  <c:v>40247</c:v>
                </c:pt>
                <c:pt idx="3128">
                  <c:v>40248</c:v>
                </c:pt>
                <c:pt idx="3129">
                  <c:v>40249</c:v>
                </c:pt>
                <c:pt idx="3130">
                  <c:v>40252</c:v>
                </c:pt>
                <c:pt idx="3131">
                  <c:v>40253</c:v>
                </c:pt>
                <c:pt idx="3132">
                  <c:v>40254</c:v>
                </c:pt>
                <c:pt idx="3133">
                  <c:v>40255</c:v>
                </c:pt>
                <c:pt idx="3134">
                  <c:v>40256</c:v>
                </c:pt>
                <c:pt idx="3135">
                  <c:v>40259</c:v>
                </c:pt>
                <c:pt idx="3136">
                  <c:v>40260</c:v>
                </c:pt>
                <c:pt idx="3137">
                  <c:v>40261</c:v>
                </c:pt>
                <c:pt idx="3138">
                  <c:v>40262</c:v>
                </c:pt>
                <c:pt idx="3139">
                  <c:v>40263</c:v>
                </c:pt>
                <c:pt idx="3140">
                  <c:v>40266</c:v>
                </c:pt>
                <c:pt idx="3141">
                  <c:v>40267</c:v>
                </c:pt>
                <c:pt idx="3142">
                  <c:v>40268</c:v>
                </c:pt>
                <c:pt idx="3143">
                  <c:v>40269</c:v>
                </c:pt>
                <c:pt idx="3144">
                  <c:v>40274</c:v>
                </c:pt>
                <c:pt idx="3145">
                  <c:v>40275</c:v>
                </c:pt>
                <c:pt idx="3146">
                  <c:v>40276</c:v>
                </c:pt>
                <c:pt idx="3147">
                  <c:v>40277</c:v>
                </c:pt>
                <c:pt idx="3148">
                  <c:v>40280</c:v>
                </c:pt>
                <c:pt idx="3149">
                  <c:v>40281</c:v>
                </c:pt>
                <c:pt idx="3150">
                  <c:v>40282</c:v>
                </c:pt>
                <c:pt idx="3151">
                  <c:v>40283</c:v>
                </c:pt>
                <c:pt idx="3152">
                  <c:v>40284</c:v>
                </c:pt>
                <c:pt idx="3153">
                  <c:v>40287</c:v>
                </c:pt>
                <c:pt idx="3154">
                  <c:v>40288</c:v>
                </c:pt>
                <c:pt idx="3155">
                  <c:v>40289</c:v>
                </c:pt>
                <c:pt idx="3156">
                  <c:v>40290</c:v>
                </c:pt>
                <c:pt idx="3157">
                  <c:v>40291</c:v>
                </c:pt>
                <c:pt idx="3158">
                  <c:v>40294</c:v>
                </c:pt>
                <c:pt idx="3159">
                  <c:v>40295</c:v>
                </c:pt>
                <c:pt idx="3160">
                  <c:v>40296</c:v>
                </c:pt>
                <c:pt idx="3161">
                  <c:v>40297</c:v>
                </c:pt>
                <c:pt idx="3162">
                  <c:v>40298</c:v>
                </c:pt>
                <c:pt idx="3163">
                  <c:v>40302</c:v>
                </c:pt>
                <c:pt idx="3164">
                  <c:v>40303</c:v>
                </c:pt>
                <c:pt idx="3165">
                  <c:v>40304</c:v>
                </c:pt>
                <c:pt idx="3166">
                  <c:v>40305</c:v>
                </c:pt>
                <c:pt idx="3167">
                  <c:v>40308</c:v>
                </c:pt>
                <c:pt idx="3168">
                  <c:v>40309</c:v>
                </c:pt>
                <c:pt idx="3169">
                  <c:v>40310</c:v>
                </c:pt>
                <c:pt idx="3170">
                  <c:v>40311</c:v>
                </c:pt>
                <c:pt idx="3171">
                  <c:v>40312</c:v>
                </c:pt>
                <c:pt idx="3172">
                  <c:v>40315</c:v>
                </c:pt>
                <c:pt idx="3173">
                  <c:v>40316</c:v>
                </c:pt>
                <c:pt idx="3174">
                  <c:v>40317</c:v>
                </c:pt>
                <c:pt idx="3175">
                  <c:v>40318</c:v>
                </c:pt>
                <c:pt idx="3176">
                  <c:v>40319</c:v>
                </c:pt>
                <c:pt idx="3177">
                  <c:v>40322</c:v>
                </c:pt>
                <c:pt idx="3178">
                  <c:v>40323</c:v>
                </c:pt>
                <c:pt idx="3179">
                  <c:v>40324</c:v>
                </c:pt>
                <c:pt idx="3180">
                  <c:v>40325</c:v>
                </c:pt>
                <c:pt idx="3181">
                  <c:v>40326</c:v>
                </c:pt>
                <c:pt idx="3182">
                  <c:v>40330</c:v>
                </c:pt>
                <c:pt idx="3183">
                  <c:v>40331</c:v>
                </c:pt>
                <c:pt idx="3184">
                  <c:v>40332</c:v>
                </c:pt>
                <c:pt idx="3185">
                  <c:v>40333</c:v>
                </c:pt>
                <c:pt idx="3186">
                  <c:v>40336</c:v>
                </c:pt>
                <c:pt idx="3187">
                  <c:v>40337</c:v>
                </c:pt>
                <c:pt idx="3188">
                  <c:v>40338</c:v>
                </c:pt>
                <c:pt idx="3189">
                  <c:v>40339</c:v>
                </c:pt>
                <c:pt idx="3190">
                  <c:v>40340</c:v>
                </c:pt>
                <c:pt idx="3191">
                  <c:v>40343</c:v>
                </c:pt>
                <c:pt idx="3192">
                  <c:v>40344</c:v>
                </c:pt>
                <c:pt idx="3193">
                  <c:v>40345</c:v>
                </c:pt>
                <c:pt idx="3194">
                  <c:v>40346</c:v>
                </c:pt>
                <c:pt idx="3195">
                  <c:v>40347</c:v>
                </c:pt>
                <c:pt idx="3196">
                  <c:v>40350</c:v>
                </c:pt>
                <c:pt idx="3197">
                  <c:v>40351</c:v>
                </c:pt>
                <c:pt idx="3198">
                  <c:v>40352</c:v>
                </c:pt>
                <c:pt idx="3199">
                  <c:v>40353</c:v>
                </c:pt>
                <c:pt idx="3200">
                  <c:v>40354</c:v>
                </c:pt>
                <c:pt idx="3201">
                  <c:v>40357</c:v>
                </c:pt>
                <c:pt idx="3202">
                  <c:v>40358</c:v>
                </c:pt>
                <c:pt idx="3203">
                  <c:v>40359</c:v>
                </c:pt>
                <c:pt idx="3204">
                  <c:v>40360</c:v>
                </c:pt>
                <c:pt idx="3205">
                  <c:v>40361</c:v>
                </c:pt>
                <c:pt idx="3206">
                  <c:v>40364</c:v>
                </c:pt>
                <c:pt idx="3207">
                  <c:v>40365</c:v>
                </c:pt>
                <c:pt idx="3208">
                  <c:v>40366</c:v>
                </c:pt>
                <c:pt idx="3209">
                  <c:v>40367</c:v>
                </c:pt>
                <c:pt idx="3210">
                  <c:v>40368</c:v>
                </c:pt>
                <c:pt idx="3211">
                  <c:v>40371</c:v>
                </c:pt>
                <c:pt idx="3212">
                  <c:v>40372</c:v>
                </c:pt>
                <c:pt idx="3213">
                  <c:v>40373</c:v>
                </c:pt>
                <c:pt idx="3214">
                  <c:v>40374</c:v>
                </c:pt>
                <c:pt idx="3215">
                  <c:v>40375</c:v>
                </c:pt>
                <c:pt idx="3216">
                  <c:v>40378</c:v>
                </c:pt>
                <c:pt idx="3217">
                  <c:v>40379</c:v>
                </c:pt>
                <c:pt idx="3218">
                  <c:v>40380</c:v>
                </c:pt>
                <c:pt idx="3219">
                  <c:v>40381</c:v>
                </c:pt>
                <c:pt idx="3220">
                  <c:v>40382</c:v>
                </c:pt>
                <c:pt idx="3221">
                  <c:v>40385</c:v>
                </c:pt>
                <c:pt idx="3222">
                  <c:v>40386</c:v>
                </c:pt>
                <c:pt idx="3223">
                  <c:v>40387</c:v>
                </c:pt>
                <c:pt idx="3224">
                  <c:v>40388</c:v>
                </c:pt>
                <c:pt idx="3225">
                  <c:v>40389</c:v>
                </c:pt>
                <c:pt idx="3226">
                  <c:v>40392</c:v>
                </c:pt>
                <c:pt idx="3227">
                  <c:v>40393</c:v>
                </c:pt>
                <c:pt idx="3228">
                  <c:v>40394</c:v>
                </c:pt>
                <c:pt idx="3229">
                  <c:v>40395</c:v>
                </c:pt>
                <c:pt idx="3230">
                  <c:v>40396</c:v>
                </c:pt>
                <c:pt idx="3231">
                  <c:v>40399</c:v>
                </c:pt>
                <c:pt idx="3232">
                  <c:v>40400</c:v>
                </c:pt>
                <c:pt idx="3233">
                  <c:v>40401</c:v>
                </c:pt>
                <c:pt idx="3234">
                  <c:v>40402</c:v>
                </c:pt>
                <c:pt idx="3235">
                  <c:v>40403</c:v>
                </c:pt>
                <c:pt idx="3236">
                  <c:v>40406</c:v>
                </c:pt>
                <c:pt idx="3237">
                  <c:v>40407</c:v>
                </c:pt>
                <c:pt idx="3238">
                  <c:v>40408</c:v>
                </c:pt>
                <c:pt idx="3239">
                  <c:v>40409</c:v>
                </c:pt>
                <c:pt idx="3240">
                  <c:v>40410</c:v>
                </c:pt>
                <c:pt idx="3241">
                  <c:v>40413</c:v>
                </c:pt>
                <c:pt idx="3242">
                  <c:v>40414</c:v>
                </c:pt>
                <c:pt idx="3243">
                  <c:v>40415</c:v>
                </c:pt>
                <c:pt idx="3244">
                  <c:v>40416</c:v>
                </c:pt>
                <c:pt idx="3245">
                  <c:v>40417</c:v>
                </c:pt>
                <c:pt idx="3246">
                  <c:v>40421</c:v>
                </c:pt>
                <c:pt idx="3247">
                  <c:v>40422</c:v>
                </c:pt>
                <c:pt idx="3248">
                  <c:v>40423</c:v>
                </c:pt>
                <c:pt idx="3249">
                  <c:v>40424</c:v>
                </c:pt>
                <c:pt idx="3250">
                  <c:v>40427</c:v>
                </c:pt>
                <c:pt idx="3251">
                  <c:v>40428</c:v>
                </c:pt>
                <c:pt idx="3252">
                  <c:v>40429</c:v>
                </c:pt>
                <c:pt idx="3253">
                  <c:v>40430</c:v>
                </c:pt>
                <c:pt idx="3254">
                  <c:v>40431</c:v>
                </c:pt>
                <c:pt idx="3255">
                  <c:v>40434</c:v>
                </c:pt>
                <c:pt idx="3256">
                  <c:v>40435</c:v>
                </c:pt>
                <c:pt idx="3257">
                  <c:v>40436</c:v>
                </c:pt>
                <c:pt idx="3258">
                  <c:v>40437</c:v>
                </c:pt>
                <c:pt idx="3259">
                  <c:v>40438</c:v>
                </c:pt>
                <c:pt idx="3260">
                  <c:v>40441</c:v>
                </c:pt>
                <c:pt idx="3261">
                  <c:v>40442</c:v>
                </c:pt>
                <c:pt idx="3262">
                  <c:v>40443</c:v>
                </c:pt>
                <c:pt idx="3263">
                  <c:v>40444</c:v>
                </c:pt>
                <c:pt idx="3264">
                  <c:v>40445</c:v>
                </c:pt>
                <c:pt idx="3265">
                  <c:v>40448</c:v>
                </c:pt>
                <c:pt idx="3266">
                  <c:v>40449</c:v>
                </c:pt>
                <c:pt idx="3267">
                  <c:v>40450</c:v>
                </c:pt>
                <c:pt idx="3268">
                  <c:v>40451</c:v>
                </c:pt>
                <c:pt idx="3269">
                  <c:v>40452</c:v>
                </c:pt>
                <c:pt idx="3270">
                  <c:v>40455</c:v>
                </c:pt>
                <c:pt idx="3271">
                  <c:v>40456</c:v>
                </c:pt>
                <c:pt idx="3272">
                  <c:v>40457</c:v>
                </c:pt>
                <c:pt idx="3273">
                  <c:v>40458</c:v>
                </c:pt>
                <c:pt idx="3274">
                  <c:v>40459</c:v>
                </c:pt>
                <c:pt idx="3275">
                  <c:v>40462</c:v>
                </c:pt>
                <c:pt idx="3276">
                  <c:v>40463</c:v>
                </c:pt>
                <c:pt idx="3277">
                  <c:v>40464</c:v>
                </c:pt>
                <c:pt idx="3278">
                  <c:v>40465</c:v>
                </c:pt>
                <c:pt idx="3279">
                  <c:v>40466</c:v>
                </c:pt>
                <c:pt idx="3280">
                  <c:v>40469</c:v>
                </c:pt>
                <c:pt idx="3281">
                  <c:v>40470</c:v>
                </c:pt>
                <c:pt idx="3282">
                  <c:v>40471</c:v>
                </c:pt>
                <c:pt idx="3283">
                  <c:v>40472</c:v>
                </c:pt>
                <c:pt idx="3284">
                  <c:v>40473</c:v>
                </c:pt>
                <c:pt idx="3285">
                  <c:v>40476</c:v>
                </c:pt>
                <c:pt idx="3286">
                  <c:v>40477</c:v>
                </c:pt>
                <c:pt idx="3287">
                  <c:v>40478</c:v>
                </c:pt>
                <c:pt idx="3288">
                  <c:v>40479</c:v>
                </c:pt>
                <c:pt idx="3289">
                  <c:v>40480</c:v>
                </c:pt>
                <c:pt idx="3290">
                  <c:v>40483</c:v>
                </c:pt>
                <c:pt idx="3291">
                  <c:v>40484</c:v>
                </c:pt>
                <c:pt idx="3292">
                  <c:v>40485</c:v>
                </c:pt>
                <c:pt idx="3293">
                  <c:v>40486</c:v>
                </c:pt>
                <c:pt idx="3294">
                  <c:v>40487</c:v>
                </c:pt>
                <c:pt idx="3295">
                  <c:v>40490</c:v>
                </c:pt>
                <c:pt idx="3296">
                  <c:v>40491</c:v>
                </c:pt>
                <c:pt idx="3297">
                  <c:v>40492</c:v>
                </c:pt>
                <c:pt idx="3298">
                  <c:v>40493</c:v>
                </c:pt>
                <c:pt idx="3299">
                  <c:v>40494</c:v>
                </c:pt>
                <c:pt idx="3300">
                  <c:v>40497</c:v>
                </c:pt>
                <c:pt idx="3301">
                  <c:v>40498</c:v>
                </c:pt>
                <c:pt idx="3302">
                  <c:v>40499</c:v>
                </c:pt>
                <c:pt idx="3303">
                  <c:v>40500</c:v>
                </c:pt>
                <c:pt idx="3304">
                  <c:v>40501</c:v>
                </c:pt>
                <c:pt idx="3305">
                  <c:v>40504</c:v>
                </c:pt>
                <c:pt idx="3306">
                  <c:v>40505</c:v>
                </c:pt>
                <c:pt idx="3307">
                  <c:v>40506</c:v>
                </c:pt>
                <c:pt idx="3308">
                  <c:v>40507</c:v>
                </c:pt>
                <c:pt idx="3309">
                  <c:v>40508</c:v>
                </c:pt>
                <c:pt idx="3310">
                  <c:v>40511</c:v>
                </c:pt>
                <c:pt idx="3311">
                  <c:v>40512</c:v>
                </c:pt>
                <c:pt idx="3312">
                  <c:v>40513</c:v>
                </c:pt>
                <c:pt idx="3313">
                  <c:v>40514</c:v>
                </c:pt>
                <c:pt idx="3314">
                  <c:v>40515</c:v>
                </c:pt>
                <c:pt idx="3315">
                  <c:v>40518</c:v>
                </c:pt>
                <c:pt idx="3316">
                  <c:v>40519</c:v>
                </c:pt>
                <c:pt idx="3317">
                  <c:v>40520</c:v>
                </c:pt>
                <c:pt idx="3318">
                  <c:v>40521</c:v>
                </c:pt>
                <c:pt idx="3319">
                  <c:v>40522</c:v>
                </c:pt>
                <c:pt idx="3320">
                  <c:v>40525</c:v>
                </c:pt>
                <c:pt idx="3321">
                  <c:v>40526</c:v>
                </c:pt>
                <c:pt idx="3322">
                  <c:v>40527</c:v>
                </c:pt>
                <c:pt idx="3323">
                  <c:v>40528</c:v>
                </c:pt>
                <c:pt idx="3324">
                  <c:v>40529</c:v>
                </c:pt>
                <c:pt idx="3325">
                  <c:v>40532</c:v>
                </c:pt>
                <c:pt idx="3326">
                  <c:v>40533</c:v>
                </c:pt>
                <c:pt idx="3327">
                  <c:v>40534</c:v>
                </c:pt>
                <c:pt idx="3328">
                  <c:v>40535</c:v>
                </c:pt>
                <c:pt idx="3329">
                  <c:v>40536</c:v>
                </c:pt>
                <c:pt idx="3330">
                  <c:v>40541</c:v>
                </c:pt>
                <c:pt idx="3331">
                  <c:v>40542</c:v>
                </c:pt>
                <c:pt idx="3332">
                  <c:v>40543</c:v>
                </c:pt>
                <c:pt idx="3333">
                  <c:v>40547</c:v>
                </c:pt>
                <c:pt idx="3334">
                  <c:v>40548</c:v>
                </c:pt>
                <c:pt idx="3335">
                  <c:v>40549</c:v>
                </c:pt>
                <c:pt idx="3336">
                  <c:v>40550</c:v>
                </c:pt>
                <c:pt idx="3337">
                  <c:v>40553</c:v>
                </c:pt>
                <c:pt idx="3338">
                  <c:v>40554</c:v>
                </c:pt>
                <c:pt idx="3339">
                  <c:v>40555</c:v>
                </c:pt>
                <c:pt idx="3340">
                  <c:v>40556</c:v>
                </c:pt>
                <c:pt idx="3341">
                  <c:v>40557</c:v>
                </c:pt>
                <c:pt idx="3342">
                  <c:v>40560</c:v>
                </c:pt>
                <c:pt idx="3343">
                  <c:v>40561</c:v>
                </c:pt>
                <c:pt idx="3344">
                  <c:v>40562</c:v>
                </c:pt>
                <c:pt idx="3345">
                  <c:v>40563</c:v>
                </c:pt>
                <c:pt idx="3346">
                  <c:v>40564</c:v>
                </c:pt>
                <c:pt idx="3347">
                  <c:v>40567</c:v>
                </c:pt>
                <c:pt idx="3348">
                  <c:v>40568</c:v>
                </c:pt>
                <c:pt idx="3349">
                  <c:v>40569</c:v>
                </c:pt>
                <c:pt idx="3350">
                  <c:v>40570</c:v>
                </c:pt>
                <c:pt idx="3351">
                  <c:v>40571</c:v>
                </c:pt>
                <c:pt idx="3352">
                  <c:v>40574</c:v>
                </c:pt>
                <c:pt idx="3353">
                  <c:v>40575</c:v>
                </c:pt>
                <c:pt idx="3354">
                  <c:v>40576</c:v>
                </c:pt>
                <c:pt idx="3355">
                  <c:v>40577</c:v>
                </c:pt>
                <c:pt idx="3356">
                  <c:v>40578</c:v>
                </c:pt>
                <c:pt idx="3357">
                  <c:v>40581</c:v>
                </c:pt>
                <c:pt idx="3358">
                  <c:v>40582</c:v>
                </c:pt>
                <c:pt idx="3359">
                  <c:v>40583</c:v>
                </c:pt>
                <c:pt idx="3360">
                  <c:v>40584</c:v>
                </c:pt>
                <c:pt idx="3361">
                  <c:v>40585</c:v>
                </c:pt>
                <c:pt idx="3362">
                  <c:v>40588</c:v>
                </c:pt>
                <c:pt idx="3363">
                  <c:v>40589</c:v>
                </c:pt>
                <c:pt idx="3364">
                  <c:v>40590</c:v>
                </c:pt>
                <c:pt idx="3365">
                  <c:v>40591</c:v>
                </c:pt>
                <c:pt idx="3366">
                  <c:v>40592</c:v>
                </c:pt>
                <c:pt idx="3367">
                  <c:v>40595</c:v>
                </c:pt>
                <c:pt idx="3368">
                  <c:v>40596</c:v>
                </c:pt>
                <c:pt idx="3369">
                  <c:v>40597</c:v>
                </c:pt>
                <c:pt idx="3370">
                  <c:v>40598</c:v>
                </c:pt>
                <c:pt idx="3371">
                  <c:v>40599</c:v>
                </c:pt>
                <c:pt idx="3372">
                  <c:v>40602</c:v>
                </c:pt>
                <c:pt idx="3373">
                  <c:v>40603</c:v>
                </c:pt>
                <c:pt idx="3374">
                  <c:v>40604</c:v>
                </c:pt>
                <c:pt idx="3375">
                  <c:v>40605</c:v>
                </c:pt>
                <c:pt idx="3376">
                  <c:v>40606</c:v>
                </c:pt>
                <c:pt idx="3377">
                  <c:v>40609</c:v>
                </c:pt>
                <c:pt idx="3378">
                  <c:v>40610</c:v>
                </c:pt>
                <c:pt idx="3379">
                  <c:v>40611</c:v>
                </c:pt>
                <c:pt idx="3380">
                  <c:v>40612</c:v>
                </c:pt>
                <c:pt idx="3381">
                  <c:v>40613</c:v>
                </c:pt>
                <c:pt idx="3382">
                  <c:v>40616</c:v>
                </c:pt>
                <c:pt idx="3383">
                  <c:v>40617</c:v>
                </c:pt>
                <c:pt idx="3384">
                  <c:v>40618</c:v>
                </c:pt>
                <c:pt idx="3385">
                  <c:v>40619</c:v>
                </c:pt>
                <c:pt idx="3386">
                  <c:v>40620</c:v>
                </c:pt>
                <c:pt idx="3387">
                  <c:v>40623</c:v>
                </c:pt>
                <c:pt idx="3388">
                  <c:v>40624</c:v>
                </c:pt>
                <c:pt idx="3389">
                  <c:v>40625</c:v>
                </c:pt>
                <c:pt idx="3390">
                  <c:v>40626</c:v>
                </c:pt>
                <c:pt idx="3391">
                  <c:v>40627</c:v>
                </c:pt>
                <c:pt idx="3392">
                  <c:v>40630</c:v>
                </c:pt>
                <c:pt idx="3393">
                  <c:v>40631</c:v>
                </c:pt>
                <c:pt idx="3394">
                  <c:v>40632</c:v>
                </c:pt>
                <c:pt idx="3395">
                  <c:v>40633</c:v>
                </c:pt>
                <c:pt idx="3396">
                  <c:v>40634</c:v>
                </c:pt>
                <c:pt idx="3397">
                  <c:v>40637</c:v>
                </c:pt>
                <c:pt idx="3398">
                  <c:v>40638</c:v>
                </c:pt>
                <c:pt idx="3399">
                  <c:v>40639</c:v>
                </c:pt>
                <c:pt idx="3400">
                  <c:v>40640</c:v>
                </c:pt>
                <c:pt idx="3401">
                  <c:v>40641</c:v>
                </c:pt>
                <c:pt idx="3402">
                  <c:v>40644</c:v>
                </c:pt>
                <c:pt idx="3403">
                  <c:v>40645</c:v>
                </c:pt>
                <c:pt idx="3404">
                  <c:v>40646</c:v>
                </c:pt>
                <c:pt idx="3405">
                  <c:v>40647</c:v>
                </c:pt>
                <c:pt idx="3406">
                  <c:v>40648</c:v>
                </c:pt>
                <c:pt idx="3407">
                  <c:v>40651</c:v>
                </c:pt>
                <c:pt idx="3408">
                  <c:v>40652</c:v>
                </c:pt>
                <c:pt idx="3409">
                  <c:v>40653</c:v>
                </c:pt>
                <c:pt idx="3410">
                  <c:v>40654</c:v>
                </c:pt>
                <c:pt idx="3411">
                  <c:v>40659</c:v>
                </c:pt>
                <c:pt idx="3412">
                  <c:v>40660</c:v>
                </c:pt>
                <c:pt idx="3413">
                  <c:v>40661</c:v>
                </c:pt>
                <c:pt idx="3414">
                  <c:v>40666</c:v>
                </c:pt>
                <c:pt idx="3415">
                  <c:v>40667</c:v>
                </c:pt>
                <c:pt idx="3416">
                  <c:v>40668</c:v>
                </c:pt>
                <c:pt idx="3417">
                  <c:v>40669</c:v>
                </c:pt>
                <c:pt idx="3418">
                  <c:v>40672</c:v>
                </c:pt>
                <c:pt idx="3419">
                  <c:v>40673</c:v>
                </c:pt>
                <c:pt idx="3420">
                  <c:v>40674</c:v>
                </c:pt>
                <c:pt idx="3421">
                  <c:v>40675</c:v>
                </c:pt>
                <c:pt idx="3422">
                  <c:v>40676</c:v>
                </c:pt>
                <c:pt idx="3423">
                  <c:v>40679</c:v>
                </c:pt>
                <c:pt idx="3424">
                  <c:v>40680</c:v>
                </c:pt>
                <c:pt idx="3425">
                  <c:v>40681</c:v>
                </c:pt>
                <c:pt idx="3426">
                  <c:v>40682</c:v>
                </c:pt>
                <c:pt idx="3427">
                  <c:v>40683</c:v>
                </c:pt>
                <c:pt idx="3428">
                  <c:v>40686</c:v>
                </c:pt>
                <c:pt idx="3429">
                  <c:v>40687</c:v>
                </c:pt>
                <c:pt idx="3430">
                  <c:v>40688</c:v>
                </c:pt>
                <c:pt idx="3431">
                  <c:v>40689</c:v>
                </c:pt>
                <c:pt idx="3432">
                  <c:v>40690</c:v>
                </c:pt>
                <c:pt idx="3433">
                  <c:v>40694</c:v>
                </c:pt>
                <c:pt idx="3434">
                  <c:v>40695</c:v>
                </c:pt>
                <c:pt idx="3435">
                  <c:v>40696</c:v>
                </c:pt>
                <c:pt idx="3436">
                  <c:v>40697</c:v>
                </c:pt>
                <c:pt idx="3437">
                  <c:v>40700</c:v>
                </c:pt>
                <c:pt idx="3438">
                  <c:v>40701</c:v>
                </c:pt>
                <c:pt idx="3439">
                  <c:v>40702</c:v>
                </c:pt>
                <c:pt idx="3440">
                  <c:v>40703</c:v>
                </c:pt>
                <c:pt idx="3441">
                  <c:v>40704</c:v>
                </c:pt>
                <c:pt idx="3442">
                  <c:v>40707</c:v>
                </c:pt>
                <c:pt idx="3443">
                  <c:v>40708</c:v>
                </c:pt>
                <c:pt idx="3444">
                  <c:v>40709</c:v>
                </c:pt>
                <c:pt idx="3445">
                  <c:v>40710</c:v>
                </c:pt>
                <c:pt idx="3446">
                  <c:v>40711</c:v>
                </c:pt>
                <c:pt idx="3447">
                  <c:v>40714</c:v>
                </c:pt>
                <c:pt idx="3448">
                  <c:v>40715</c:v>
                </c:pt>
                <c:pt idx="3449">
                  <c:v>40716</c:v>
                </c:pt>
                <c:pt idx="3450">
                  <c:v>40717</c:v>
                </c:pt>
                <c:pt idx="3451">
                  <c:v>40718</c:v>
                </c:pt>
                <c:pt idx="3452">
                  <c:v>40721</c:v>
                </c:pt>
                <c:pt idx="3453">
                  <c:v>40722</c:v>
                </c:pt>
                <c:pt idx="3454">
                  <c:v>40723</c:v>
                </c:pt>
                <c:pt idx="3455">
                  <c:v>40724</c:v>
                </c:pt>
                <c:pt idx="3456">
                  <c:v>40725</c:v>
                </c:pt>
                <c:pt idx="3457">
                  <c:v>40728</c:v>
                </c:pt>
                <c:pt idx="3458">
                  <c:v>40729</c:v>
                </c:pt>
                <c:pt idx="3459">
                  <c:v>40730</c:v>
                </c:pt>
                <c:pt idx="3460">
                  <c:v>40731</c:v>
                </c:pt>
                <c:pt idx="3461">
                  <c:v>40732</c:v>
                </c:pt>
                <c:pt idx="3462">
                  <c:v>40735</c:v>
                </c:pt>
                <c:pt idx="3463">
                  <c:v>40736</c:v>
                </c:pt>
                <c:pt idx="3464">
                  <c:v>40737</c:v>
                </c:pt>
                <c:pt idx="3465">
                  <c:v>40738</c:v>
                </c:pt>
                <c:pt idx="3466">
                  <c:v>40739</c:v>
                </c:pt>
                <c:pt idx="3467">
                  <c:v>40742</c:v>
                </c:pt>
                <c:pt idx="3468">
                  <c:v>40743</c:v>
                </c:pt>
                <c:pt idx="3469">
                  <c:v>40744</c:v>
                </c:pt>
                <c:pt idx="3470">
                  <c:v>40745</c:v>
                </c:pt>
                <c:pt idx="3471">
                  <c:v>40746</c:v>
                </c:pt>
                <c:pt idx="3472">
                  <c:v>40749</c:v>
                </c:pt>
                <c:pt idx="3473">
                  <c:v>40750</c:v>
                </c:pt>
                <c:pt idx="3474">
                  <c:v>40751</c:v>
                </c:pt>
                <c:pt idx="3475">
                  <c:v>40752</c:v>
                </c:pt>
                <c:pt idx="3476">
                  <c:v>40753</c:v>
                </c:pt>
                <c:pt idx="3477">
                  <c:v>40756</c:v>
                </c:pt>
                <c:pt idx="3478">
                  <c:v>40757</c:v>
                </c:pt>
                <c:pt idx="3479">
                  <c:v>40758</c:v>
                </c:pt>
                <c:pt idx="3480">
                  <c:v>40759</c:v>
                </c:pt>
                <c:pt idx="3481">
                  <c:v>40760</c:v>
                </c:pt>
                <c:pt idx="3482">
                  <c:v>40763</c:v>
                </c:pt>
                <c:pt idx="3483">
                  <c:v>40764</c:v>
                </c:pt>
                <c:pt idx="3484">
                  <c:v>40765</c:v>
                </c:pt>
                <c:pt idx="3485">
                  <c:v>40766</c:v>
                </c:pt>
                <c:pt idx="3486">
                  <c:v>40767</c:v>
                </c:pt>
                <c:pt idx="3487">
                  <c:v>40770</c:v>
                </c:pt>
                <c:pt idx="3488">
                  <c:v>40771</c:v>
                </c:pt>
                <c:pt idx="3489">
                  <c:v>40772</c:v>
                </c:pt>
                <c:pt idx="3490">
                  <c:v>40773</c:v>
                </c:pt>
                <c:pt idx="3491">
                  <c:v>40774</c:v>
                </c:pt>
                <c:pt idx="3492">
                  <c:v>40777</c:v>
                </c:pt>
                <c:pt idx="3493">
                  <c:v>40778</c:v>
                </c:pt>
                <c:pt idx="3494">
                  <c:v>40779</c:v>
                </c:pt>
                <c:pt idx="3495">
                  <c:v>40780</c:v>
                </c:pt>
                <c:pt idx="3496">
                  <c:v>40781</c:v>
                </c:pt>
                <c:pt idx="3497">
                  <c:v>40785</c:v>
                </c:pt>
                <c:pt idx="3498">
                  <c:v>40786</c:v>
                </c:pt>
                <c:pt idx="3499">
                  <c:v>40787</c:v>
                </c:pt>
                <c:pt idx="3500">
                  <c:v>40788</c:v>
                </c:pt>
                <c:pt idx="3501">
                  <c:v>40791</c:v>
                </c:pt>
                <c:pt idx="3502">
                  <c:v>40792</c:v>
                </c:pt>
                <c:pt idx="3503">
                  <c:v>40793</c:v>
                </c:pt>
                <c:pt idx="3504">
                  <c:v>40794</c:v>
                </c:pt>
                <c:pt idx="3505">
                  <c:v>40795</c:v>
                </c:pt>
                <c:pt idx="3506">
                  <c:v>40798</c:v>
                </c:pt>
                <c:pt idx="3507">
                  <c:v>40799</c:v>
                </c:pt>
                <c:pt idx="3508">
                  <c:v>40800</c:v>
                </c:pt>
                <c:pt idx="3509">
                  <c:v>40801</c:v>
                </c:pt>
                <c:pt idx="3510">
                  <c:v>40802</c:v>
                </c:pt>
                <c:pt idx="3511">
                  <c:v>40805</c:v>
                </c:pt>
                <c:pt idx="3512">
                  <c:v>40806</c:v>
                </c:pt>
                <c:pt idx="3513">
                  <c:v>40807</c:v>
                </c:pt>
                <c:pt idx="3514">
                  <c:v>40808</c:v>
                </c:pt>
                <c:pt idx="3515">
                  <c:v>40809</c:v>
                </c:pt>
                <c:pt idx="3516">
                  <c:v>40812</c:v>
                </c:pt>
                <c:pt idx="3517">
                  <c:v>40813</c:v>
                </c:pt>
                <c:pt idx="3518">
                  <c:v>40814</c:v>
                </c:pt>
                <c:pt idx="3519">
                  <c:v>40815</c:v>
                </c:pt>
                <c:pt idx="3520">
                  <c:v>40816</c:v>
                </c:pt>
                <c:pt idx="3521">
                  <c:v>40819</c:v>
                </c:pt>
                <c:pt idx="3522">
                  <c:v>40820</c:v>
                </c:pt>
                <c:pt idx="3523">
                  <c:v>40821</c:v>
                </c:pt>
                <c:pt idx="3524">
                  <c:v>40822</c:v>
                </c:pt>
                <c:pt idx="3525">
                  <c:v>40823</c:v>
                </c:pt>
                <c:pt idx="3526">
                  <c:v>40826</c:v>
                </c:pt>
                <c:pt idx="3527">
                  <c:v>40827</c:v>
                </c:pt>
                <c:pt idx="3528">
                  <c:v>40828</c:v>
                </c:pt>
                <c:pt idx="3529">
                  <c:v>40829</c:v>
                </c:pt>
                <c:pt idx="3530">
                  <c:v>40830</c:v>
                </c:pt>
                <c:pt idx="3531">
                  <c:v>40833</c:v>
                </c:pt>
                <c:pt idx="3532">
                  <c:v>40834</c:v>
                </c:pt>
                <c:pt idx="3533">
                  <c:v>40835</c:v>
                </c:pt>
                <c:pt idx="3534">
                  <c:v>40836</c:v>
                </c:pt>
                <c:pt idx="3535">
                  <c:v>40837</c:v>
                </c:pt>
                <c:pt idx="3536">
                  <c:v>40840</c:v>
                </c:pt>
                <c:pt idx="3537">
                  <c:v>40841</c:v>
                </c:pt>
                <c:pt idx="3538">
                  <c:v>40842</c:v>
                </c:pt>
                <c:pt idx="3539">
                  <c:v>40843</c:v>
                </c:pt>
                <c:pt idx="3540">
                  <c:v>40844</c:v>
                </c:pt>
                <c:pt idx="3541">
                  <c:v>40847</c:v>
                </c:pt>
                <c:pt idx="3542">
                  <c:v>40848</c:v>
                </c:pt>
                <c:pt idx="3543">
                  <c:v>40849</c:v>
                </c:pt>
                <c:pt idx="3544">
                  <c:v>40850</c:v>
                </c:pt>
                <c:pt idx="3545">
                  <c:v>40851</c:v>
                </c:pt>
                <c:pt idx="3546">
                  <c:v>40854</c:v>
                </c:pt>
                <c:pt idx="3547">
                  <c:v>40855</c:v>
                </c:pt>
                <c:pt idx="3548">
                  <c:v>40856</c:v>
                </c:pt>
                <c:pt idx="3549">
                  <c:v>40857</c:v>
                </c:pt>
                <c:pt idx="3550">
                  <c:v>40858</c:v>
                </c:pt>
                <c:pt idx="3551">
                  <c:v>40861</c:v>
                </c:pt>
                <c:pt idx="3552">
                  <c:v>40862</c:v>
                </c:pt>
                <c:pt idx="3553">
                  <c:v>40863</c:v>
                </c:pt>
                <c:pt idx="3554">
                  <c:v>40864</c:v>
                </c:pt>
                <c:pt idx="3555">
                  <c:v>40865</c:v>
                </c:pt>
                <c:pt idx="3556">
                  <c:v>40868</c:v>
                </c:pt>
                <c:pt idx="3557">
                  <c:v>40869</c:v>
                </c:pt>
                <c:pt idx="3558">
                  <c:v>40870</c:v>
                </c:pt>
                <c:pt idx="3559">
                  <c:v>40871</c:v>
                </c:pt>
                <c:pt idx="3560">
                  <c:v>40872</c:v>
                </c:pt>
                <c:pt idx="3561">
                  <c:v>40875</c:v>
                </c:pt>
                <c:pt idx="3562">
                  <c:v>40876</c:v>
                </c:pt>
                <c:pt idx="3563">
                  <c:v>40877</c:v>
                </c:pt>
                <c:pt idx="3564">
                  <c:v>40878</c:v>
                </c:pt>
                <c:pt idx="3565">
                  <c:v>40879</c:v>
                </c:pt>
                <c:pt idx="3566">
                  <c:v>40882</c:v>
                </c:pt>
                <c:pt idx="3567">
                  <c:v>40883</c:v>
                </c:pt>
                <c:pt idx="3568">
                  <c:v>40884</c:v>
                </c:pt>
                <c:pt idx="3569">
                  <c:v>40885</c:v>
                </c:pt>
                <c:pt idx="3570">
                  <c:v>40886</c:v>
                </c:pt>
                <c:pt idx="3571">
                  <c:v>40889</c:v>
                </c:pt>
                <c:pt idx="3572">
                  <c:v>40890</c:v>
                </c:pt>
                <c:pt idx="3573">
                  <c:v>40891</c:v>
                </c:pt>
                <c:pt idx="3574">
                  <c:v>40892</c:v>
                </c:pt>
                <c:pt idx="3575">
                  <c:v>40893</c:v>
                </c:pt>
                <c:pt idx="3576">
                  <c:v>40896</c:v>
                </c:pt>
                <c:pt idx="3577">
                  <c:v>40897</c:v>
                </c:pt>
                <c:pt idx="3578">
                  <c:v>40898</c:v>
                </c:pt>
                <c:pt idx="3579">
                  <c:v>40899</c:v>
                </c:pt>
                <c:pt idx="3580">
                  <c:v>40900</c:v>
                </c:pt>
                <c:pt idx="3581">
                  <c:v>40905</c:v>
                </c:pt>
                <c:pt idx="3582">
                  <c:v>40906</c:v>
                </c:pt>
                <c:pt idx="3583">
                  <c:v>40907</c:v>
                </c:pt>
                <c:pt idx="3584">
                  <c:v>40911</c:v>
                </c:pt>
                <c:pt idx="3585">
                  <c:v>40912</c:v>
                </c:pt>
                <c:pt idx="3586">
                  <c:v>40913</c:v>
                </c:pt>
                <c:pt idx="3587">
                  <c:v>40914</c:v>
                </c:pt>
                <c:pt idx="3588">
                  <c:v>40917</c:v>
                </c:pt>
                <c:pt idx="3589">
                  <c:v>40918</c:v>
                </c:pt>
                <c:pt idx="3590">
                  <c:v>40919</c:v>
                </c:pt>
                <c:pt idx="3591">
                  <c:v>40920</c:v>
                </c:pt>
                <c:pt idx="3592">
                  <c:v>40921</c:v>
                </c:pt>
                <c:pt idx="3593">
                  <c:v>40924</c:v>
                </c:pt>
                <c:pt idx="3594">
                  <c:v>40925</c:v>
                </c:pt>
                <c:pt idx="3595">
                  <c:v>40926</c:v>
                </c:pt>
                <c:pt idx="3596">
                  <c:v>40927</c:v>
                </c:pt>
                <c:pt idx="3597">
                  <c:v>40928</c:v>
                </c:pt>
                <c:pt idx="3598">
                  <c:v>40931</c:v>
                </c:pt>
                <c:pt idx="3599">
                  <c:v>40932</c:v>
                </c:pt>
                <c:pt idx="3600">
                  <c:v>40933</c:v>
                </c:pt>
                <c:pt idx="3601">
                  <c:v>40934</c:v>
                </c:pt>
                <c:pt idx="3602">
                  <c:v>40935</c:v>
                </c:pt>
                <c:pt idx="3603">
                  <c:v>40938</c:v>
                </c:pt>
                <c:pt idx="3604">
                  <c:v>40939</c:v>
                </c:pt>
                <c:pt idx="3605">
                  <c:v>40940</c:v>
                </c:pt>
                <c:pt idx="3606">
                  <c:v>40941</c:v>
                </c:pt>
                <c:pt idx="3607">
                  <c:v>40942</c:v>
                </c:pt>
                <c:pt idx="3608">
                  <c:v>40945</c:v>
                </c:pt>
                <c:pt idx="3609">
                  <c:v>40946</c:v>
                </c:pt>
                <c:pt idx="3610">
                  <c:v>40947</c:v>
                </c:pt>
                <c:pt idx="3611">
                  <c:v>40948</c:v>
                </c:pt>
                <c:pt idx="3612">
                  <c:v>40949</c:v>
                </c:pt>
                <c:pt idx="3613">
                  <c:v>40952</c:v>
                </c:pt>
                <c:pt idx="3614">
                  <c:v>40953</c:v>
                </c:pt>
                <c:pt idx="3615">
                  <c:v>40954</c:v>
                </c:pt>
                <c:pt idx="3616">
                  <c:v>40955</c:v>
                </c:pt>
                <c:pt idx="3617">
                  <c:v>40956</c:v>
                </c:pt>
                <c:pt idx="3618">
                  <c:v>40959</c:v>
                </c:pt>
                <c:pt idx="3619">
                  <c:v>40960</c:v>
                </c:pt>
                <c:pt idx="3620">
                  <c:v>40961</c:v>
                </c:pt>
                <c:pt idx="3621">
                  <c:v>40962</c:v>
                </c:pt>
                <c:pt idx="3622">
                  <c:v>40963</c:v>
                </c:pt>
                <c:pt idx="3623">
                  <c:v>40966</c:v>
                </c:pt>
                <c:pt idx="3624">
                  <c:v>40967</c:v>
                </c:pt>
                <c:pt idx="3625">
                  <c:v>40968</c:v>
                </c:pt>
                <c:pt idx="3626">
                  <c:v>40969</c:v>
                </c:pt>
                <c:pt idx="3627">
                  <c:v>40970</c:v>
                </c:pt>
                <c:pt idx="3628">
                  <c:v>40973</c:v>
                </c:pt>
                <c:pt idx="3629">
                  <c:v>40974</c:v>
                </c:pt>
                <c:pt idx="3630">
                  <c:v>40975</c:v>
                </c:pt>
                <c:pt idx="3631">
                  <c:v>40976</c:v>
                </c:pt>
                <c:pt idx="3632">
                  <c:v>40977</c:v>
                </c:pt>
                <c:pt idx="3633">
                  <c:v>40980</c:v>
                </c:pt>
                <c:pt idx="3634">
                  <c:v>40981</c:v>
                </c:pt>
                <c:pt idx="3635">
                  <c:v>40982</c:v>
                </c:pt>
                <c:pt idx="3636">
                  <c:v>40983</c:v>
                </c:pt>
                <c:pt idx="3637">
                  <c:v>40984</c:v>
                </c:pt>
                <c:pt idx="3638">
                  <c:v>40987</c:v>
                </c:pt>
                <c:pt idx="3639">
                  <c:v>40988</c:v>
                </c:pt>
                <c:pt idx="3640">
                  <c:v>40989</c:v>
                </c:pt>
                <c:pt idx="3641">
                  <c:v>40990</c:v>
                </c:pt>
                <c:pt idx="3642">
                  <c:v>40991</c:v>
                </c:pt>
                <c:pt idx="3643">
                  <c:v>40994</c:v>
                </c:pt>
                <c:pt idx="3644">
                  <c:v>40995</c:v>
                </c:pt>
                <c:pt idx="3645">
                  <c:v>40996</c:v>
                </c:pt>
                <c:pt idx="3646">
                  <c:v>40997</c:v>
                </c:pt>
                <c:pt idx="3647">
                  <c:v>40998</c:v>
                </c:pt>
                <c:pt idx="3648">
                  <c:v>41001</c:v>
                </c:pt>
                <c:pt idx="3649">
                  <c:v>41002</c:v>
                </c:pt>
                <c:pt idx="3650">
                  <c:v>41003</c:v>
                </c:pt>
                <c:pt idx="3651">
                  <c:v>41004</c:v>
                </c:pt>
                <c:pt idx="3652">
                  <c:v>41009</c:v>
                </c:pt>
                <c:pt idx="3653">
                  <c:v>41010</c:v>
                </c:pt>
                <c:pt idx="3654">
                  <c:v>41011</c:v>
                </c:pt>
                <c:pt idx="3655">
                  <c:v>41012</c:v>
                </c:pt>
                <c:pt idx="3656">
                  <c:v>41015</c:v>
                </c:pt>
                <c:pt idx="3657">
                  <c:v>41016</c:v>
                </c:pt>
                <c:pt idx="3658">
                  <c:v>41017</c:v>
                </c:pt>
                <c:pt idx="3659">
                  <c:v>41018</c:v>
                </c:pt>
                <c:pt idx="3660">
                  <c:v>41019</c:v>
                </c:pt>
                <c:pt idx="3661">
                  <c:v>41022</c:v>
                </c:pt>
                <c:pt idx="3662">
                  <c:v>41023</c:v>
                </c:pt>
                <c:pt idx="3663">
                  <c:v>41024</c:v>
                </c:pt>
                <c:pt idx="3664">
                  <c:v>41025</c:v>
                </c:pt>
                <c:pt idx="3665">
                  <c:v>41026</c:v>
                </c:pt>
                <c:pt idx="3666">
                  <c:v>41029</c:v>
                </c:pt>
                <c:pt idx="3667">
                  <c:v>41030</c:v>
                </c:pt>
                <c:pt idx="3668">
                  <c:v>41031</c:v>
                </c:pt>
                <c:pt idx="3669">
                  <c:v>41032</c:v>
                </c:pt>
                <c:pt idx="3670">
                  <c:v>41033</c:v>
                </c:pt>
                <c:pt idx="3671">
                  <c:v>41037</c:v>
                </c:pt>
                <c:pt idx="3672">
                  <c:v>41038</c:v>
                </c:pt>
                <c:pt idx="3673">
                  <c:v>41039</c:v>
                </c:pt>
                <c:pt idx="3674">
                  <c:v>41040</c:v>
                </c:pt>
                <c:pt idx="3675">
                  <c:v>41043</c:v>
                </c:pt>
                <c:pt idx="3676">
                  <c:v>41044</c:v>
                </c:pt>
                <c:pt idx="3677">
                  <c:v>41045</c:v>
                </c:pt>
                <c:pt idx="3678">
                  <c:v>41046</c:v>
                </c:pt>
                <c:pt idx="3679">
                  <c:v>41047</c:v>
                </c:pt>
                <c:pt idx="3680">
                  <c:v>41050</c:v>
                </c:pt>
                <c:pt idx="3681">
                  <c:v>41051</c:v>
                </c:pt>
                <c:pt idx="3682">
                  <c:v>41052</c:v>
                </c:pt>
                <c:pt idx="3683">
                  <c:v>41053</c:v>
                </c:pt>
                <c:pt idx="3684">
                  <c:v>41054</c:v>
                </c:pt>
                <c:pt idx="3685">
                  <c:v>41057</c:v>
                </c:pt>
                <c:pt idx="3686">
                  <c:v>41058</c:v>
                </c:pt>
                <c:pt idx="3687">
                  <c:v>41059</c:v>
                </c:pt>
                <c:pt idx="3688">
                  <c:v>41060</c:v>
                </c:pt>
                <c:pt idx="3689">
                  <c:v>41061</c:v>
                </c:pt>
                <c:pt idx="3690">
                  <c:v>41066</c:v>
                </c:pt>
                <c:pt idx="3691">
                  <c:v>41067</c:v>
                </c:pt>
                <c:pt idx="3692">
                  <c:v>41068</c:v>
                </c:pt>
                <c:pt idx="3693">
                  <c:v>41071</c:v>
                </c:pt>
                <c:pt idx="3694">
                  <c:v>41072</c:v>
                </c:pt>
                <c:pt idx="3695">
                  <c:v>41073</c:v>
                </c:pt>
                <c:pt idx="3696">
                  <c:v>41074</c:v>
                </c:pt>
                <c:pt idx="3697">
                  <c:v>41075</c:v>
                </c:pt>
                <c:pt idx="3698">
                  <c:v>41078</c:v>
                </c:pt>
                <c:pt idx="3699">
                  <c:v>41079</c:v>
                </c:pt>
                <c:pt idx="3700">
                  <c:v>41080</c:v>
                </c:pt>
                <c:pt idx="3701">
                  <c:v>41081</c:v>
                </c:pt>
                <c:pt idx="3702">
                  <c:v>41082</c:v>
                </c:pt>
                <c:pt idx="3703">
                  <c:v>41085</c:v>
                </c:pt>
                <c:pt idx="3704">
                  <c:v>41086</c:v>
                </c:pt>
                <c:pt idx="3705">
                  <c:v>41087</c:v>
                </c:pt>
                <c:pt idx="3706">
                  <c:v>41088</c:v>
                </c:pt>
                <c:pt idx="3707">
                  <c:v>41089</c:v>
                </c:pt>
                <c:pt idx="3708">
                  <c:v>41092</c:v>
                </c:pt>
                <c:pt idx="3709">
                  <c:v>41093</c:v>
                </c:pt>
                <c:pt idx="3710">
                  <c:v>41094</c:v>
                </c:pt>
                <c:pt idx="3711">
                  <c:v>41095</c:v>
                </c:pt>
                <c:pt idx="3712">
                  <c:v>41096</c:v>
                </c:pt>
                <c:pt idx="3713">
                  <c:v>41099</c:v>
                </c:pt>
                <c:pt idx="3714">
                  <c:v>41100</c:v>
                </c:pt>
                <c:pt idx="3715">
                  <c:v>41101</c:v>
                </c:pt>
                <c:pt idx="3716">
                  <c:v>41102</c:v>
                </c:pt>
                <c:pt idx="3717">
                  <c:v>41103</c:v>
                </c:pt>
                <c:pt idx="3718">
                  <c:v>41106</c:v>
                </c:pt>
                <c:pt idx="3719">
                  <c:v>41107</c:v>
                </c:pt>
                <c:pt idx="3720">
                  <c:v>41108</c:v>
                </c:pt>
                <c:pt idx="3721">
                  <c:v>41109</c:v>
                </c:pt>
                <c:pt idx="3722">
                  <c:v>41110</c:v>
                </c:pt>
                <c:pt idx="3723">
                  <c:v>41113</c:v>
                </c:pt>
                <c:pt idx="3724">
                  <c:v>41114</c:v>
                </c:pt>
                <c:pt idx="3725">
                  <c:v>41115</c:v>
                </c:pt>
                <c:pt idx="3726">
                  <c:v>41116</c:v>
                </c:pt>
                <c:pt idx="3727">
                  <c:v>41117</c:v>
                </c:pt>
                <c:pt idx="3728">
                  <c:v>41120</c:v>
                </c:pt>
                <c:pt idx="3729">
                  <c:v>41121</c:v>
                </c:pt>
                <c:pt idx="3730">
                  <c:v>41122</c:v>
                </c:pt>
                <c:pt idx="3731">
                  <c:v>41123</c:v>
                </c:pt>
                <c:pt idx="3732">
                  <c:v>41124</c:v>
                </c:pt>
                <c:pt idx="3733">
                  <c:v>41127</c:v>
                </c:pt>
                <c:pt idx="3734">
                  <c:v>41128</c:v>
                </c:pt>
                <c:pt idx="3735">
                  <c:v>41129</c:v>
                </c:pt>
                <c:pt idx="3736">
                  <c:v>41130</c:v>
                </c:pt>
                <c:pt idx="3737">
                  <c:v>41131</c:v>
                </c:pt>
                <c:pt idx="3738">
                  <c:v>41134</c:v>
                </c:pt>
                <c:pt idx="3739">
                  <c:v>41135</c:v>
                </c:pt>
                <c:pt idx="3740">
                  <c:v>41136</c:v>
                </c:pt>
                <c:pt idx="3741">
                  <c:v>41137</c:v>
                </c:pt>
                <c:pt idx="3742">
                  <c:v>41138</c:v>
                </c:pt>
                <c:pt idx="3743">
                  <c:v>41141</c:v>
                </c:pt>
                <c:pt idx="3744">
                  <c:v>41142</c:v>
                </c:pt>
                <c:pt idx="3745">
                  <c:v>41143</c:v>
                </c:pt>
                <c:pt idx="3746">
                  <c:v>41144</c:v>
                </c:pt>
                <c:pt idx="3747">
                  <c:v>41145</c:v>
                </c:pt>
                <c:pt idx="3748">
                  <c:v>41149</c:v>
                </c:pt>
                <c:pt idx="3749">
                  <c:v>41150</c:v>
                </c:pt>
                <c:pt idx="3750">
                  <c:v>41151</c:v>
                </c:pt>
                <c:pt idx="3751">
                  <c:v>41152</c:v>
                </c:pt>
                <c:pt idx="3752">
                  <c:v>41155</c:v>
                </c:pt>
                <c:pt idx="3753">
                  <c:v>41156</c:v>
                </c:pt>
                <c:pt idx="3754">
                  <c:v>41157</c:v>
                </c:pt>
                <c:pt idx="3755">
                  <c:v>41158</c:v>
                </c:pt>
                <c:pt idx="3756">
                  <c:v>41159</c:v>
                </c:pt>
                <c:pt idx="3757">
                  <c:v>41162</c:v>
                </c:pt>
                <c:pt idx="3758">
                  <c:v>41163</c:v>
                </c:pt>
                <c:pt idx="3759">
                  <c:v>41164</c:v>
                </c:pt>
                <c:pt idx="3760">
                  <c:v>41165</c:v>
                </c:pt>
                <c:pt idx="3761">
                  <c:v>41166</c:v>
                </c:pt>
                <c:pt idx="3762">
                  <c:v>41169</c:v>
                </c:pt>
                <c:pt idx="3763">
                  <c:v>41170</c:v>
                </c:pt>
                <c:pt idx="3764">
                  <c:v>41171</c:v>
                </c:pt>
                <c:pt idx="3765">
                  <c:v>41172</c:v>
                </c:pt>
                <c:pt idx="3766">
                  <c:v>41173</c:v>
                </c:pt>
                <c:pt idx="3767">
                  <c:v>41176</c:v>
                </c:pt>
                <c:pt idx="3768">
                  <c:v>41177</c:v>
                </c:pt>
                <c:pt idx="3769">
                  <c:v>41178</c:v>
                </c:pt>
                <c:pt idx="3770">
                  <c:v>41179</c:v>
                </c:pt>
                <c:pt idx="3771">
                  <c:v>41180</c:v>
                </c:pt>
                <c:pt idx="3772">
                  <c:v>41183</c:v>
                </c:pt>
                <c:pt idx="3773">
                  <c:v>41184</c:v>
                </c:pt>
                <c:pt idx="3774">
                  <c:v>41185</c:v>
                </c:pt>
                <c:pt idx="3775">
                  <c:v>41186</c:v>
                </c:pt>
                <c:pt idx="3776">
                  <c:v>41187</c:v>
                </c:pt>
                <c:pt idx="3777">
                  <c:v>41190</c:v>
                </c:pt>
                <c:pt idx="3778">
                  <c:v>41191</c:v>
                </c:pt>
                <c:pt idx="3779">
                  <c:v>41192</c:v>
                </c:pt>
                <c:pt idx="3780">
                  <c:v>41193</c:v>
                </c:pt>
                <c:pt idx="3781">
                  <c:v>41194</c:v>
                </c:pt>
                <c:pt idx="3782">
                  <c:v>41197</c:v>
                </c:pt>
                <c:pt idx="3783">
                  <c:v>41198</c:v>
                </c:pt>
                <c:pt idx="3784">
                  <c:v>41199</c:v>
                </c:pt>
                <c:pt idx="3785">
                  <c:v>41200</c:v>
                </c:pt>
                <c:pt idx="3786">
                  <c:v>41201</c:v>
                </c:pt>
                <c:pt idx="3787">
                  <c:v>41204</c:v>
                </c:pt>
                <c:pt idx="3788">
                  <c:v>41205</c:v>
                </c:pt>
                <c:pt idx="3789">
                  <c:v>41206</c:v>
                </c:pt>
                <c:pt idx="3790">
                  <c:v>41207</c:v>
                </c:pt>
                <c:pt idx="3791">
                  <c:v>41208</c:v>
                </c:pt>
                <c:pt idx="3792">
                  <c:v>41211</c:v>
                </c:pt>
                <c:pt idx="3793">
                  <c:v>41212</c:v>
                </c:pt>
                <c:pt idx="3794">
                  <c:v>41213</c:v>
                </c:pt>
                <c:pt idx="3795">
                  <c:v>41214</c:v>
                </c:pt>
                <c:pt idx="3796">
                  <c:v>41215</c:v>
                </c:pt>
                <c:pt idx="3797">
                  <c:v>41218</c:v>
                </c:pt>
                <c:pt idx="3798">
                  <c:v>41219</c:v>
                </c:pt>
                <c:pt idx="3799">
                  <c:v>41220</c:v>
                </c:pt>
                <c:pt idx="3800">
                  <c:v>41221</c:v>
                </c:pt>
                <c:pt idx="3801">
                  <c:v>41222</c:v>
                </c:pt>
                <c:pt idx="3802">
                  <c:v>41225</c:v>
                </c:pt>
                <c:pt idx="3803">
                  <c:v>41226</c:v>
                </c:pt>
                <c:pt idx="3804">
                  <c:v>41227</c:v>
                </c:pt>
                <c:pt idx="3805">
                  <c:v>41228</c:v>
                </c:pt>
                <c:pt idx="3806">
                  <c:v>41229</c:v>
                </c:pt>
                <c:pt idx="3807">
                  <c:v>41232</c:v>
                </c:pt>
                <c:pt idx="3808">
                  <c:v>41233</c:v>
                </c:pt>
                <c:pt idx="3809">
                  <c:v>41234</c:v>
                </c:pt>
                <c:pt idx="3810">
                  <c:v>41235</c:v>
                </c:pt>
                <c:pt idx="3811">
                  <c:v>41236</c:v>
                </c:pt>
                <c:pt idx="3812">
                  <c:v>41239</c:v>
                </c:pt>
                <c:pt idx="3813">
                  <c:v>41240</c:v>
                </c:pt>
                <c:pt idx="3814">
                  <c:v>41241</c:v>
                </c:pt>
                <c:pt idx="3815">
                  <c:v>41242</c:v>
                </c:pt>
                <c:pt idx="3816">
                  <c:v>41243</c:v>
                </c:pt>
                <c:pt idx="3817">
                  <c:v>41246</c:v>
                </c:pt>
                <c:pt idx="3818">
                  <c:v>41247</c:v>
                </c:pt>
                <c:pt idx="3819">
                  <c:v>41248</c:v>
                </c:pt>
                <c:pt idx="3820">
                  <c:v>41249</c:v>
                </c:pt>
                <c:pt idx="3821">
                  <c:v>41250</c:v>
                </c:pt>
                <c:pt idx="3822">
                  <c:v>41253</c:v>
                </c:pt>
                <c:pt idx="3823">
                  <c:v>41254</c:v>
                </c:pt>
                <c:pt idx="3824">
                  <c:v>41255</c:v>
                </c:pt>
                <c:pt idx="3825">
                  <c:v>41256</c:v>
                </c:pt>
                <c:pt idx="3826">
                  <c:v>41257</c:v>
                </c:pt>
                <c:pt idx="3827">
                  <c:v>41260</c:v>
                </c:pt>
                <c:pt idx="3828">
                  <c:v>41261</c:v>
                </c:pt>
                <c:pt idx="3829">
                  <c:v>41262</c:v>
                </c:pt>
                <c:pt idx="3830">
                  <c:v>41263</c:v>
                </c:pt>
                <c:pt idx="3831">
                  <c:v>41264</c:v>
                </c:pt>
                <c:pt idx="3832">
                  <c:v>41267</c:v>
                </c:pt>
                <c:pt idx="3833">
                  <c:v>41270</c:v>
                </c:pt>
                <c:pt idx="3834">
                  <c:v>41271</c:v>
                </c:pt>
                <c:pt idx="3835">
                  <c:v>41274</c:v>
                </c:pt>
                <c:pt idx="3836">
                  <c:v>41276</c:v>
                </c:pt>
                <c:pt idx="3837">
                  <c:v>41277</c:v>
                </c:pt>
                <c:pt idx="3838">
                  <c:v>41278</c:v>
                </c:pt>
                <c:pt idx="3839">
                  <c:v>41281</c:v>
                </c:pt>
                <c:pt idx="3840">
                  <c:v>41282</c:v>
                </c:pt>
                <c:pt idx="3841">
                  <c:v>41283</c:v>
                </c:pt>
                <c:pt idx="3842">
                  <c:v>41284</c:v>
                </c:pt>
                <c:pt idx="3843">
                  <c:v>41285</c:v>
                </c:pt>
                <c:pt idx="3844">
                  <c:v>41288</c:v>
                </c:pt>
                <c:pt idx="3845">
                  <c:v>41289</c:v>
                </c:pt>
                <c:pt idx="3846">
                  <c:v>41290</c:v>
                </c:pt>
                <c:pt idx="3847">
                  <c:v>41291</c:v>
                </c:pt>
                <c:pt idx="3848">
                  <c:v>41292</c:v>
                </c:pt>
                <c:pt idx="3849">
                  <c:v>41295</c:v>
                </c:pt>
                <c:pt idx="3850">
                  <c:v>41296</c:v>
                </c:pt>
                <c:pt idx="3851">
                  <c:v>41297</c:v>
                </c:pt>
                <c:pt idx="3852">
                  <c:v>41298</c:v>
                </c:pt>
                <c:pt idx="3853">
                  <c:v>41299</c:v>
                </c:pt>
                <c:pt idx="3854">
                  <c:v>41302</c:v>
                </c:pt>
                <c:pt idx="3855">
                  <c:v>41303</c:v>
                </c:pt>
                <c:pt idx="3856">
                  <c:v>41304</c:v>
                </c:pt>
                <c:pt idx="3857">
                  <c:v>41305</c:v>
                </c:pt>
                <c:pt idx="3858">
                  <c:v>41306</c:v>
                </c:pt>
                <c:pt idx="3859">
                  <c:v>41309</c:v>
                </c:pt>
                <c:pt idx="3860">
                  <c:v>41310</c:v>
                </c:pt>
                <c:pt idx="3861">
                  <c:v>41311</c:v>
                </c:pt>
                <c:pt idx="3862">
                  <c:v>41312</c:v>
                </c:pt>
                <c:pt idx="3863">
                  <c:v>41313</c:v>
                </c:pt>
                <c:pt idx="3864">
                  <c:v>41316</c:v>
                </c:pt>
                <c:pt idx="3865">
                  <c:v>41317</c:v>
                </c:pt>
                <c:pt idx="3866">
                  <c:v>41318</c:v>
                </c:pt>
                <c:pt idx="3867">
                  <c:v>41319</c:v>
                </c:pt>
                <c:pt idx="3868">
                  <c:v>41320</c:v>
                </c:pt>
                <c:pt idx="3869">
                  <c:v>41323</c:v>
                </c:pt>
                <c:pt idx="3870">
                  <c:v>41324</c:v>
                </c:pt>
                <c:pt idx="3871">
                  <c:v>41325</c:v>
                </c:pt>
                <c:pt idx="3872">
                  <c:v>41326</c:v>
                </c:pt>
                <c:pt idx="3873">
                  <c:v>41327</c:v>
                </c:pt>
                <c:pt idx="3874">
                  <c:v>41330</c:v>
                </c:pt>
                <c:pt idx="3875">
                  <c:v>41331</c:v>
                </c:pt>
                <c:pt idx="3876">
                  <c:v>41332</c:v>
                </c:pt>
                <c:pt idx="3877">
                  <c:v>41333</c:v>
                </c:pt>
                <c:pt idx="3878">
                  <c:v>41334</c:v>
                </c:pt>
                <c:pt idx="3879">
                  <c:v>41337</c:v>
                </c:pt>
                <c:pt idx="3880">
                  <c:v>41338</c:v>
                </c:pt>
                <c:pt idx="3881">
                  <c:v>41339</c:v>
                </c:pt>
                <c:pt idx="3882">
                  <c:v>41340</c:v>
                </c:pt>
                <c:pt idx="3883">
                  <c:v>41341</c:v>
                </c:pt>
                <c:pt idx="3884">
                  <c:v>41344</c:v>
                </c:pt>
                <c:pt idx="3885">
                  <c:v>41345</c:v>
                </c:pt>
                <c:pt idx="3886">
                  <c:v>41346</c:v>
                </c:pt>
                <c:pt idx="3887">
                  <c:v>41347</c:v>
                </c:pt>
                <c:pt idx="3888">
                  <c:v>41348</c:v>
                </c:pt>
                <c:pt idx="3889">
                  <c:v>41351</c:v>
                </c:pt>
                <c:pt idx="3890">
                  <c:v>41352</c:v>
                </c:pt>
                <c:pt idx="3891">
                  <c:v>41353</c:v>
                </c:pt>
                <c:pt idx="3892">
                  <c:v>41354</c:v>
                </c:pt>
                <c:pt idx="3893">
                  <c:v>41355</c:v>
                </c:pt>
                <c:pt idx="3894">
                  <c:v>41358</c:v>
                </c:pt>
                <c:pt idx="3895">
                  <c:v>41359</c:v>
                </c:pt>
                <c:pt idx="3896">
                  <c:v>41360</c:v>
                </c:pt>
                <c:pt idx="3897">
                  <c:v>41361</c:v>
                </c:pt>
                <c:pt idx="3898">
                  <c:v>41366</c:v>
                </c:pt>
                <c:pt idx="3899">
                  <c:v>41367</c:v>
                </c:pt>
                <c:pt idx="3900">
                  <c:v>41368</c:v>
                </c:pt>
                <c:pt idx="3901">
                  <c:v>41369</c:v>
                </c:pt>
                <c:pt idx="3902">
                  <c:v>41372</c:v>
                </c:pt>
                <c:pt idx="3903">
                  <c:v>41373</c:v>
                </c:pt>
                <c:pt idx="3904">
                  <c:v>41374</c:v>
                </c:pt>
                <c:pt idx="3905">
                  <c:v>41375</c:v>
                </c:pt>
                <c:pt idx="3906">
                  <c:v>41376</c:v>
                </c:pt>
                <c:pt idx="3907">
                  <c:v>41379</c:v>
                </c:pt>
                <c:pt idx="3908">
                  <c:v>41380</c:v>
                </c:pt>
                <c:pt idx="3909">
                  <c:v>41381</c:v>
                </c:pt>
                <c:pt idx="3910">
                  <c:v>41382</c:v>
                </c:pt>
                <c:pt idx="3911">
                  <c:v>41383</c:v>
                </c:pt>
                <c:pt idx="3912">
                  <c:v>41386</c:v>
                </c:pt>
                <c:pt idx="3913">
                  <c:v>41387</c:v>
                </c:pt>
                <c:pt idx="3914">
                  <c:v>41388</c:v>
                </c:pt>
                <c:pt idx="3915">
                  <c:v>41389</c:v>
                </c:pt>
                <c:pt idx="3916">
                  <c:v>41390</c:v>
                </c:pt>
                <c:pt idx="3917">
                  <c:v>41393</c:v>
                </c:pt>
                <c:pt idx="3918">
                  <c:v>41394</c:v>
                </c:pt>
                <c:pt idx="3919">
                  <c:v>41395</c:v>
                </c:pt>
                <c:pt idx="3920">
                  <c:v>41396</c:v>
                </c:pt>
                <c:pt idx="3921">
                  <c:v>41397</c:v>
                </c:pt>
                <c:pt idx="3922">
                  <c:v>41401</c:v>
                </c:pt>
                <c:pt idx="3923">
                  <c:v>41402</c:v>
                </c:pt>
                <c:pt idx="3924">
                  <c:v>41403</c:v>
                </c:pt>
                <c:pt idx="3925">
                  <c:v>41404</c:v>
                </c:pt>
                <c:pt idx="3926">
                  <c:v>41407</c:v>
                </c:pt>
                <c:pt idx="3927">
                  <c:v>41408</c:v>
                </c:pt>
                <c:pt idx="3928">
                  <c:v>41409</c:v>
                </c:pt>
                <c:pt idx="3929">
                  <c:v>41410</c:v>
                </c:pt>
                <c:pt idx="3930">
                  <c:v>41411</c:v>
                </c:pt>
                <c:pt idx="3931">
                  <c:v>41414</c:v>
                </c:pt>
                <c:pt idx="3932">
                  <c:v>41415</c:v>
                </c:pt>
                <c:pt idx="3933">
                  <c:v>41416</c:v>
                </c:pt>
                <c:pt idx="3934">
                  <c:v>41417</c:v>
                </c:pt>
                <c:pt idx="3935">
                  <c:v>41418</c:v>
                </c:pt>
                <c:pt idx="3936">
                  <c:v>41422</c:v>
                </c:pt>
                <c:pt idx="3937">
                  <c:v>41423</c:v>
                </c:pt>
                <c:pt idx="3938">
                  <c:v>41424</c:v>
                </c:pt>
                <c:pt idx="3939">
                  <c:v>41425</c:v>
                </c:pt>
                <c:pt idx="3940">
                  <c:v>41428</c:v>
                </c:pt>
                <c:pt idx="3941">
                  <c:v>41429</c:v>
                </c:pt>
                <c:pt idx="3942">
                  <c:v>41430</c:v>
                </c:pt>
                <c:pt idx="3943">
                  <c:v>41431</c:v>
                </c:pt>
                <c:pt idx="3944">
                  <c:v>41432</c:v>
                </c:pt>
                <c:pt idx="3945">
                  <c:v>41435</c:v>
                </c:pt>
                <c:pt idx="3946">
                  <c:v>41436</c:v>
                </c:pt>
                <c:pt idx="3947">
                  <c:v>41437</c:v>
                </c:pt>
                <c:pt idx="3948">
                  <c:v>41438</c:v>
                </c:pt>
                <c:pt idx="3949">
                  <c:v>41439</c:v>
                </c:pt>
                <c:pt idx="3950">
                  <c:v>41442</c:v>
                </c:pt>
                <c:pt idx="3951">
                  <c:v>41443</c:v>
                </c:pt>
                <c:pt idx="3952">
                  <c:v>41444</c:v>
                </c:pt>
                <c:pt idx="3953">
                  <c:v>41445</c:v>
                </c:pt>
                <c:pt idx="3954">
                  <c:v>41446</c:v>
                </c:pt>
                <c:pt idx="3955">
                  <c:v>41449</c:v>
                </c:pt>
                <c:pt idx="3956">
                  <c:v>41450</c:v>
                </c:pt>
                <c:pt idx="3957">
                  <c:v>41451</c:v>
                </c:pt>
                <c:pt idx="3958">
                  <c:v>41452</c:v>
                </c:pt>
                <c:pt idx="3959">
                  <c:v>41453</c:v>
                </c:pt>
                <c:pt idx="3960">
                  <c:v>41456</c:v>
                </c:pt>
                <c:pt idx="3961">
                  <c:v>41457</c:v>
                </c:pt>
                <c:pt idx="3962">
                  <c:v>41458</c:v>
                </c:pt>
                <c:pt idx="3963">
                  <c:v>41459</c:v>
                </c:pt>
                <c:pt idx="3964">
                  <c:v>41460</c:v>
                </c:pt>
                <c:pt idx="3965">
                  <c:v>41463</c:v>
                </c:pt>
                <c:pt idx="3966">
                  <c:v>41464</c:v>
                </c:pt>
                <c:pt idx="3967">
                  <c:v>41465</c:v>
                </c:pt>
                <c:pt idx="3968">
                  <c:v>41466</c:v>
                </c:pt>
                <c:pt idx="3969">
                  <c:v>41467</c:v>
                </c:pt>
                <c:pt idx="3970">
                  <c:v>41470</c:v>
                </c:pt>
                <c:pt idx="3971">
                  <c:v>41471</c:v>
                </c:pt>
                <c:pt idx="3972">
                  <c:v>41472</c:v>
                </c:pt>
                <c:pt idx="3973">
                  <c:v>41473</c:v>
                </c:pt>
                <c:pt idx="3974">
                  <c:v>41474</c:v>
                </c:pt>
                <c:pt idx="3975">
                  <c:v>41477</c:v>
                </c:pt>
                <c:pt idx="3976">
                  <c:v>41478</c:v>
                </c:pt>
                <c:pt idx="3977">
                  <c:v>41479</c:v>
                </c:pt>
                <c:pt idx="3978">
                  <c:v>41480</c:v>
                </c:pt>
                <c:pt idx="3979">
                  <c:v>41481</c:v>
                </c:pt>
                <c:pt idx="3980">
                  <c:v>41484</c:v>
                </c:pt>
                <c:pt idx="3981">
                  <c:v>41485</c:v>
                </c:pt>
                <c:pt idx="3982">
                  <c:v>41486</c:v>
                </c:pt>
                <c:pt idx="3983">
                  <c:v>41487</c:v>
                </c:pt>
                <c:pt idx="3984">
                  <c:v>41488</c:v>
                </c:pt>
                <c:pt idx="3985">
                  <c:v>41491</c:v>
                </c:pt>
                <c:pt idx="3986">
                  <c:v>41492</c:v>
                </c:pt>
                <c:pt idx="3987">
                  <c:v>41493</c:v>
                </c:pt>
                <c:pt idx="3988">
                  <c:v>41494</c:v>
                </c:pt>
                <c:pt idx="3989">
                  <c:v>41495</c:v>
                </c:pt>
                <c:pt idx="3990">
                  <c:v>41498</c:v>
                </c:pt>
                <c:pt idx="3991">
                  <c:v>41499</c:v>
                </c:pt>
                <c:pt idx="3992">
                  <c:v>41500</c:v>
                </c:pt>
                <c:pt idx="3993">
                  <c:v>41501</c:v>
                </c:pt>
                <c:pt idx="3994">
                  <c:v>41502</c:v>
                </c:pt>
                <c:pt idx="3995">
                  <c:v>41505</c:v>
                </c:pt>
                <c:pt idx="3996">
                  <c:v>41506</c:v>
                </c:pt>
                <c:pt idx="3997">
                  <c:v>41507</c:v>
                </c:pt>
                <c:pt idx="3998">
                  <c:v>41508</c:v>
                </c:pt>
                <c:pt idx="3999">
                  <c:v>41509</c:v>
                </c:pt>
                <c:pt idx="4000">
                  <c:v>41513</c:v>
                </c:pt>
                <c:pt idx="4001">
                  <c:v>41514</c:v>
                </c:pt>
                <c:pt idx="4002">
                  <c:v>41515</c:v>
                </c:pt>
                <c:pt idx="4003">
                  <c:v>41516</c:v>
                </c:pt>
                <c:pt idx="4004">
                  <c:v>41519</c:v>
                </c:pt>
                <c:pt idx="4005">
                  <c:v>41520</c:v>
                </c:pt>
                <c:pt idx="4006">
                  <c:v>41521</c:v>
                </c:pt>
                <c:pt idx="4007">
                  <c:v>41522</c:v>
                </c:pt>
                <c:pt idx="4008">
                  <c:v>41523</c:v>
                </c:pt>
                <c:pt idx="4009">
                  <c:v>41526</c:v>
                </c:pt>
                <c:pt idx="4010">
                  <c:v>41527</c:v>
                </c:pt>
                <c:pt idx="4011">
                  <c:v>41528</c:v>
                </c:pt>
                <c:pt idx="4012">
                  <c:v>41529</c:v>
                </c:pt>
                <c:pt idx="4013">
                  <c:v>41530</c:v>
                </c:pt>
                <c:pt idx="4014">
                  <c:v>41533</c:v>
                </c:pt>
                <c:pt idx="4015">
                  <c:v>41534</c:v>
                </c:pt>
                <c:pt idx="4016">
                  <c:v>41535</c:v>
                </c:pt>
                <c:pt idx="4017">
                  <c:v>41536</c:v>
                </c:pt>
                <c:pt idx="4018">
                  <c:v>41537</c:v>
                </c:pt>
                <c:pt idx="4019">
                  <c:v>41540</c:v>
                </c:pt>
                <c:pt idx="4020">
                  <c:v>41541</c:v>
                </c:pt>
                <c:pt idx="4021">
                  <c:v>41542</c:v>
                </c:pt>
                <c:pt idx="4022">
                  <c:v>41543</c:v>
                </c:pt>
                <c:pt idx="4023">
                  <c:v>41544</c:v>
                </c:pt>
                <c:pt idx="4024">
                  <c:v>41547</c:v>
                </c:pt>
                <c:pt idx="4025">
                  <c:v>41548</c:v>
                </c:pt>
                <c:pt idx="4026">
                  <c:v>41549</c:v>
                </c:pt>
                <c:pt idx="4027">
                  <c:v>41550</c:v>
                </c:pt>
                <c:pt idx="4028">
                  <c:v>41551</c:v>
                </c:pt>
                <c:pt idx="4029">
                  <c:v>41554</c:v>
                </c:pt>
                <c:pt idx="4030">
                  <c:v>41555</c:v>
                </c:pt>
                <c:pt idx="4031">
                  <c:v>41556</c:v>
                </c:pt>
                <c:pt idx="4032">
                  <c:v>41557</c:v>
                </c:pt>
                <c:pt idx="4033">
                  <c:v>41558</c:v>
                </c:pt>
                <c:pt idx="4034">
                  <c:v>41561</c:v>
                </c:pt>
                <c:pt idx="4035">
                  <c:v>41562</c:v>
                </c:pt>
                <c:pt idx="4036">
                  <c:v>41563</c:v>
                </c:pt>
                <c:pt idx="4037">
                  <c:v>41564</c:v>
                </c:pt>
                <c:pt idx="4038">
                  <c:v>41565</c:v>
                </c:pt>
                <c:pt idx="4039">
                  <c:v>41568</c:v>
                </c:pt>
                <c:pt idx="4040">
                  <c:v>41569</c:v>
                </c:pt>
                <c:pt idx="4041">
                  <c:v>41570</c:v>
                </c:pt>
                <c:pt idx="4042">
                  <c:v>41571</c:v>
                </c:pt>
                <c:pt idx="4043">
                  <c:v>41572</c:v>
                </c:pt>
                <c:pt idx="4044">
                  <c:v>41575</c:v>
                </c:pt>
                <c:pt idx="4045">
                  <c:v>41576</c:v>
                </c:pt>
                <c:pt idx="4046">
                  <c:v>41577</c:v>
                </c:pt>
                <c:pt idx="4047">
                  <c:v>41578</c:v>
                </c:pt>
                <c:pt idx="4048">
                  <c:v>41579</c:v>
                </c:pt>
                <c:pt idx="4049">
                  <c:v>41582</c:v>
                </c:pt>
                <c:pt idx="4050">
                  <c:v>41583</c:v>
                </c:pt>
                <c:pt idx="4051">
                  <c:v>41584</c:v>
                </c:pt>
                <c:pt idx="4052">
                  <c:v>41585</c:v>
                </c:pt>
                <c:pt idx="4053">
                  <c:v>41586</c:v>
                </c:pt>
                <c:pt idx="4054">
                  <c:v>41589</c:v>
                </c:pt>
                <c:pt idx="4055">
                  <c:v>41590</c:v>
                </c:pt>
                <c:pt idx="4056">
                  <c:v>41591</c:v>
                </c:pt>
                <c:pt idx="4057">
                  <c:v>41592</c:v>
                </c:pt>
                <c:pt idx="4058">
                  <c:v>41593</c:v>
                </c:pt>
                <c:pt idx="4059">
                  <c:v>41596</c:v>
                </c:pt>
                <c:pt idx="4060">
                  <c:v>41597</c:v>
                </c:pt>
                <c:pt idx="4061">
                  <c:v>41598</c:v>
                </c:pt>
                <c:pt idx="4062">
                  <c:v>41599</c:v>
                </c:pt>
                <c:pt idx="4063">
                  <c:v>41600</c:v>
                </c:pt>
                <c:pt idx="4064">
                  <c:v>41603</c:v>
                </c:pt>
                <c:pt idx="4065">
                  <c:v>41604</c:v>
                </c:pt>
                <c:pt idx="4066">
                  <c:v>41605</c:v>
                </c:pt>
                <c:pt idx="4067">
                  <c:v>41606</c:v>
                </c:pt>
                <c:pt idx="4068">
                  <c:v>41607</c:v>
                </c:pt>
                <c:pt idx="4069">
                  <c:v>41610</c:v>
                </c:pt>
                <c:pt idx="4070">
                  <c:v>41611</c:v>
                </c:pt>
                <c:pt idx="4071">
                  <c:v>41612</c:v>
                </c:pt>
                <c:pt idx="4072">
                  <c:v>41613</c:v>
                </c:pt>
                <c:pt idx="4073">
                  <c:v>41614</c:v>
                </c:pt>
                <c:pt idx="4074">
                  <c:v>41617</c:v>
                </c:pt>
                <c:pt idx="4075">
                  <c:v>41618</c:v>
                </c:pt>
                <c:pt idx="4076">
                  <c:v>41619</c:v>
                </c:pt>
                <c:pt idx="4077">
                  <c:v>41620</c:v>
                </c:pt>
                <c:pt idx="4078">
                  <c:v>41621</c:v>
                </c:pt>
                <c:pt idx="4079">
                  <c:v>41624</c:v>
                </c:pt>
                <c:pt idx="4080">
                  <c:v>41625</c:v>
                </c:pt>
                <c:pt idx="4081">
                  <c:v>41626</c:v>
                </c:pt>
                <c:pt idx="4082">
                  <c:v>41627</c:v>
                </c:pt>
                <c:pt idx="4083">
                  <c:v>41628</c:v>
                </c:pt>
                <c:pt idx="4084">
                  <c:v>41631</c:v>
                </c:pt>
                <c:pt idx="4085">
                  <c:v>41632</c:v>
                </c:pt>
                <c:pt idx="4086">
                  <c:v>41635</c:v>
                </c:pt>
                <c:pt idx="4087">
                  <c:v>41638</c:v>
                </c:pt>
                <c:pt idx="4088">
                  <c:v>41639</c:v>
                </c:pt>
                <c:pt idx="4089">
                  <c:v>41641</c:v>
                </c:pt>
                <c:pt idx="4090">
                  <c:v>41642</c:v>
                </c:pt>
                <c:pt idx="4091">
                  <c:v>41645</c:v>
                </c:pt>
                <c:pt idx="4092">
                  <c:v>41646</c:v>
                </c:pt>
                <c:pt idx="4093">
                  <c:v>41647</c:v>
                </c:pt>
                <c:pt idx="4094">
                  <c:v>41648</c:v>
                </c:pt>
                <c:pt idx="4095">
                  <c:v>41649</c:v>
                </c:pt>
                <c:pt idx="4096">
                  <c:v>41652</c:v>
                </c:pt>
                <c:pt idx="4097">
                  <c:v>41653</c:v>
                </c:pt>
                <c:pt idx="4098">
                  <c:v>41654</c:v>
                </c:pt>
                <c:pt idx="4099">
                  <c:v>41655</c:v>
                </c:pt>
                <c:pt idx="4100">
                  <c:v>41656</c:v>
                </c:pt>
                <c:pt idx="4101">
                  <c:v>41659</c:v>
                </c:pt>
                <c:pt idx="4102">
                  <c:v>41660</c:v>
                </c:pt>
                <c:pt idx="4103">
                  <c:v>41661</c:v>
                </c:pt>
                <c:pt idx="4104">
                  <c:v>41662</c:v>
                </c:pt>
                <c:pt idx="4105">
                  <c:v>41663</c:v>
                </c:pt>
                <c:pt idx="4106">
                  <c:v>41666</c:v>
                </c:pt>
                <c:pt idx="4107">
                  <c:v>41667</c:v>
                </c:pt>
                <c:pt idx="4108">
                  <c:v>41668</c:v>
                </c:pt>
                <c:pt idx="4109">
                  <c:v>41669</c:v>
                </c:pt>
                <c:pt idx="4110">
                  <c:v>41670</c:v>
                </c:pt>
                <c:pt idx="4111">
                  <c:v>41673</c:v>
                </c:pt>
                <c:pt idx="4112">
                  <c:v>41674</c:v>
                </c:pt>
                <c:pt idx="4113">
                  <c:v>41675</c:v>
                </c:pt>
                <c:pt idx="4114">
                  <c:v>41676</c:v>
                </c:pt>
                <c:pt idx="4115">
                  <c:v>41677</c:v>
                </c:pt>
                <c:pt idx="4116">
                  <c:v>41680</c:v>
                </c:pt>
                <c:pt idx="4117">
                  <c:v>41681</c:v>
                </c:pt>
                <c:pt idx="4118">
                  <c:v>41682</c:v>
                </c:pt>
                <c:pt idx="4119">
                  <c:v>41683</c:v>
                </c:pt>
                <c:pt idx="4120">
                  <c:v>41684</c:v>
                </c:pt>
                <c:pt idx="4121">
                  <c:v>41687</c:v>
                </c:pt>
                <c:pt idx="4122">
                  <c:v>41688</c:v>
                </c:pt>
                <c:pt idx="4123">
                  <c:v>41689</c:v>
                </c:pt>
                <c:pt idx="4124">
                  <c:v>41690</c:v>
                </c:pt>
                <c:pt idx="4125">
                  <c:v>41691</c:v>
                </c:pt>
                <c:pt idx="4126">
                  <c:v>41694</c:v>
                </c:pt>
                <c:pt idx="4127">
                  <c:v>41695</c:v>
                </c:pt>
                <c:pt idx="4128">
                  <c:v>41696</c:v>
                </c:pt>
                <c:pt idx="4129">
                  <c:v>41697</c:v>
                </c:pt>
                <c:pt idx="4130">
                  <c:v>41698</c:v>
                </c:pt>
                <c:pt idx="4131">
                  <c:v>41701</c:v>
                </c:pt>
                <c:pt idx="4132">
                  <c:v>41702</c:v>
                </c:pt>
                <c:pt idx="4133">
                  <c:v>41703</c:v>
                </c:pt>
                <c:pt idx="4134">
                  <c:v>41704</c:v>
                </c:pt>
                <c:pt idx="4135">
                  <c:v>41705</c:v>
                </c:pt>
                <c:pt idx="4136">
                  <c:v>41708</c:v>
                </c:pt>
                <c:pt idx="4137">
                  <c:v>41709</c:v>
                </c:pt>
                <c:pt idx="4138">
                  <c:v>41710</c:v>
                </c:pt>
                <c:pt idx="4139">
                  <c:v>41711</c:v>
                </c:pt>
                <c:pt idx="4140">
                  <c:v>41712</c:v>
                </c:pt>
                <c:pt idx="4141">
                  <c:v>41715</c:v>
                </c:pt>
                <c:pt idx="4142">
                  <c:v>41716</c:v>
                </c:pt>
                <c:pt idx="4143">
                  <c:v>41717</c:v>
                </c:pt>
                <c:pt idx="4144">
                  <c:v>41718</c:v>
                </c:pt>
                <c:pt idx="4145">
                  <c:v>41719</c:v>
                </c:pt>
                <c:pt idx="4146">
                  <c:v>41722</c:v>
                </c:pt>
                <c:pt idx="4147">
                  <c:v>41723</c:v>
                </c:pt>
                <c:pt idx="4148">
                  <c:v>41724</c:v>
                </c:pt>
                <c:pt idx="4149">
                  <c:v>41725</c:v>
                </c:pt>
                <c:pt idx="4150">
                  <c:v>41726</c:v>
                </c:pt>
                <c:pt idx="4151">
                  <c:v>41729</c:v>
                </c:pt>
                <c:pt idx="4152">
                  <c:v>41730</c:v>
                </c:pt>
                <c:pt idx="4153">
                  <c:v>41731</c:v>
                </c:pt>
                <c:pt idx="4154">
                  <c:v>41732</c:v>
                </c:pt>
                <c:pt idx="4155">
                  <c:v>41733</c:v>
                </c:pt>
                <c:pt idx="4156">
                  <c:v>41736</c:v>
                </c:pt>
                <c:pt idx="4157">
                  <c:v>41737</c:v>
                </c:pt>
                <c:pt idx="4158">
                  <c:v>41738</c:v>
                </c:pt>
                <c:pt idx="4159">
                  <c:v>41739</c:v>
                </c:pt>
                <c:pt idx="4160">
                  <c:v>41740</c:v>
                </c:pt>
                <c:pt idx="4161">
                  <c:v>41743</c:v>
                </c:pt>
                <c:pt idx="4162">
                  <c:v>41744</c:v>
                </c:pt>
                <c:pt idx="4163">
                  <c:v>41745</c:v>
                </c:pt>
                <c:pt idx="4164">
                  <c:v>41746</c:v>
                </c:pt>
                <c:pt idx="4165">
                  <c:v>41751</c:v>
                </c:pt>
                <c:pt idx="4166">
                  <c:v>41752</c:v>
                </c:pt>
                <c:pt idx="4167">
                  <c:v>41753</c:v>
                </c:pt>
                <c:pt idx="4168">
                  <c:v>41754</c:v>
                </c:pt>
                <c:pt idx="4169">
                  <c:v>41757</c:v>
                </c:pt>
                <c:pt idx="4170">
                  <c:v>41758</c:v>
                </c:pt>
                <c:pt idx="4171">
                  <c:v>41759</c:v>
                </c:pt>
                <c:pt idx="4172">
                  <c:v>41760</c:v>
                </c:pt>
                <c:pt idx="4173">
                  <c:v>41761</c:v>
                </c:pt>
                <c:pt idx="4174">
                  <c:v>41765</c:v>
                </c:pt>
                <c:pt idx="4175">
                  <c:v>41766</c:v>
                </c:pt>
                <c:pt idx="4176">
                  <c:v>41767</c:v>
                </c:pt>
                <c:pt idx="4177">
                  <c:v>41768</c:v>
                </c:pt>
                <c:pt idx="4178">
                  <c:v>41771</c:v>
                </c:pt>
                <c:pt idx="4179">
                  <c:v>41772</c:v>
                </c:pt>
                <c:pt idx="4180">
                  <c:v>41773</c:v>
                </c:pt>
                <c:pt idx="4181">
                  <c:v>41774</c:v>
                </c:pt>
                <c:pt idx="4182">
                  <c:v>41775</c:v>
                </c:pt>
                <c:pt idx="4183">
                  <c:v>41778</c:v>
                </c:pt>
                <c:pt idx="4184">
                  <c:v>41779</c:v>
                </c:pt>
                <c:pt idx="4185">
                  <c:v>41780</c:v>
                </c:pt>
                <c:pt idx="4186">
                  <c:v>41781</c:v>
                </c:pt>
                <c:pt idx="4187">
                  <c:v>41782</c:v>
                </c:pt>
                <c:pt idx="4188">
                  <c:v>41786</c:v>
                </c:pt>
                <c:pt idx="4189">
                  <c:v>41787</c:v>
                </c:pt>
                <c:pt idx="4190">
                  <c:v>41788</c:v>
                </c:pt>
                <c:pt idx="4191">
                  <c:v>41789</c:v>
                </c:pt>
                <c:pt idx="4192">
                  <c:v>41792</c:v>
                </c:pt>
                <c:pt idx="4193">
                  <c:v>41793</c:v>
                </c:pt>
                <c:pt idx="4194">
                  <c:v>41794</c:v>
                </c:pt>
                <c:pt idx="4195">
                  <c:v>41795</c:v>
                </c:pt>
                <c:pt idx="4196">
                  <c:v>41796</c:v>
                </c:pt>
                <c:pt idx="4197">
                  <c:v>41799</c:v>
                </c:pt>
                <c:pt idx="4198">
                  <c:v>41800</c:v>
                </c:pt>
                <c:pt idx="4199">
                  <c:v>41801</c:v>
                </c:pt>
                <c:pt idx="4200">
                  <c:v>41802</c:v>
                </c:pt>
                <c:pt idx="4201">
                  <c:v>41803</c:v>
                </c:pt>
                <c:pt idx="4202">
                  <c:v>41806</c:v>
                </c:pt>
                <c:pt idx="4203">
                  <c:v>41807</c:v>
                </c:pt>
                <c:pt idx="4204">
                  <c:v>41808</c:v>
                </c:pt>
                <c:pt idx="4205">
                  <c:v>41809</c:v>
                </c:pt>
                <c:pt idx="4206">
                  <c:v>41810</c:v>
                </c:pt>
                <c:pt idx="4207">
                  <c:v>41813</c:v>
                </c:pt>
                <c:pt idx="4208">
                  <c:v>41814</c:v>
                </c:pt>
                <c:pt idx="4209">
                  <c:v>41815</c:v>
                </c:pt>
                <c:pt idx="4210">
                  <c:v>41816</c:v>
                </c:pt>
                <c:pt idx="4211">
                  <c:v>41817</c:v>
                </c:pt>
                <c:pt idx="4212">
                  <c:v>41820</c:v>
                </c:pt>
                <c:pt idx="4213">
                  <c:v>41821</c:v>
                </c:pt>
                <c:pt idx="4214">
                  <c:v>41822</c:v>
                </c:pt>
                <c:pt idx="4215">
                  <c:v>41823</c:v>
                </c:pt>
                <c:pt idx="4216">
                  <c:v>41824</c:v>
                </c:pt>
                <c:pt idx="4217">
                  <c:v>41827</c:v>
                </c:pt>
                <c:pt idx="4218">
                  <c:v>41828</c:v>
                </c:pt>
                <c:pt idx="4219">
                  <c:v>41829</c:v>
                </c:pt>
                <c:pt idx="4220">
                  <c:v>41830</c:v>
                </c:pt>
                <c:pt idx="4221">
                  <c:v>41831</c:v>
                </c:pt>
                <c:pt idx="4222">
                  <c:v>41834</c:v>
                </c:pt>
                <c:pt idx="4223">
                  <c:v>41835</c:v>
                </c:pt>
                <c:pt idx="4224">
                  <c:v>41836</c:v>
                </c:pt>
                <c:pt idx="4225">
                  <c:v>41837</c:v>
                </c:pt>
                <c:pt idx="4226">
                  <c:v>41838</c:v>
                </c:pt>
                <c:pt idx="4227">
                  <c:v>41841</c:v>
                </c:pt>
                <c:pt idx="4228">
                  <c:v>41842</c:v>
                </c:pt>
                <c:pt idx="4229">
                  <c:v>41843</c:v>
                </c:pt>
                <c:pt idx="4230">
                  <c:v>41844</c:v>
                </c:pt>
                <c:pt idx="4231">
                  <c:v>41845</c:v>
                </c:pt>
                <c:pt idx="4232">
                  <c:v>41848</c:v>
                </c:pt>
                <c:pt idx="4233">
                  <c:v>41849</c:v>
                </c:pt>
                <c:pt idx="4234">
                  <c:v>41850</c:v>
                </c:pt>
                <c:pt idx="4235">
                  <c:v>41851</c:v>
                </c:pt>
                <c:pt idx="4236">
                  <c:v>41852</c:v>
                </c:pt>
                <c:pt idx="4237">
                  <c:v>41855</c:v>
                </c:pt>
                <c:pt idx="4238">
                  <c:v>41856</c:v>
                </c:pt>
                <c:pt idx="4239">
                  <c:v>41857</c:v>
                </c:pt>
                <c:pt idx="4240">
                  <c:v>41858</c:v>
                </c:pt>
                <c:pt idx="4241">
                  <c:v>41859</c:v>
                </c:pt>
                <c:pt idx="4242">
                  <c:v>41862</c:v>
                </c:pt>
                <c:pt idx="4243">
                  <c:v>41863</c:v>
                </c:pt>
                <c:pt idx="4244">
                  <c:v>41864</c:v>
                </c:pt>
                <c:pt idx="4245">
                  <c:v>41865</c:v>
                </c:pt>
                <c:pt idx="4246">
                  <c:v>41866</c:v>
                </c:pt>
                <c:pt idx="4247">
                  <c:v>41869</c:v>
                </c:pt>
                <c:pt idx="4248">
                  <c:v>41870</c:v>
                </c:pt>
                <c:pt idx="4249">
                  <c:v>41871</c:v>
                </c:pt>
                <c:pt idx="4250">
                  <c:v>41872</c:v>
                </c:pt>
                <c:pt idx="4251">
                  <c:v>41873</c:v>
                </c:pt>
                <c:pt idx="4252">
                  <c:v>41877</c:v>
                </c:pt>
                <c:pt idx="4253">
                  <c:v>41878</c:v>
                </c:pt>
                <c:pt idx="4254">
                  <c:v>41879</c:v>
                </c:pt>
                <c:pt idx="4255">
                  <c:v>41880</c:v>
                </c:pt>
                <c:pt idx="4256">
                  <c:v>41883</c:v>
                </c:pt>
                <c:pt idx="4257">
                  <c:v>41884</c:v>
                </c:pt>
                <c:pt idx="4258">
                  <c:v>41885</c:v>
                </c:pt>
                <c:pt idx="4259">
                  <c:v>41886</c:v>
                </c:pt>
                <c:pt idx="4260">
                  <c:v>41887</c:v>
                </c:pt>
                <c:pt idx="4261">
                  <c:v>41890</c:v>
                </c:pt>
                <c:pt idx="4262">
                  <c:v>41891</c:v>
                </c:pt>
                <c:pt idx="4263">
                  <c:v>41892</c:v>
                </c:pt>
                <c:pt idx="4264">
                  <c:v>41893</c:v>
                </c:pt>
                <c:pt idx="4265">
                  <c:v>41894</c:v>
                </c:pt>
                <c:pt idx="4266">
                  <c:v>41897</c:v>
                </c:pt>
                <c:pt idx="4267">
                  <c:v>41898</c:v>
                </c:pt>
                <c:pt idx="4268">
                  <c:v>41899</c:v>
                </c:pt>
                <c:pt idx="4269">
                  <c:v>41900</c:v>
                </c:pt>
                <c:pt idx="4270">
                  <c:v>41901</c:v>
                </c:pt>
                <c:pt idx="4271">
                  <c:v>41904</c:v>
                </c:pt>
                <c:pt idx="4272">
                  <c:v>41905</c:v>
                </c:pt>
                <c:pt idx="4273">
                  <c:v>41906</c:v>
                </c:pt>
                <c:pt idx="4274">
                  <c:v>41907</c:v>
                </c:pt>
                <c:pt idx="4275">
                  <c:v>41908</c:v>
                </c:pt>
                <c:pt idx="4276">
                  <c:v>41911</c:v>
                </c:pt>
                <c:pt idx="4277">
                  <c:v>41912</c:v>
                </c:pt>
                <c:pt idx="4278">
                  <c:v>41913</c:v>
                </c:pt>
                <c:pt idx="4279">
                  <c:v>41914</c:v>
                </c:pt>
                <c:pt idx="4280">
                  <c:v>41915</c:v>
                </c:pt>
                <c:pt idx="4281">
                  <c:v>41918</c:v>
                </c:pt>
                <c:pt idx="4282">
                  <c:v>41919</c:v>
                </c:pt>
                <c:pt idx="4283">
                  <c:v>41920</c:v>
                </c:pt>
                <c:pt idx="4284">
                  <c:v>41921</c:v>
                </c:pt>
                <c:pt idx="4285">
                  <c:v>41922</c:v>
                </c:pt>
                <c:pt idx="4286">
                  <c:v>41925</c:v>
                </c:pt>
                <c:pt idx="4287">
                  <c:v>41926</c:v>
                </c:pt>
                <c:pt idx="4288">
                  <c:v>41927</c:v>
                </c:pt>
                <c:pt idx="4289">
                  <c:v>41928</c:v>
                </c:pt>
                <c:pt idx="4290">
                  <c:v>41929</c:v>
                </c:pt>
                <c:pt idx="4291">
                  <c:v>41932</c:v>
                </c:pt>
                <c:pt idx="4292">
                  <c:v>41933</c:v>
                </c:pt>
                <c:pt idx="4293">
                  <c:v>41934</c:v>
                </c:pt>
                <c:pt idx="4294">
                  <c:v>41935</c:v>
                </c:pt>
                <c:pt idx="4295">
                  <c:v>41936</c:v>
                </c:pt>
                <c:pt idx="4296">
                  <c:v>41939</c:v>
                </c:pt>
                <c:pt idx="4297">
                  <c:v>41940</c:v>
                </c:pt>
                <c:pt idx="4298">
                  <c:v>41941</c:v>
                </c:pt>
                <c:pt idx="4299">
                  <c:v>41942</c:v>
                </c:pt>
                <c:pt idx="4300">
                  <c:v>41943</c:v>
                </c:pt>
                <c:pt idx="4301">
                  <c:v>41946</c:v>
                </c:pt>
                <c:pt idx="4302">
                  <c:v>41947</c:v>
                </c:pt>
                <c:pt idx="4303">
                  <c:v>41948</c:v>
                </c:pt>
                <c:pt idx="4304">
                  <c:v>41949</c:v>
                </c:pt>
                <c:pt idx="4305">
                  <c:v>41950</c:v>
                </c:pt>
                <c:pt idx="4306">
                  <c:v>41953</c:v>
                </c:pt>
                <c:pt idx="4307">
                  <c:v>41954</c:v>
                </c:pt>
                <c:pt idx="4308">
                  <c:v>41955</c:v>
                </c:pt>
                <c:pt idx="4309">
                  <c:v>41956</c:v>
                </c:pt>
                <c:pt idx="4310">
                  <c:v>41957</c:v>
                </c:pt>
                <c:pt idx="4311">
                  <c:v>41960</c:v>
                </c:pt>
                <c:pt idx="4312">
                  <c:v>41961</c:v>
                </c:pt>
                <c:pt idx="4313">
                  <c:v>41962</c:v>
                </c:pt>
                <c:pt idx="4314">
                  <c:v>41963</c:v>
                </c:pt>
                <c:pt idx="4315">
                  <c:v>41964</c:v>
                </c:pt>
                <c:pt idx="4316">
                  <c:v>41967</c:v>
                </c:pt>
                <c:pt idx="4317">
                  <c:v>41968</c:v>
                </c:pt>
                <c:pt idx="4318">
                  <c:v>41969</c:v>
                </c:pt>
                <c:pt idx="4319">
                  <c:v>41970</c:v>
                </c:pt>
                <c:pt idx="4320">
                  <c:v>41971</c:v>
                </c:pt>
                <c:pt idx="4321">
                  <c:v>41974</c:v>
                </c:pt>
                <c:pt idx="4322">
                  <c:v>41975</c:v>
                </c:pt>
                <c:pt idx="4323">
                  <c:v>41976</c:v>
                </c:pt>
                <c:pt idx="4324">
                  <c:v>41977</c:v>
                </c:pt>
                <c:pt idx="4325">
                  <c:v>41978</c:v>
                </c:pt>
                <c:pt idx="4326">
                  <c:v>41981</c:v>
                </c:pt>
                <c:pt idx="4327">
                  <c:v>41982</c:v>
                </c:pt>
                <c:pt idx="4328">
                  <c:v>41983</c:v>
                </c:pt>
                <c:pt idx="4329">
                  <c:v>41984</c:v>
                </c:pt>
                <c:pt idx="4330">
                  <c:v>41985</c:v>
                </c:pt>
                <c:pt idx="4331">
                  <c:v>41988</c:v>
                </c:pt>
                <c:pt idx="4332">
                  <c:v>41989</c:v>
                </c:pt>
                <c:pt idx="4333">
                  <c:v>41990</c:v>
                </c:pt>
                <c:pt idx="4334">
                  <c:v>41991</c:v>
                </c:pt>
                <c:pt idx="4335">
                  <c:v>41992</c:v>
                </c:pt>
                <c:pt idx="4336">
                  <c:v>41995</c:v>
                </c:pt>
                <c:pt idx="4337">
                  <c:v>41996</c:v>
                </c:pt>
                <c:pt idx="4338">
                  <c:v>41997</c:v>
                </c:pt>
                <c:pt idx="4339">
                  <c:v>42002</c:v>
                </c:pt>
                <c:pt idx="4340">
                  <c:v>42003</c:v>
                </c:pt>
                <c:pt idx="4341">
                  <c:v>42004</c:v>
                </c:pt>
                <c:pt idx="4342">
                  <c:v>42006</c:v>
                </c:pt>
                <c:pt idx="4343">
                  <c:v>42009</c:v>
                </c:pt>
                <c:pt idx="4344">
                  <c:v>42010</c:v>
                </c:pt>
                <c:pt idx="4345">
                  <c:v>42011</c:v>
                </c:pt>
                <c:pt idx="4346">
                  <c:v>42012</c:v>
                </c:pt>
                <c:pt idx="4347">
                  <c:v>42013</c:v>
                </c:pt>
                <c:pt idx="4348">
                  <c:v>42016</c:v>
                </c:pt>
                <c:pt idx="4349">
                  <c:v>42017</c:v>
                </c:pt>
                <c:pt idx="4350">
                  <c:v>42018</c:v>
                </c:pt>
                <c:pt idx="4351">
                  <c:v>42019</c:v>
                </c:pt>
                <c:pt idx="4352">
                  <c:v>42020</c:v>
                </c:pt>
                <c:pt idx="4353">
                  <c:v>42023</c:v>
                </c:pt>
                <c:pt idx="4354">
                  <c:v>42024</c:v>
                </c:pt>
                <c:pt idx="4355">
                  <c:v>42025</c:v>
                </c:pt>
                <c:pt idx="4356">
                  <c:v>42026</c:v>
                </c:pt>
                <c:pt idx="4357">
                  <c:v>42027</c:v>
                </c:pt>
                <c:pt idx="4358">
                  <c:v>42030</c:v>
                </c:pt>
                <c:pt idx="4359">
                  <c:v>42031</c:v>
                </c:pt>
                <c:pt idx="4360">
                  <c:v>42032</c:v>
                </c:pt>
                <c:pt idx="4361">
                  <c:v>42033</c:v>
                </c:pt>
                <c:pt idx="4362">
                  <c:v>42034</c:v>
                </c:pt>
                <c:pt idx="4363">
                  <c:v>42037</c:v>
                </c:pt>
                <c:pt idx="4364">
                  <c:v>42038</c:v>
                </c:pt>
                <c:pt idx="4365">
                  <c:v>42039</c:v>
                </c:pt>
                <c:pt idx="4366">
                  <c:v>42040</c:v>
                </c:pt>
                <c:pt idx="4367">
                  <c:v>42041</c:v>
                </c:pt>
                <c:pt idx="4368">
                  <c:v>42044</c:v>
                </c:pt>
                <c:pt idx="4369">
                  <c:v>42045</c:v>
                </c:pt>
                <c:pt idx="4370">
                  <c:v>42046</c:v>
                </c:pt>
                <c:pt idx="4371">
                  <c:v>42047</c:v>
                </c:pt>
                <c:pt idx="4372">
                  <c:v>42048</c:v>
                </c:pt>
                <c:pt idx="4373">
                  <c:v>42051</c:v>
                </c:pt>
                <c:pt idx="4374">
                  <c:v>42052</c:v>
                </c:pt>
                <c:pt idx="4375">
                  <c:v>42053</c:v>
                </c:pt>
                <c:pt idx="4376">
                  <c:v>42054</c:v>
                </c:pt>
                <c:pt idx="4377">
                  <c:v>42055</c:v>
                </c:pt>
                <c:pt idx="4378">
                  <c:v>42058</c:v>
                </c:pt>
                <c:pt idx="4379">
                  <c:v>42059</c:v>
                </c:pt>
                <c:pt idx="4380">
                  <c:v>42060</c:v>
                </c:pt>
                <c:pt idx="4381">
                  <c:v>42061</c:v>
                </c:pt>
                <c:pt idx="4382">
                  <c:v>42062</c:v>
                </c:pt>
                <c:pt idx="4383">
                  <c:v>42065</c:v>
                </c:pt>
                <c:pt idx="4384">
                  <c:v>42066</c:v>
                </c:pt>
                <c:pt idx="4385">
                  <c:v>42067</c:v>
                </c:pt>
                <c:pt idx="4386">
                  <c:v>42068</c:v>
                </c:pt>
                <c:pt idx="4387">
                  <c:v>42069</c:v>
                </c:pt>
                <c:pt idx="4388">
                  <c:v>42072</c:v>
                </c:pt>
                <c:pt idx="4389">
                  <c:v>42073</c:v>
                </c:pt>
                <c:pt idx="4390">
                  <c:v>42074</c:v>
                </c:pt>
                <c:pt idx="4391">
                  <c:v>42075</c:v>
                </c:pt>
                <c:pt idx="4392">
                  <c:v>42076</c:v>
                </c:pt>
                <c:pt idx="4393">
                  <c:v>42079</c:v>
                </c:pt>
                <c:pt idx="4394">
                  <c:v>42080</c:v>
                </c:pt>
                <c:pt idx="4395">
                  <c:v>42081</c:v>
                </c:pt>
                <c:pt idx="4396">
                  <c:v>42082</c:v>
                </c:pt>
                <c:pt idx="4397">
                  <c:v>42083</c:v>
                </c:pt>
                <c:pt idx="4398">
                  <c:v>42086</c:v>
                </c:pt>
                <c:pt idx="4399">
                  <c:v>42087</c:v>
                </c:pt>
                <c:pt idx="4400">
                  <c:v>42088</c:v>
                </c:pt>
                <c:pt idx="4401">
                  <c:v>42089</c:v>
                </c:pt>
                <c:pt idx="4402">
                  <c:v>42090</c:v>
                </c:pt>
                <c:pt idx="4403">
                  <c:v>42093</c:v>
                </c:pt>
                <c:pt idx="4404">
                  <c:v>42094</c:v>
                </c:pt>
                <c:pt idx="4405">
                  <c:v>42095</c:v>
                </c:pt>
                <c:pt idx="4406">
                  <c:v>42096</c:v>
                </c:pt>
                <c:pt idx="4407">
                  <c:v>42101</c:v>
                </c:pt>
                <c:pt idx="4408">
                  <c:v>42102</c:v>
                </c:pt>
                <c:pt idx="4409">
                  <c:v>42103</c:v>
                </c:pt>
                <c:pt idx="4410">
                  <c:v>42104</c:v>
                </c:pt>
                <c:pt idx="4411">
                  <c:v>42107</c:v>
                </c:pt>
                <c:pt idx="4412">
                  <c:v>42108</c:v>
                </c:pt>
                <c:pt idx="4413">
                  <c:v>42109</c:v>
                </c:pt>
                <c:pt idx="4414">
                  <c:v>42110</c:v>
                </c:pt>
                <c:pt idx="4415">
                  <c:v>42111</c:v>
                </c:pt>
                <c:pt idx="4416">
                  <c:v>42114</c:v>
                </c:pt>
                <c:pt idx="4417">
                  <c:v>42115</c:v>
                </c:pt>
                <c:pt idx="4418">
                  <c:v>42116</c:v>
                </c:pt>
                <c:pt idx="4419">
                  <c:v>42117</c:v>
                </c:pt>
                <c:pt idx="4420">
                  <c:v>42118</c:v>
                </c:pt>
                <c:pt idx="4421">
                  <c:v>42121</c:v>
                </c:pt>
                <c:pt idx="4422">
                  <c:v>42122</c:v>
                </c:pt>
                <c:pt idx="4423">
                  <c:v>42123</c:v>
                </c:pt>
                <c:pt idx="4424">
                  <c:v>42124</c:v>
                </c:pt>
                <c:pt idx="4425">
                  <c:v>42125</c:v>
                </c:pt>
                <c:pt idx="4426">
                  <c:v>42129</c:v>
                </c:pt>
                <c:pt idx="4427">
                  <c:v>42130</c:v>
                </c:pt>
                <c:pt idx="4428">
                  <c:v>42131</c:v>
                </c:pt>
                <c:pt idx="4429">
                  <c:v>42132</c:v>
                </c:pt>
                <c:pt idx="4430">
                  <c:v>42135</c:v>
                </c:pt>
                <c:pt idx="4431">
                  <c:v>42136</c:v>
                </c:pt>
                <c:pt idx="4432">
                  <c:v>42137</c:v>
                </c:pt>
                <c:pt idx="4433">
                  <c:v>42138</c:v>
                </c:pt>
                <c:pt idx="4434">
                  <c:v>42139</c:v>
                </c:pt>
                <c:pt idx="4435">
                  <c:v>42142</c:v>
                </c:pt>
                <c:pt idx="4436">
                  <c:v>42143</c:v>
                </c:pt>
                <c:pt idx="4437">
                  <c:v>42144</c:v>
                </c:pt>
                <c:pt idx="4438">
                  <c:v>42145</c:v>
                </c:pt>
                <c:pt idx="4439">
                  <c:v>42146</c:v>
                </c:pt>
                <c:pt idx="4440">
                  <c:v>42150</c:v>
                </c:pt>
                <c:pt idx="4441">
                  <c:v>42151</c:v>
                </c:pt>
                <c:pt idx="4442">
                  <c:v>42152</c:v>
                </c:pt>
                <c:pt idx="4443">
                  <c:v>42153</c:v>
                </c:pt>
                <c:pt idx="4444">
                  <c:v>42156</c:v>
                </c:pt>
                <c:pt idx="4445">
                  <c:v>42157</c:v>
                </c:pt>
                <c:pt idx="4446">
                  <c:v>42158</c:v>
                </c:pt>
                <c:pt idx="4447">
                  <c:v>42159</c:v>
                </c:pt>
                <c:pt idx="4448">
                  <c:v>42160</c:v>
                </c:pt>
                <c:pt idx="4449">
                  <c:v>42163</c:v>
                </c:pt>
                <c:pt idx="4450">
                  <c:v>42164</c:v>
                </c:pt>
                <c:pt idx="4451">
                  <c:v>42165</c:v>
                </c:pt>
                <c:pt idx="4452">
                  <c:v>42166</c:v>
                </c:pt>
                <c:pt idx="4453">
                  <c:v>42167</c:v>
                </c:pt>
                <c:pt idx="4454">
                  <c:v>42170</c:v>
                </c:pt>
                <c:pt idx="4455">
                  <c:v>42171</c:v>
                </c:pt>
                <c:pt idx="4456">
                  <c:v>42172</c:v>
                </c:pt>
                <c:pt idx="4457">
                  <c:v>42173</c:v>
                </c:pt>
                <c:pt idx="4458">
                  <c:v>42174</c:v>
                </c:pt>
                <c:pt idx="4459">
                  <c:v>42177</c:v>
                </c:pt>
                <c:pt idx="4460">
                  <c:v>42178</c:v>
                </c:pt>
                <c:pt idx="4461">
                  <c:v>42179</c:v>
                </c:pt>
                <c:pt idx="4462">
                  <c:v>42180</c:v>
                </c:pt>
                <c:pt idx="4463">
                  <c:v>42181</c:v>
                </c:pt>
                <c:pt idx="4464">
                  <c:v>42184</c:v>
                </c:pt>
                <c:pt idx="4465">
                  <c:v>42185</c:v>
                </c:pt>
                <c:pt idx="4466">
                  <c:v>42186</c:v>
                </c:pt>
                <c:pt idx="4467">
                  <c:v>42187</c:v>
                </c:pt>
                <c:pt idx="4468">
                  <c:v>42188</c:v>
                </c:pt>
                <c:pt idx="4469">
                  <c:v>42191</c:v>
                </c:pt>
                <c:pt idx="4470">
                  <c:v>42192</c:v>
                </c:pt>
                <c:pt idx="4471">
                  <c:v>42193</c:v>
                </c:pt>
                <c:pt idx="4472">
                  <c:v>42194</c:v>
                </c:pt>
                <c:pt idx="4473">
                  <c:v>42195</c:v>
                </c:pt>
                <c:pt idx="4474">
                  <c:v>42198</c:v>
                </c:pt>
                <c:pt idx="4475">
                  <c:v>42199</c:v>
                </c:pt>
                <c:pt idx="4476">
                  <c:v>42200</c:v>
                </c:pt>
                <c:pt idx="4477">
                  <c:v>42201</c:v>
                </c:pt>
                <c:pt idx="4478">
                  <c:v>42202</c:v>
                </c:pt>
                <c:pt idx="4479">
                  <c:v>42205</c:v>
                </c:pt>
                <c:pt idx="4480">
                  <c:v>42206</c:v>
                </c:pt>
                <c:pt idx="4481">
                  <c:v>42207</c:v>
                </c:pt>
                <c:pt idx="4482">
                  <c:v>42208</c:v>
                </c:pt>
                <c:pt idx="4483">
                  <c:v>42209</c:v>
                </c:pt>
                <c:pt idx="4484">
                  <c:v>42212</c:v>
                </c:pt>
                <c:pt idx="4485">
                  <c:v>42213</c:v>
                </c:pt>
                <c:pt idx="4486">
                  <c:v>42214</c:v>
                </c:pt>
                <c:pt idx="4487">
                  <c:v>42215</c:v>
                </c:pt>
                <c:pt idx="4488">
                  <c:v>42216</c:v>
                </c:pt>
                <c:pt idx="4489">
                  <c:v>42219</c:v>
                </c:pt>
                <c:pt idx="4490">
                  <c:v>42220</c:v>
                </c:pt>
                <c:pt idx="4491">
                  <c:v>42221</c:v>
                </c:pt>
                <c:pt idx="4492">
                  <c:v>42222</c:v>
                </c:pt>
                <c:pt idx="4493">
                  <c:v>42223</c:v>
                </c:pt>
                <c:pt idx="4494">
                  <c:v>42226</c:v>
                </c:pt>
                <c:pt idx="4495">
                  <c:v>42227</c:v>
                </c:pt>
                <c:pt idx="4496">
                  <c:v>42228</c:v>
                </c:pt>
                <c:pt idx="4497">
                  <c:v>42229</c:v>
                </c:pt>
                <c:pt idx="4498">
                  <c:v>42230</c:v>
                </c:pt>
                <c:pt idx="4499">
                  <c:v>42233</c:v>
                </c:pt>
                <c:pt idx="4500">
                  <c:v>42234</c:v>
                </c:pt>
                <c:pt idx="4501">
                  <c:v>42235</c:v>
                </c:pt>
                <c:pt idx="4502">
                  <c:v>42236</c:v>
                </c:pt>
                <c:pt idx="4503">
                  <c:v>42237</c:v>
                </c:pt>
                <c:pt idx="4504">
                  <c:v>42240</c:v>
                </c:pt>
                <c:pt idx="4505">
                  <c:v>42241</c:v>
                </c:pt>
                <c:pt idx="4506">
                  <c:v>42242</c:v>
                </c:pt>
                <c:pt idx="4507">
                  <c:v>42243</c:v>
                </c:pt>
                <c:pt idx="4508">
                  <c:v>42244</c:v>
                </c:pt>
                <c:pt idx="4509">
                  <c:v>42248</c:v>
                </c:pt>
                <c:pt idx="4510">
                  <c:v>42249</c:v>
                </c:pt>
                <c:pt idx="4511">
                  <c:v>42250</c:v>
                </c:pt>
                <c:pt idx="4512">
                  <c:v>42251</c:v>
                </c:pt>
                <c:pt idx="4513">
                  <c:v>42254</c:v>
                </c:pt>
                <c:pt idx="4514">
                  <c:v>42255</c:v>
                </c:pt>
                <c:pt idx="4515">
                  <c:v>42256</c:v>
                </c:pt>
                <c:pt idx="4516">
                  <c:v>42257</c:v>
                </c:pt>
                <c:pt idx="4517">
                  <c:v>42258</c:v>
                </c:pt>
                <c:pt idx="4518">
                  <c:v>42261</c:v>
                </c:pt>
                <c:pt idx="4519">
                  <c:v>42262</c:v>
                </c:pt>
                <c:pt idx="4520">
                  <c:v>42263</c:v>
                </c:pt>
                <c:pt idx="4521">
                  <c:v>42264</c:v>
                </c:pt>
                <c:pt idx="4522">
                  <c:v>42265</c:v>
                </c:pt>
                <c:pt idx="4523">
                  <c:v>42268</c:v>
                </c:pt>
                <c:pt idx="4524">
                  <c:v>42269</c:v>
                </c:pt>
                <c:pt idx="4525">
                  <c:v>42270</c:v>
                </c:pt>
                <c:pt idx="4526">
                  <c:v>42271</c:v>
                </c:pt>
                <c:pt idx="4527">
                  <c:v>42272</c:v>
                </c:pt>
                <c:pt idx="4528">
                  <c:v>42275</c:v>
                </c:pt>
                <c:pt idx="4529">
                  <c:v>42276</c:v>
                </c:pt>
                <c:pt idx="4530">
                  <c:v>42277</c:v>
                </c:pt>
                <c:pt idx="4531">
                  <c:v>42278</c:v>
                </c:pt>
                <c:pt idx="4532">
                  <c:v>42279</c:v>
                </c:pt>
                <c:pt idx="4533">
                  <c:v>42282</c:v>
                </c:pt>
                <c:pt idx="4534">
                  <c:v>42283</c:v>
                </c:pt>
                <c:pt idx="4535">
                  <c:v>42284</c:v>
                </c:pt>
                <c:pt idx="4536">
                  <c:v>42285</c:v>
                </c:pt>
                <c:pt idx="4537">
                  <c:v>42286</c:v>
                </c:pt>
                <c:pt idx="4538">
                  <c:v>42289</c:v>
                </c:pt>
                <c:pt idx="4539">
                  <c:v>42290</c:v>
                </c:pt>
                <c:pt idx="4540">
                  <c:v>42291</c:v>
                </c:pt>
                <c:pt idx="4541">
                  <c:v>42292</c:v>
                </c:pt>
                <c:pt idx="4542">
                  <c:v>42293</c:v>
                </c:pt>
                <c:pt idx="4543">
                  <c:v>42296</c:v>
                </c:pt>
                <c:pt idx="4544">
                  <c:v>42297</c:v>
                </c:pt>
                <c:pt idx="4545">
                  <c:v>42298</c:v>
                </c:pt>
                <c:pt idx="4546">
                  <c:v>42299</c:v>
                </c:pt>
                <c:pt idx="4547">
                  <c:v>42300</c:v>
                </c:pt>
                <c:pt idx="4548">
                  <c:v>42303</c:v>
                </c:pt>
                <c:pt idx="4549">
                  <c:v>42304</c:v>
                </c:pt>
                <c:pt idx="4550">
                  <c:v>42305</c:v>
                </c:pt>
                <c:pt idx="4551">
                  <c:v>42306</c:v>
                </c:pt>
                <c:pt idx="4552">
                  <c:v>42307</c:v>
                </c:pt>
                <c:pt idx="4553">
                  <c:v>42310</c:v>
                </c:pt>
                <c:pt idx="4554">
                  <c:v>42311</c:v>
                </c:pt>
                <c:pt idx="4555">
                  <c:v>42312</c:v>
                </c:pt>
                <c:pt idx="4556">
                  <c:v>42313</c:v>
                </c:pt>
                <c:pt idx="4557">
                  <c:v>42314</c:v>
                </c:pt>
                <c:pt idx="4558">
                  <c:v>42317</c:v>
                </c:pt>
                <c:pt idx="4559">
                  <c:v>42318</c:v>
                </c:pt>
                <c:pt idx="4560">
                  <c:v>42319</c:v>
                </c:pt>
                <c:pt idx="4561">
                  <c:v>42320</c:v>
                </c:pt>
                <c:pt idx="4562">
                  <c:v>42321</c:v>
                </c:pt>
                <c:pt idx="4563">
                  <c:v>42324</c:v>
                </c:pt>
                <c:pt idx="4564">
                  <c:v>42325</c:v>
                </c:pt>
                <c:pt idx="4565">
                  <c:v>42326</c:v>
                </c:pt>
                <c:pt idx="4566">
                  <c:v>42327</c:v>
                </c:pt>
                <c:pt idx="4567">
                  <c:v>42328</c:v>
                </c:pt>
                <c:pt idx="4568">
                  <c:v>42331</c:v>
                </c:pt>
                <c:pt idx="4569">
                  <c:v>42332</c:v>
                </c:pt>
                <c:pt idx="4570">
                  <c:v>42333</c:v>
                </c:pt>
                <c:pt idx="4571">
                  <c:v>42334</c:v>
                </c:pt>
                <c:pt idx="4572">
                  <c:v>42335</c:v>
                </c:pt>
                <c:pt idx="4573">
                  <c:v>42338</c:v>
                </c:pt>
                <c:pt idx="4574">
                  <c:v>42339</c:v>
                </c:pt>
                <c:pt idx="4575">
                  <c:v>42340</c:v>
                </c:pt>
                <c:pt idx="4576">
                  <c:v>42341</c:v>
                </c:pt>
                <c:pt idx="4577">
                  <c:v>42342</c:v>
                </c:pt>
                <c:pt idx="4578">
                  <c:v>42345</c:v>
                </c:pt>
                <c:pt idx="4579">
                  <c:v>42346</c:v>
                </c:pt>
                <c:pt idx="4580">
                  <c:v>42347</c:v>
                </c:pt>
                <c:pt idx="4581">
                  <c:v>42348</c:v>
                </c:pt>
                <c:pt idx="4582">
                  <c:v>42349</c:v>
                </c:pt>
                <c:pt idx="4583">
                  <c:v>42352</c:v>
                </c:pt>
                <c:pt idx="4584">
                  <c:v>42353</c:v>
                </c:pt>
                <c:pt idx="4585">
                  <c:v>42354</c:v>
                </c:pt>
                <c:pt idx="4586">
                  <c:v>42355</c:v>
                </c:pt>
                <c:pt idx="4587">
                  <c:v>42356</c:v>
                </c:pt>
                <c:pt idx="4588">
                  <c:v>42359</c:v>
                </c:pt>
                <c:pt idx="4589">
                  <c:v>42360</c:v>
                </c:pt>
                <c:pt idx="4590">
                  <c:v>42361</c:v>
                </c:pt>
                <c:pt idx="4591">
                  <c:v>42362</c:v>
                </c:pt>
                <c:pt idx="4592">
                  <c:v>42367</c:v>
                </c:pt>
                <c:pt idx="4593">
                  <c:v>42368</c:v>
                </c:pt>
                <c:pt idx="4594">
                  <c:v>42369</c:v>
                </c:pt>
                <c:pt idx="4595">
                  <c:v>42373</c:v>
                </c:pt>
                <c:pt idx="4596">
                  <c:v>42374</c:v>
                </c:pt>
                <c:pt idx="4597">
                  <c:v>42375</c:v>
                </c:pt>
                <c:pt idx="4598">
                  <c:v>42376</c:v>
                </c:pt>
                <c:pt idx="4599">
                  <c:v>42377</c:v>
                </c:pt>
                <c:pt idx="4600">
                  <c:v>42380</c:v>
                </c:pt>
                <c:pt idx="4601">
                  <c:v>42381</c:v>
                </c:pt>
                <c:pt idx="4602">
                  <c:v>42382</c:v>
                </c:pt>
                <c:pt idx="4603">
                  <c:v>42383</c:v>
                </c:pt>
                <c:pt idx="4604">
                  <c:v>42384</c:v>
                </c:pt>
                <c:pt idx="4605">
                  <c:v>42387</c:v>
                </c:pt>
                <c:pt idx="4606">
                  <c:v>42388</c:v>
                </c:pt>
                <c:pt idx="4607">
                  <c:v>42389</c:v>
                </c:pt>
                <c:pt idx="4608">
                  <c:v>42390</c:v>
                </c:pt>
                <c:pt idx="4609">
                  <c:v>42391</c:v>
                </c:pt>
                <c:pt idx="4610">
                  <c:v>42394</c:v>
                </c:pt>
                <c:pt idx="4611">
                  <c:v>42395</c:v>
                </c:pt>
                <c:pt idx="4612">
                  <c:v>42396</c:v>
                </c:pt>
                <c:pt idx="4613">
                  <c:v>42397</c:v>
                </c:pt>
                <c:pt idx="4614">
                  <c:v>42398</c:v>
                </c:pt>
                <c:pt idx="4615">
                  <c:v>42401</c:v>
                </c:pt>
                <c:pt idx="4616">
                  <c:v>42402</c:v>
                </c:pt>
                <c:pt idx="4617">
                  <c:v>42403</c:v>
                </c:pt>
                <c:pt idx="4618">
                  <c:v>42404</c:v>
                </c:pt>
                <c:pt idx="4619">
                  <c:v>42405</c:v>
                </c:pt>
                <c:pt idx="4620">
                  <c:v>42408</c:v>
                </c:pt>
                <c:pt idx="4621">
                  <c:v>42409</c:v>
                </c:pt>
                <c:pt idx="4622">
                  <c:v>42410</c:v>
                </c:pt>
                <c:pt idx="4623">
                  <c:v>42411</c:v>
                </c:pt>
                <c:pt idx="4624">
                  <c:v>42412</c:v>
                </c:pt>
                <c:pt idx="4625">
                  <c:v>42415</c:v>
                </c:pt>
                <c:pt idx="4626">
                  <c:v>42416</c:v>
                </c:pt>
                <c:pt idx="4627">
                  <c:v>42417</c:v>
                </c:pt>
                <c:pt idx="4628">
                  <c:v>42418</c:v>
                </c:pt>
                <c:pt idx="4629">
                  <c:v>42419</c:v>
                </c:pt>
                <c:pt idx="4630">
                  <c:v>42422</c:v>
                </c:pt>
                <c:pt idx="4631">
                  <c:v>42423</c:v>
                </c:pt>
                <c:pt idx="4632">
                  <c:v>42424</c:v>
                </c:pt>
                <c:pt idx="4633">
                  <c:v>42425</c:v>
                </c:pt>
                <c:pt idx="4634">
                  <c:v>42426</c:v>
                </c:pt>
                <c:pt idx="4635">
                  <c:v>42429</c:v>
                </c:pt>
                <c:pt idx="4636">
                  <c:v>42430</c:v>
                </c:pt>
                <c:pt idx="4637">
                  <c:v>42431</c:v>
                </c:pt>
                <c:pt idx="4638">
                  <c:v>42432</c:v>
                </c:pt>
                <c:pt idx="4639">
                  <c:v>42433</c:v>
                </c:pt>
                <c:pt idx="4640">
                  <c:v>42436</c:v>
                </c:pt>
                <c:pt idx="4641">
                  <c:v>42437</c:v>
                </c:pt>
                <c:pt idx="4642">
                  <c:v>42438</c:v>
                </c:pt>
                <c:pt idx="4643">
                  <c:v>42439</c:v>
                </c:pt>
                <c:pt idx="4644">
                  <c:v>42440</c:v>
                </c:pt>
                <c:pt idx="4645">
                  <c:v>42443</c:v>
                </c:pt>
                <c:pt idx="4646">
                  <c:v>42444</c:v>
                </c:pt>
                <c:pt idx="4647">
                  <c:v>42445</c:v>
                </c:pt>
                <c:pt idx="4648">
                  <c:v>42446</c:v>
                </c:pt>
                <c:pt idx="4649">
                  <c:v>42447</c:v>
                </c:pt>
                <c:pt idx="4650">
                  <c:v>42450</c:v>
                </c:pt>
                <c:pt idx="4651">
                  <c:v>42451</c:v>
                </c:pt>
                <c:pt idx="4652">
                  <c:v>42452</c:v>
                </c:pt>
                <c:pt idx="4653">
                  <c:v>42453</c:v>
                </c:pt>
                <c:pt idx="4654">
                  <c:v>42458</c:v>
                </c:pt>
                <c:pt idx="4655">
                  <c:v>42459</c:v>
                </c:pt>
                <c:pt idx="4656">
                  <c:v>42460</c:v>
                </c:pt>
                <c:pt idx="4657">
                  <c:v>42461</c:v>
                </c:pt>
                <c:pt idx="4658">
                  <c:v>42464</c:v>
                </c:pt>
                <c:pt idx="4659">
                  <c:v>42465</c:v>
                </c:pt>
                <c:pt idx="4660">
                  <c:v>42466</c:v>
                </c:pt>
                <c:pt idx="4661">
                  <c:v>42467</c:v>
                </c:pt>
                <c:pt idx="4662">
                  <c:v>42468</c:v>
                </c:pt>
                <c:pt idx="4663">
                  <c:v>42471</c:v>
                </c:pt>
                <c:pt idx="4664">
                  <c:v>42472</c:v>
                </c:pt>
                <c:pt idx="4665">
                  <c:v>42473</c:v>
                </c:pt>
                <c:pt idx="4666">
                  <c:v>42474</c:v>
                </c:pt>
                <c:pt idx="4667">
                  <c:v>42475</c:v>
                </c:pt>
                <c:pt idx="4668">
                  <c:v>42478</c:v>
                </c:pt>
                <c:pt idx="4669">
                  <c:v>42479</c:v>
                </c:pt>
                <c:pt idx="4670">
                  <c:v>42480</c:v>
                </c:pt>
                <c:pt idx="4671">
                  <c:v>42481</c:v>
                </c:pt>
                <c:pt idx="4672">
                  <c:v>42482</c:v>
                </c:pt>
                <c:pt idx="4673">
                  <c:v>42485</c:v>
                </c:pt>
                <c:pt idx="4674">
                  <c:v>42486</c:v>
                </c:pt>
                <c:pt idx="4675">
                  <c:v>42487</c:v>
                </c:pt>
                <c:pt idx="4676">
                  <c:v>42488</c:v>
                </c:pt>
                <c:pt idx="4677">
                  <c:v>42489</c:v>
                </c:pt>
                <c:pt idx="4678">
                  <c:v>42493</c:v>
                </c:pt>
                <c:pt idx="4679">
                  <c:v>42494</c:v>
                </c:pt>
                <c:pt idx="4680">
                  <c:v>42495</c:v>
                </c:pt>
                <c:pt idx="4681">
                  <c:v>42496</c:v>
                </c:pt>
                <c:pt idx="4682">
                  <c:v>42499</c:v>
                </c:pt>
                <c:pt idx="4683">
                  <c:v>42500</c:v>
                </c:pt>
                <c:pt idx="4684">
                  <c:v>42501</c:v>
                </c:pt>
                <c:pt idx="4685">
                  <c:v>42502</c:v>
                </c:pt>
                <c:pt idx="4686">
                  <c:v>42503</c:v>
                </c:pt>
                <c:pt idx="4687">
                  <c:v>42506</c:v>
                </c:pt>
                <c:pt idx="4688">
                  <c:v>42507</c:v>
                </c:pt>
                <c:pt idx="4689">
                  <c:v>42508</c:v>
                </c:pt>
                <c:pt idx="4690">
                  <c:v>42509</c:v>
                </c:pt>
                <c:pt idx="4691">
                  <c:v>42510</c:v>
                </c:pt>
                <c:pt idx="4692">
                  <c:v>42513</c:v>
                </c:pt>
                <c:pt idx="4693">
                  <c:v>42514</c:v>
                </c:pt>
                <c:pt idx="4694">
                  <c:v>42515</c:v>
                </c:pt>
                <c:pt idx="4695">
                  <c:v>42516</c:v>
                </c:pt>
                <c:pt idx="4696">
                  <c:v>42517</c:v>
                </c:pt>
                <c:pt idx="4697">
                  <c:v>42521</c:v>
                </c:pt>
                <c:pt idx="4698">
                  <c:v>42522</c:v>
                </c:pt>
                <c:pt idx="4699">
                  <c:v>42523</c:v>
                </c:pt>
                <c:pt idx="4700">
                  <c:v>42524</c:v>
                </c:pt>
                <c:pt idx="4701">
                  <c:v>42527</c:v>
                </c:pt>
                <c:pt idx="4702">
                  <c:v>42528</c:v>
                </c:pt>
                <c:pt idx="4703">
                  <c:v>42529</c:v>
                </c:pt>
                <c:pt idx="4704">
                  <c:v>42530</c:v>
                </c:pt>
                <c:pt idx="4705">
                  <c:v>42531</c:v>
                </c:pt>
                <c:pt idx="4706">
                  <c:v>42534</c:v>
                </c:pt>
                <c:pt idx="4707">
                  <c:v>42535</c:v>
                </c:pt>
                <c:pt idx="4708">
                  <c:v>42536</c:v>
                </c:pt>
                <c:pt idx="4709">
                  <c:v>42537</c:v>
                </c:pt>
                <c:pt idx="4710">
                  <c:v>42538</c:v>
                </c:pt>
                <c:pt idx="4711">
                  <c:v>42541</c:v>
                </c:pt>
                <c:pt idx="4712">
                  <c:v>42542</c:v>
                </c:pt>
                <c:pt idx="4713">
                  <c:v>42543</c:v>
                </c:pt>
                <c:pt idx="4714">
                  <c:v>42544</c:v>
                </c:pt>
                <c:pt idx="4715">
                  <c:v>42545</c:v>
                </c:pt>
                <c:pt idx="4716">
                  <c:v>42548</c:v>
                </c:pt>
                <c:pt idx="4717">
                  <c:v>42549</c:v>
                </c:pt>
                <c:pt idx="4718">
                  <c:v>42550</c:v>
                </c:pt>
                <c:pt idx="4719">
                  <c:v>42551</c:v>
                </c:pt>
                <c:pt idx="4720">
                  <c:v>42552</c:v>
                </c:pt>
                <c:pt idx="4721">
                  <c:v>42555</c:v>
                </c:pt>
                <c:pt idx="4722">
                  <c:v>42556</c:v>
                </c:pt>
                <c:pt idx="4723">
                  <c:v>42557</c:v>
                </c:pt>
                <c:pt idx="4724">
                  <c:v>42558</c:v>
                </c:pt>
                <c:pt idx="4725">
                  <c:v>42559</c:v>
                </c:pt>
                <c:pt idx="4726">
                  <c:v>42562</c:v>
                </c:pt>
                <c:pt idx="4727">
                  <c:v>42563</c:v>
                </c:pt>
                <c:pt idx="4728">
                  <c:v>42564</c:v>
                </c:pt>
                <c:pt idx="4729">
                  <c:v>42565</c:v>
                </c:pt>
                <c:pt idx="4730">
                  <c:v>42566</c:v>
                </c:pt>
                <c:pt idx="4731">
                  <c:v>42569</c:v>
                </c:pt>
                <c:pt idx="4732">
                  <c:v>42570</c:v>
                </c:pt>
                <c:pt idx="4733">
                  <c:v>42571</c:v>
                </c:pt>
                <c:pt idx="4734">
                  <c:v>42572</c:v>
                </c:pt>
                <c:pt idx="4735">
                  <c:v>42573</c:v>
                </c:pt>
                <c:pt idx="4736">
                  <c:v>42576</c:v>
                </c:pt>
                <c:pt idx="4737">
                  <c:v>42577</c:v>
                </c:pt>
                <c:pt idx="4738">
                  <c:v>42578</c:v>
                </c:pt>
                <c:pt idx="4739">
                  <c:v>42579</c:v>
                </c:pt>
                <c:pt idx="4740">
                  <c:v>42580</c:v>
                </c:pt>
                <c:pt idx="4741">
                  <c:v>42583</c:v>
                </c:pt>
                <c:pt idx="4742">
                  <c:v>42584</c:v>
                </c:pt>
                <c:pt idx="4743">
                  <c:v>42585</c:v>
                </c:pt>
                <c:pt idx="4744">
                  <c:v>42586</c:v>
                </c:pt>
                <c:pt idx="4745">
                  <c:v>42587</c:v>
                </c:pt>
                <c:pt idx="4746">
                  <c:v>42590</c:v>
                </c:pt>
                <c:pt idx="4747">
                  <c:v>42591</c:v>
                </c:pt>
                <c:pt idx="4748">
                  <c:v>42592</c:v>
                </c:pt>
                <c:pt idx="4749">
                  <c:v>42593</c:v>
                </c:pt>
                <c:pt idx="4750">
                  <c:v>42594</c:v>
                </c:pt>
                <c:pt idx="4751">
                  <c:v>42597</c:v>
                </c:pt>
                <c:pt idx="4752">
                  <c:v>42598</c:v>
                </c:pt>
                <c:pt idx="4753">
                  <c:v>42599</c:v>
                </c:pt>
                <c:pt idx="4754">
                  <c:v>42600</c:v>
                </c:pt>
                <c:pt idx="4755">
                  <c:v>42601</c:v>
                </c:pt>
                <c:pt idx="4756">
                  <c:v>42604</c:v>
                </c:pt>
                <c:pt idx="4757">
                  <c:v>42605</c:v>
                </c:pt>
                <c:pt idx="4758">
                  <c:v>42606</c:v>
                </c:pt>
                <c:pt idx="4759">
                  <c:v>42607</c:v>
                </c:pt>
                <c:pt idx="4760">
                  <c:v>42608</c:v>
                </c:pt>
                <c:pt idx="4761">
                  <c:v>42612</c:v>
                </c:pt>
                <c:pt idx="4762">
                  <c:v>42613</c:v>
                </c:pt>
                <c:pt idx="4763">
                  <c:v>42614</c:v>
                </c:pt>
                <c:pt idx="4764">
                  <c:v>42615</c:v>
                </c:pt>
                <c:pt idx="4765">
                  <c:v>42618</c:v>
                </c:pt>
                <c:pt idx="4766">
                  <c:v>42619</c:v>
                </c:pt>
                <c:pt idx="4767">
                  <c:v>42620</c:v>
                </c:pt>
                <c:pt idx="4768">
                  <c:v>42621</c:v>
                </c:pt>
                <c:pt idx="4769">
                  <c:v>42622</c:v>
                </c:pt>
                <c:pt idx="4770">
                  <c:v>42625</c:v>
                </c:pt>
                <c:pt idx="4771">
                  <c:v>42626</c:v>
                </c:pt>
                <c:pt idx="4772">
                  <c:v>42627</c:v>
                </c:pt>
                <c:pt idx="4773">
                  <c:v>42628</c:v>
                </c:pt>
                <c:pt idx="4774">
                  <c:v>42629</c:v>
                </c:pt>
                <c:pt idx="4775">
                  <c:v>42632</c:v>
                </c:pt>
                <c:pt idx="4776">
                  <c:v>42633</c:v>
                </c:pt>
                <c:pt idx="4777">
                  <c:v>42634</c:v>
                </c:pt>
                <c:pt idx="4778">
                  <c:v>42635</c:v>
                </c:pt>
                <c:pt idx="4779">
                  <c:v>42636</c:v>
                </c:pt>
                <c:pt idx="4780">
                  <c:v>42639</c:v>
                </c:pt>
                <c:pt idx="4781">
                  <c:v>42640</c:v>
                </c:pt>
                <c:pt idx="4782">
                  <c:v>42641</c:v>
                </c:pt>
                <c:pt idx="4783">
                  <c:v>42642</c:v>
                </c:pt>
                <c:pt idx="4784">
                  <c:v>42643</c:v>
                </c:pt>
                <c:pt idx="4785">
                  <c:v>42646</c:v>
                </c:pt>
                <c:pt idx="4786">
                  <c:v>42647</c:v>
                </c:pt>
                <c:pt idx="4787">
                  <c:v>42648</c:v>
                </c:pt>
                <c:pt idx="4788">
                  <c:v>42649</c:v>
                </c:pt>
                <c:pt idx="4789">
                  <c:v>42650</c:v>
                </c:pt>
                <c:pt idx="4790">
                  <c:v>42653</c:v>
                </c:pt>
                <c:pt idx="4791">
                  <c:v>42654</c:v>
                </c:pt>
                <c:pt idx="4792">
                  <c:v>42655</c:v>
                </c:pt>
                <c:pt idx="4793">
                  <c:v>42656</c:v>
                </c:pt>
                <c:pt idx="4794">
                  <c:v>42657</c:v>
                </c:pt>
                <c:pt idx="4795">
                  <c:v>42660</c:v>
                </c:pt>
                <c:pt idx="4796">
                  <c:v>42661</c:v>
                </c:pt>
                <c:pt idx="4797">
                  <c:v>42662</c:v>
                </c:pt>
                <c:pt idx="4798">
                  <c:v>42663</c:v>
                </c:pt>
                <c:pt idx="4799">
                  <c:v>42664</c:v>
                </c:pt>
                <c:pt idx="4800">
                  <c:v>42667</c:v>
                </c:pt>
                <c:pt idx="4801">
                  <c:v>42668</c:v>
                </c:pt>
                <c:pt idx="4802">
                  <c:v>42669</c:v>
                </c:pt>
                <c:pt idx="4803">
                  <c:v>42670</c:v>
                </c:pt>
                <c:pt idx="4804">
                  <c:v>42671</c:v>
                </c:pt>
                <c:pt idx="4805">
                  <c:v>42674</c:v>
                </c:pt>
                <c:pt idx="4806">
                  <c:v>42675</c:v>
                </c:pt>
                <c:pt idx="4807">
                  <c:v>42676</c:v>
                </c:pt>
                <c:pt idx="4808">
                  <c:v>42677</c:v>
                </c:pt>
                <c:pt idx="4809">
                  <c:v>42678</c:v>
                </c:pt>
                <c:pt idx="4810">
                  <c:v>42681</c:v>
                </c:pt>
                <c:pt idx="4811">
                  <c:v>42682</c:v>
                </c:pt>
                <c:pt idx="4812">
                  <c:v>42683</c:v>
                </c:pt>
                <c:pt idx="4813">
                  <c:v>42684</c:v>
                </c:pt>
                <c:pt idx="4814">
                  <c:v>42685</c:v>
                </c:pt>
                <c:pt idx="4815">
                  <c:v>42688</c:v>
                </c:pt>
                <c:pt idx="4816">
                  <c:v>42689</c:v>
                </c:pt>
                <c:pt idx="4817">
                  <c:v>42690</c:v>
                </c:pt>
                <c:pt idx="4818">
                  <c:v>42691</c:v>
                </c:pt>
                <c:pt idx="4819">
                  <c:v>42692</c:v>
                </c:pt>
                <c:pt idx="4820">
                  <c:v>42695</c:v>
                </c:pt>
                <c:pt idx="4821">
                  <c:v>42696</c:v>
                </c:pt>
                <c:pt idx="4822">
                  <c:v>42697</c:v>
                </c:pt>
                <c:pt idx="4823">
                  <c:v>42698</c:v>
                </c:pt>
                <c:pt idx="4824">
                  <c:v>42699</c:v>
                </c:pt>
                <c:pt idx="4825">
                  <c:v>42702</c:v>
                </c:pt>
                <c:pt idx="4826">
                  <c:v>42703</c:v>
                </c:pt>
                <c:pt idx="4827">
                  <c:v>42704</c:v>
                </c:pt>
                <c:pt idx="4828">
                  <c:v>42705</c:v>
                </c:pt>
                <c:pt idx="4829">
                  <c:v>42706</c:v>
                </c:pt>
                <c:pt idx="4830">
                  <c:v>42709</c:v>
                </c:pt>
                <c:pt idx="4831">
                  <c:v>42710</c:v>
                </c:pt>
                <c:pt idx="4832">
                  <c:v>42711</c:v>
                </c:pt>
                <c:pt idx="4833">
                  <c:v>42712</c:v>
                </c:pt>
                <c:pt idx="4834">
                  <c:v>42713</c:v>
                </c:pt>
                <c:pt idx="4835">
                  <c:v>42716</c:v>
                </c:pt>
                <c:pt idx="4836">
                  <c:v>42717</c:v>
                </c:pt>
                <c:pt idx="4837">
                  <c:v>42718</c:v>
                </c:pt>
                <c:pt idx="4838">
                  <c:v>42719</c:v>
                </c:pt>
                <c:pt idx="4839">
                  <c:v>42720</c:v>
                </c:pt>
                <c:pt idx="4840">
                  <c:v>42723</c:v>
                </c:pt>
                <c:pt idx="4841">
                  <c:v>42724</c:v>
                </c:pt>
                <c:pt idx="4842">
                  <c:v>42725</c:v>
                </c:pt>
                <c:pt idx="4843">
                  <c:v>42726</c:v>
                </c:pt>
                <c:pt idx="4844">
                  <c:v>42727</c:v>
                </c:pt>
                <c:pt idx="4845">
                  <c:v>42732</c:v>
                </c:pt>
                <c:pt idx="4846">
                  <c:v>42733</c:v>
                </c:pt>
                <c:pt idx="4847">
                  <c:v>42734</c:v>
                </c:pt>
                <c:pt idx="4848">
                  <c:v>42738</c:v>
                </c:pt>
                <c:pt idx="4849">
                  <c:v>42739</c:v>
                </c:pt>
                <c:pt idx="4850">
                  <c:v>42740</c:v>
                </c:pt>
                <c:pt idx="4851">
                  <c:v>42741</c:v>
                </c:pt>
                <c:pt idx="4852">
                  <c:v>42744</c:v>
                </c:pt>
                <c:pt idx="4853">
                  <c:v>42745</c:v>
                </c:pt>
                <c:pt idx="4854">
                  <c:v>42746</c:v>
                </c:pt>
                <c:pt idx="4855">
                  <c:v>42747</c:v>
                </c:pt>
                <c:pt idx="4856">
                  <c:v>42748</c:v>
                </c:pt>
                <c:pt idx="4857">
                  <c:v>42751</c:v>
                </c:pt>
                <c:pt idx="4858">
                  <c:v>42752</c:v>
                </c:pt>
                <c:pt idx="4859">
                  <c:v>42753</c:v>
                </c:pt>
                <c:pt idx="4860">
                  <c:v>42754</c:v>
                </c:pt>
                <c:pt idx="4861">
                  <c:v>42755</c:v>
                </c:pt>
                <c:pt idx="4862">
                  <c:v>42758</c:v>
                </c:pt>
                <c:pt idx="4863">
                  <c:v>42759</c:v>
                </c:pt>
                <c:pt idx="4864">
                  <c:v>42760</c:v>
                </c:pt>
                <c:pt idx="4865">
                  <c:v>42761</c:v>
                </c:pt>
                <c:pt idx="4866">
                  <c:v>42762</c:v>
                </c:pt>
                <c:pt idx="4867">
                  <c:v>42765</c:v>
                </c:pt>
                <c:pt idx="4868">
                  <c:v>42766</c:v>
                </c:pt>
                <c:pt idx="4869">
                  <c:v>42767</c:v>
                </c:pt>
                <c:pt idx="4870">
                  <c:v>42768</c:v>
                </c:pt>
                <c:pt idx="4871">
                  <c:v>42769</c:v>
                </c:pt>
                <c:pt idx="4872">
                  <c:v>42772</c:v>
                </c:pt>
                <c:pt idx="4873">
                  <c:v>42773</c:v>
                </c:pt>
                <c:pt idx="4874">
                  <c:v>42774</c:v>
                </c:pt>
                <c:pt idx="4875">
                  <c:v>42775</c:v>
                </c:pt>
                <c:pt idx="4876">
                  <c:v>42776</c:v>
                </c:pt>
                <c:pt idx="4877">
                  <c:v>42779</c:v>
                </c:pt>
                <c:pt idx="4878">
                  <c:v>42780</c:v>
                </c:pt>
                <c:pt idx="4879">
                  <c:v>42781</c:v>
                </c:pt>
                <c:pt idx="4880">
                  <c:v>42782</c:v>
                </c:pt>
                <c:pt idx="4881">
                  <c:v>42783</c:v>
                </c:pt>
                <c:pt idx="4882">
                  <c:v>42786</c:v>
                </c:pt>
                <c:pt idx="4883">
                  <c:v>42787</c:v>
                </c:pt>
                <c:pt idx="4884">
                  <c:v>42788</c:v>
                </c:pt>
                <c:pt idx="4885">
                  <c:v>42789</c:v>
                </c:pt>
                <c:pt idx="4886">
                  <c:v>42790</c:v>
                </c:pt>
                <c:pt idx="4887">
                  <c:v>42793</c:v>
                </c:pt>
                <c:pt idx="4888">
                  <c:v>42794</c:v>
                </c:pt>
                <c:pt idx="4889">
                  <c:v>42795</c:v>
                </c:pt>
                <c:pt idx="4890">
                  <c:v>42796</c:v>
                </c:pt>
                <c:pt idx="4891">
                  <c:v>42797</c:v>
                </c:pt>
                <c:pt idx="4892">
                  <c:v>42800</c:v>
                </c:pt>
                <c:pt idx="4893">
                  <c:v>42801</c:v>
                </c:pt>
                <c:pt idx="4894">
                  <c:v>42802</c:v>
                </c:pt>
                <c:pt idx="4895">
                  <c:v>42803</c:v>
                </c:pt>
                <c:pt idx="4896">
                  <c:v>42804</c:v>
                </c:pt>
                <c:pt idx="4897">
                  <c:v>42807</c:v>
                </c:pt>
                <c:pt idx="4898">
                  <c:v>42808</c:v>
                </c:pt>
                <c:pt idx="4899">
                  <c:v>42809</c:v>
                </c:pt>
                <c:pt idx="4900">
                  <c:v>42810</c:v>
                </c:pt>
                <c:pt idx="4901">
                  <c:v>42811</c:v>
                </c:pt>
                <c:pt idx="4902">
                  <c:v>42814</c:v>
                </c:pt>
                <c:pt idx="4903">
                  <c:v>42815</c:v>
                </c:pt>
                <c:pt idx="4904">
                  <c:v>42816</c:v>
                </c:pt>
                <c:pt idx="4905">
                  <c:v>42817</c:v>
                </c:pt>
                <c:pt idx="4906">
                  <c:v>42818</c:v>
                </c:pt>
                <c:pt idx="4907">
                  <c:v>42821</c:v>
                </c:pt>
                <c:pt idx="4908">
                  <c:v>42822</c:v>
                </c:pt>
                <c:pt idx="4909">
                  <c:v>42823</c:v>
                </c:pt>
                <c:pt idx="4910">
                  <c:v>42824</c:v>
                </c:pt>
                <c:pt idx="4911">
                  <c:v>42825</c:v>
                </c:pt>
                <c:pt idx="4912">
                  <c:v>42828</c:v>
                </c:pt>
                <c:pt idx="4913">
                  <c:v>42829</c:v>
                </c:pt>
                <c:pt idx="4914">
                  <c:v>42830</c:v>
                </c:pt>
                <c:pt idx="4915">
                  <c:v>42831</c:v>
                </c:pt>
                <c:pt idx="4916">
                  <c:v>42832</c:v>
                </c:pt>
                <c:pt idx="4917">
                  <c:v>42835</c:v>
                </c:pt>
                <c:pt idx="4918">
                  <c:v>42836</c:v>
                </c:pt>
                <c:pt idx="4919">
                  <c:v>42837</c:v>
                </c:pt>
                <c:pt idx="4920">
                  <c:v>42838</c:v>
                </c:pt>
                <c:pt idx="4921">
                  <c:v>42843</c:v>
                </c:pt>
                <c:pt idx="4922">
                  <c:v>42844</c:v>
                </c:pt>
                <c:pt idx="4923">
                  <c:v>42845</c:v>
                </c:pt>
                <c:pt idx="4924">
                  <c:v>42846</c:v>
                </c:pt>
                <c:pt idx="4925">
                  <c:v>42849</c:v>
                </c:pt>
                <c:pt idx="4926">
                  <c:v>42850</c:v>
                </c:pt>
                <c:pt idx="4927">
                  <c:v>42851</c:v>
                </c:pt>
                <c:pt idx="4928">
                  <c:v>42852</c:v>
                </c:pt>
                <c:pt idx="4929">
                  <c:v>42853</c:v>
                </c:pt>
                <c:pt idx="4930">
                  <c:v>42857</c:v>
                </c:pt>
                <c:pt idx="4931">
                  <c:v>42858</c:v>
                </c:pt>
                <c:pt idx="4932">
                  <c:v>42859</c:v>
                </c:pt>
                <c:pt idx="4933">
                  <c:v>42860</c:v>
                </c:pt>
                <c:pt idx="4934">
                  <c:v>42863</c:v>
                </c:pt>
                <c:pt idx="4935">
                  <c:v>42864</c:v>
                </c:pt>
                <c:pt idx="4936">
                  <c:v>42865</c:v>
                </c:pt>
                <c:pt idx="4937">
                  <c:v>42866</c:v>
                </c:pt>
                <c:pt idx="4938">
                  <c:v>42867</c:v>
                </c:pt>
                <c:pt idx="4939">
                  <c:v>42870</c:v>
                </c:pt>
                <c:pt idx="4940">
                  <c:v>42871</c:v>
                </c:pt>
                <c:pt idx="4941">
                  <c:v>42872</c:v>
                </c:pt>
                <c:pt idx="4942">
                  <c:v>42873</c:v>
                </c:pt>
                <c:pt idx="4943">
                  <c:v>42874</c:v>
                </c:pt>
                <c:pt idx="4944">
                  <c:v>42877</c:v>
                </c:pt>
                <c:pt idx="4945">
                  <c:v>42878</c:v>
                </c:pt>
                <c:pt idx="4946">
                  <c:v>42879</c:v>
                </c:pt>
                <c:pt idx="4947">
                  <c:v>42880</c:v>
                </c:pt>
                <c:pt idx="4948">
                  <c:v>42881</c:v>
                </c:pt>
                <c:pt idx="4949">
                  <c:v>42885</c:v>
                </c:pt>
                <c:pt idx="4950">
                  <c:v>42886</c:v>
                </c:pt>
                <c:pt idx="4951">
                  <c:v>42887</c:v>
                </c:pt>
                <c:pt idx="4952">
                  <c:v>42888</c:v>
                </c:pt>
                <c:pt idx="4953">
                  <c:v>42891</c:v>
                </c:pt>
                <c:pt idx="4954">
                  <c:v>42892</c:v>
                </c:pt>
                <c:pt idx="4955">
                  <c:v>42893</c:v>
                </c:pt>
                <c:pt idx="4956">
                  <c:v>42894</c:v>
                </c:pt>
                <c:pt idx="4957">
                  <c:v>42895</c:v>
                </c:pt>
                <c:pt idx="4958">
                  <c:v>42898</c:v>
                </c:pt>
                <c:pt idx="4959">
                  <c:v>42899</c:v>
                </c:pt>
                <c:pt idx="4960">
                  <c:v>42900</c:v>
                </c:pt>
                <c:pt idx="4961">
                  <c:v>42901</c:v>
                </c:pt>
                <c:pt idx="4962">
                  <c:v>42902</c:v>
                </c:pt>
                <c:pt idx="4963">
                  <c:v>42905</c:v>
                </c:pt>
                <c:pt idx="4964">
                  <c:v>42906</c:v>
                </c:pt>
                <c:pt idx="4965">
                  <c:v>42907</c:v>
                </c:pt>
                <c:pt idx="4966">
                  <c:v>42908</c:v>
                </c:pt>
                <c:pt idx="4967">
                  <c:v>42909</c:v>
                </c:pt>
                <c:pt idx="4968">
                  <c:v>42912</c:v>
                </c:pt>
                <c:pt idx="4969">
                  <c:v>42913</c:v>
                </c:pt>
                <c:pt idx="4970">
                  <c:v>42914</c:v>
                </c:pt>
                <c:pt idx="4971">
                  <c:v>42915</c:v>
                </c:pt>
                <c:pt idx="4972">
                  <c:v>42916</c:v>
                </c:pt>
                <c:pt idx="4973">
                  <c:v>42919</c:v>
                </c:pt>
                <c:pt idx="4974">
                  <c:v>42920</c:v>
                </c:pt>
                <c:pt idx="4975">
                  <c:v>42921</c:v>
                </c:pt>
                <c:pt idx="4976">
                  <c:v>42922</c:v>
                </c:pt>
                <c:pt idx="4977">
                  <c:v>42923</c:v>
                </c:pt>
                <c:pt idx="4978">
                  <c:v>42926</c:v>
                </c:pt>
                <c:pt idx="4979">
                  <c:v>42927</c:v>
                </c:pt>
                <c:pt idx="4980">
                  <c:v>42928</c:v>
                </c:pt>
                <c:pt idx="4981">
                  <c:v>42929</c:v>
                </c:pt>
                <c:pt idx="4982">
                  <c:v>42930</c:v>
                </c:pt>
                <c:pt idx="4983">
                  <c:v>42933</c:v>
                </c:pt>
                <c:pt idx="4984">
                  <c:v>42934</c:v>
                </c:pt>
                <c:pt idx="4985">
                  <c:v>42935</c:v>
                </c:pt>
                <c:pt idx="4986">
                  <c:v>42936</c:v>
                </c:pt>
                <c:pt idx="4987">
                  <c:v>42937</c:v>
                </c:pt>
                <c:pt idx="4988">
                  <c:v>42940</c:v>
                </c:pt>
                <c:pt idx="4989">
                  <c:v>42941</c:v>
                </c:pt>
                <c:pt idx="4990">
                  <c:v>42942</c:v>
                </c:pt>
                <c:pt idx="4991">
                  <c:v>42943</c:v>
                </c:pt>
                <c:pt idx="4992">
                  <c:v>42944</c:v>
                </c:pt>
                <c:pt idx="4993">
                  <c:v>42947</c:v>
                </c:pt>
                <c:pt idx="4994">
                  <c:v>42948</c:v>
                </c:pt>
                <c:pt idx="4995">
                  <c:v>42949</c:v>
                </c:pt>
                <c:pt idx="4996">
                  <c:v>42950</c:v>
                </c:pt>
                <c:pt idx="4997">
                  <c:v>42951</c:v>
                </c:pt>
                <c:pt idx="4998">
                  <c:v>42954</c:v>
                </c:pt>
                <c:pt idx="4999">
                  <c:v>42955</c:v>
                </c:pt>
                <c:pt idx="5000">
                  <c:v>42956</c:v>
                </c:pt>
                <c:pt idx="5001">
                  <c:v>42957</c:v>
                </c:pt>
                <c:pt idx="5002">
                  <c:v>42958</c:v>
                </c:pt>
                <c:pt idx="5003">
                  <c:v>42961</c:v>
                </c:pt>
                <c:pt idx="5004">
                  <c:v>42962</c:v>
                </c:pt>
                <c:pt idx="5005">
                  <c:v>42963</c:v>
                </c:pt>
                <c:pt idx="5006">
                  <c:v>42964</c:v>
                </c:pt>
                <c:pt idx="5007">
                  <c:v>42965</c:v>
                </c:pt>
                <c:pt idx="5008">
                  <c:v>42968</c:v>
                </c:pt>
                <c:pt idx="5009">
                  <c:v>42969</c:v>
                </c:pt>
                <c:pt idx="5010">
                  <c:v>42970</c:v>
                </c:pt>
                <c:pt idx="5011">
                  <c:v>42971</c:v>
                </c:pt>
                <c:pt idx="5012">
                  <c:v>42972</c:v>
                </c:pt>
                <c:pt idx="5013">
                  <c:v>42976</c:v>
                </c:pt>
                <c:pt idx="5014">
                  <c:v>42977</c:v>
                </c:pt>
                <c:pt idx="5015">
                  <c:v>42978</c:v>
                </c:pt>
                <c:pt idx="5016">
                  <c:v>42979</c:v>
                </c:pt>
                <c:pt idx="5017">
                  <c:v>42982</c:v>
                </c:pt>
                <c:pt idx="5018">
                  <c:v>42983</c:v>
                </c:pt>
                <c:pt idx="5019">
                  <c:v>42984</c:v>
                </c:pt>
                <c:pt idx="5020">
                  <c:v>42985</c:v>
                </c:pt>
                <c:pt idx="5021">
                  <c:v>42986</c:v>
                </c:pt>
                <c:pt idx="5022">
                  <c:v>42989</c:v>
                </c:pt>
                <c:pt idx="5023">
                  <c:v>42990</c:v>
                </c:pt>
                <c:pt idx="5024">
                  <c:v>42991</c:v>
                </c:pt>
                <c:pt idx="5025">
                  <c:v>42992</c:v>
                </c:pt>
                <c:pt idx="5026">
                  <c:v>42993</c:v>
                </c:pt>
                <c:pt idx="5027">
                  <c:v>42996</c:v>
                </c:pt>
                <c:pt idx="5028">
                  <c:v>42997</c:v>
                </c:pt>
                <c:pt idx="5029">
                  <c:v>42998</c:v>
                </c:pt>
                <c:pt idx="5030">
                  <c:v>42999</c:v>
                </c:pt>
                <c:pt idx="5031">
                  <c:v>43000</c:v>
                </c:pt>
                <c:pt idx="5032">
                  <c:v>43003</c:v>
                </c:pt>
                <c:pt idx="5033">
                  <c:v>43004</c:v>
                </c:pt>
                <c:pt idx="5034">
                  <c:v>43005</c:v>
                </c:pt>
                <c:pt idx="5035">
                  <c:v>43006</c:v>
                </c:pt>
                <c:pt idx="5036">
                  <c:v>43007</c:v>
                </c:pt>
                <c:pt idx="5037">
                  <c:v>43010</c:v>
                </c:pt>
                <c:pt idx="5038">
                  <c:v>43011</c:v>
                </c:pt>
                <c:pt idx="5039">
                  <c:v>43012</c:v>
                </c:pt>
                <c:pt idx="5040">
                  <c:v>43013</c:v>
                </c:pt>
                <c:pt idx="5041">
                  <c:v>43014</c:v>
                </c:pt>
                <c:pt idx="5042">
                  <c:v>43017</c:v>
                </c:pt>
                <c:pt idx="5043">
                  <c:v>43018</c:v>
                </c:pt>
                <c:pt idx="5044">
                  <c:v>43019</c:v>
                </c:pt>
                <c:pt idx="5045">
                  <c:v>43020</c:v>
                </c:pt>
                <c:pt idx="5046">
                  <c:v>43021</c:v>
                </c:pt>
                <c:pt idx="5047">
                  <c:v>43024</c:v>
                </c:pt>
                <c:pt idx="5048">
                  <c:v>43025</c:v>
                </c:pt>
                <c:pt idx="5049">
                  <c:v>43026</c:v>
                </c:pt>
                <c:pt idx="5050">
                  <c:v>43027</c:v>
                </c:pt>
                <c:pt idx="5051">
                  <c:v>43028</c:v>
                </c:pt>
                <c:pt idx="5052">
                  <c:v>43031</c:v>
                </c:pt>
                <c:pt idx="5053">
                  <c:v>43032</c:v>
                </c:pt>
                <c:pt idx="5054">
                  <c:v>43033</c:v>
                </c:pt>
                <c:pt idx="5055">
                  <c:v>43034</c:v>
                </c:pt>
                <c:pt idx="5056">
                  <c:v>43035</c:v>
                </c:pt>
                <c:pt idx="5057">
                  <c:v>43038</c:v>
                </c:pt>
                <c:pt idx="5058">
                  <c:v>43039</c:v>
                </c:pt>
                <c:pt idx="5059">
                  <c:v>43040</c:v>
                </c:pt>
                <c:pt idx="5060">
                  <c:v>43041</c:v>
                </c:pt>
                <c:pt idx="5061">
                  <c:v>43042</c:v>
                </c:pt>
                <c:pt idx="5062">
                  <c:v>43045</c:v>
                </c:pt>
                <c:pt idx="5063">
                  <c:v>43046</c:v>
                </c:pt>
                <c:pt idx="5064">
                  <c:v>43047</c:v>
                </c:pt>
                <c:pt idx="5065">
                  <c:v>43048</c:v>
                </c:pt>
                <c:pt idx="5066">
                  <c:v>43049</c:v>
                </c:pt>
                <c:pt idx="5067">
                  <c:v>43052</c:v>
                </c:pt>
                <c:pt idx="5068">
                  <c:v>43053</c:v>
                </c:pt>
                <c:pt idx="5069">
                  <c:v>43054</c:v>
                </c:pt>
                <c:pt idx="5070">
                  <c:v>43055</c:v>
                </c:pt>
                <c:pt idx="5071">
                  <c:v>43056</c:v>
                </c:pt>
                <c:pt idx="5072">
                  <c:v>43059</c:v>
                </c:pt>
                <c:pt idx="5073">
                  <c:v>43060</c:v>
                </c:pt>
                <c:pt idx="5074">
                  <c:v>43061</c:v>
                </c:pt>
                <c:pt idx="5075">
                  <c:v>43062</c:v>
                </c:pt>
                <c:pt idx="5076">
                  <c:v>43063</c:v>
                </c:pt>
                <c:pt idx="5077">
                  <c:v>43066</c:v>
                </c:pt>
                <c:pt idx="5078">
                  <c:v>43067</c:v>
                </c:pt>
                <c:pt idx="5079">
                  <c:v>43068</c:v>
                </c:pt>
                <c:pt idx="5080">
                  <c:v>43069</c:v>
                </c:pt>
                <c:pt idx="5081">
                  <c:v>43070</c:v>
                </c:pt>
                <c:pt idx="5082">
                  <c:v>43073</c:v>
                </c:pt>
                <c:pt idx="5083">
                  <c:v>43074</c:v>
                </c:pt>
                <c:pt idx="5084">
                  <c:v>43075</c:v>
                </c:pt>
                <c:pt idx="5085">
                  <c:v>43076</c:v>
                </c:pt>
                <c:pt idx="5086">
                  <c:v>43077</c:v>
                </c:pt>
                <c:pt idx="5087">
                  <c:v>43080</c:v>
                </c:pt>
                <c:pt idx="5088">
                  <c:v>43081</c:v>
                </c:pt>
                <c:pt idx="5089">
                  <c:v>43082</c:v>
                </c:pt>
                <c:pt idx="5090">
                  <c:v>43083</c:v>
                </c:pt>
                <c:pt idx="5091">
                  <c:v>43084</c:v>
                </c:pt>
                <c:pt idx="5092">
                  <c:v>43087</c:v>
                </c:pt>
                <c:pt idx="5093">
                  <c:v>43088</c:v>
                </c:pt>
                <c:pt idx="5094">
                  <c:v>43089</c:v>
                </c:pt>
                <c:pt idx="5095">
                  <c:v>43090</c:v>
                </c:pt>
                <c:pt idx="5096">
                  <c:v>43091</c:v>
                </c:pt>
                <c:pt idx="5097">
                  <c:v>43096</c:v>
                </c:pt>
                <c:pt idx="5098">
                  <c:v>43097</c:v>
                </c:pt>
                <c:pt idx="5099">
                  <c:v>43098</c:v>
                </c:pt>
                <c:pt idx="5100">
                  <c:v>43102</c:v>
                </c:pt>
                <c:pt idx="5101">
                  <c:v>43103</c:v>
                </c:pt>
                <c:pt idx="5102">
                  <c:v>43104</c:v>
                </c:pt>
                <c:pt idx="5103">
                  <c:v>43105</c:v>
                </c:pt>
                <c:pt idx="5104">
                  <c:v>43108</c:v>
                </c:pt>
                <c:pt idx="5105">
                  <c:v>43109</c:v>
                </c:pt>
                <c:pt idx="5106">
                  <c:v>43110</c:v>
                </c:pt>
                <c:pt idx="5107">
                  <c:v>43111</c:v>
                </c:pt>
                <c:pt idx="5108">
                  <c:v>43112</c:v>
                </c:pt>
                <c:pt idx="5109">
                  <c:v>43115</c:v>
                </c:pt>
                <c:pt idx="5110">
                  <c:v>43116</c:v>
                </c:pt>
                <c:pt idx="5111">
                  <c:v>43117</c:v>
                </c:pt>
                <c:pt idx="5112">
                  <c:v>43118</c:v>
                </c:pt>
                <c:pt idx="5113">
                  <c:v>43119</c:v>
                </c:pt>
                <c:pt idx="5114">
                  <c:v>43122</c:v>
                </c:pt>
                <c:pt idx="5115">
                  <c:v>43123</c:v>
                </c:pt>
                <c:pt idx="5116">
                  <c:v>43124</c:v>
                </c:pt>
                <c:pt idx="5117">
                  <c:v>43125</c:v>
                </c:pt>
                <c:pt idx="5118">
                  <c:v>43126</c:v>
                </c:pt>
                <c:pt idx="5119">
                  <c:v>43129</c:v>
                </c:pt>
                <c:pt idx="5120">
                  <c:v>43130</c:v>
                </c:pt>
                <c:pt idx="5121">
                  <c:v>43131</c:v>
                </c:pt>
                <c:pt idx="5122">
                  <c:v>43132</c:v>
                </c:pt>
                <c:pt idx="5123">
                  <c:v>43133</c:v>
                </c:pt>
                <c:pt idx="5124">
                  <c:v>43136</c:v>
                </c:pt>
                <c:pt idx="5125">
                  <c:v>43137</c:v>
                </c:pt>
                <c:pt idx="5126">
                  <c:v>43138</c:v>
                </c:pt>
                <c:pt idx="5127">
                  <c:v>43139</c:v>
                </c:pt>
                <c:pt idx="5128">
                  <c:v>43140</c:v>
                </c:pt>
                <c:pt idx="5129">
                  <c:v>43143</c:v>
                </c:pt>
                <c:pt idx="5130">
                  <c:v>43144</c:v>
                </c:pt>
                <c:pt idx="5131">
                  <c:v>43145</c:v>
                </c:pt>
                <c:pt idx="5132">
                  <c:v>43146</c:v>
                </c:pt>
                <c:pt idx="5133">
                  <c:v>43147</c:v>
                </c:pt>
                <c:pt idx="5134">
                  <c:v>43150</c:v>
                </c:pt>
                <c:pt idx="5135">
                  <c:v>43151</c:v>
                </c:pt>
                <c:pt idx="5136">
                  <c:v>43152</c:v>
                </c:pt>
                <c:pt idx="5137">
                  <c:v>43153</c:v>
                </c:pt>
                <c:pt idx="5138">
                  <c:v>43154</c:v>
                </c:pt>
                <c:pt idx="5139">
                  <c:v>43157</c:v>
                </c:pt>
                <c:pt idx="5140">
                  <c:v>43158</c:v>
                </c:pt>
                <c:pt idx="5141">
                  <c:v>43159</c:v>
                </c:pt>
                <c:pt idx="5142">
                  <c:v>43160</c:v>
                </c:pt>
                <c:pt idx="5143">
                  <c:v>43161</c:v>
                </c:pt>
                <c:pt idx="5144">
                  <c:v>43164</c:v>
                </c:pt>
                <c:pt idx="5145">
                  <c:v>43165</c:v>
                </c:pt>
                <c:pt idx="5146">
                  <c:v>43166</c:v>
                </c:pt>
                <c:pt idx="5147">
                  <c:v>43167</c:v>
                </c:pt>
                <c:pt idx="5148">
                  <c:v>43168</c:v>
                </c:pt>
                <c:pt idx="5149">
                  <c:v>43171</c:v>
                </c:pt>
                <c:pt idx="5150">
                  <c:v>43172</c:v>
                </c:pt>
                <c:pt idx="5151">
                  <c:v>43173</c:v>
                </c:pt>
                <c:pt idx="5152">
                  <c:v>43174</c:v>
                </c:pt>
                <c:pt idx="5153">
                  <c:v>43175</c:v>
                </c:pt>
                <c:pt idx="5154">
                  <c:v>43178</c:v>
                </c:pt>
                <c:pt idx="5155">
                  <c:v>43179</c:v>
                </c:pt>
                <c:pt idx="5156">
                  <c:v>43180</c:v>
                </c:pt>
                <c:pt idx="5157">
                  <c:v>43181</c:v>
                </c:pt>
                <c:pt idx="5158">
                  <c:v>43182</c:v>
                </c:pt>
                <c:pt idx="5159">
                  <c:v>43185</c:v>
                </c:pt>
                <c:pt idx="5160">
                  <c:v>43186</c:v>
                </c:pt>
                <c:pt idx="5161">
                  <c:v>43187</c:v>
                </c:pt>
                <c:pt idx="5162">
                  <c:v>43188</c:v>
                </c:pt>
                <c:pt idx="5163">
                  <c:v>43193</c:v>
                </c:pt>
                <c:pt idx="5164">
                  <c:v>43194</c:v>
                </c:pt>
                <c:pt idx="5165">
                  <c:v>43195</c:v>
                </c:pt>
                <c:pt idx="5166">
                  <c:v>43196</c:v>
                </c:pt>
                <c:pt idx="5167">
                  <c:v>43199</c:v>
                </c:pt>
                <c:pt idx="5168">
                  <c:v>43200</c:v>
                </c:pt>
                <c:pt idx="5169">
                  <c:v>43201</c:v>
                </c:pt>
                <c:pt idx="5170">
                  <c:v>43202</c:v>
                </c:pt>
                <c:pt idx="5171">
                  <c:v>43203</c:v>
                </c:pt>
                <c:pt idx="5172">
                  <c:v>43206</c:v>
                </c:pt>
                <c:pt idx="5173">
                  <c:v>43207</c:v>
                </c:pt>
                <c:pt idx="5174">
                  <c:v>43208</c:v>
                </c:pt>
                <c:pt idx="5175">
                  <c:v>43209</c:v>
                </c:pt>
                <c:pt idx="5176">
                  <c:v>43210</c:v>
                </c:pt>
                <c:pt idx="5177">
                  <c:v>43213</c:v>
                </c:pt>
                <c:pt idx="5178">
                  <c:v>43214</c:v>
                </c:pt>
                <c:pt idx="5179">
                  <c:v>43215</c:v>
                </c:pt>
                <c:pt idx="5180">
                  <c:v>43216</c:v>
                </c:pt>
                <c:pt idx="5181">
                  <c:v>43217</c:v>
                </c:pt>
                <c:pt idx="5182">
                  <c:v>43220</c:v>
                </c:pt>
                <c:pt idx="5183">
                  <c:v>43221</c:v>
                </c:pt>
                <c:pt idx="5184">
                  <c:v>43222</c:v>
                </c:pt>
                <c:pt idx="5185">
                  <c:v>43223</c:v>
                </c:pt>
                <c:pt idx="5186">
                  <c:v>43224</c:v>
                </c:pt>
                <c:pt idx="5187">
                  <c:v>43228</c:v>
                </c:pt>
                <c:pt idx="5188">
                  <c:v>43229</c:v>
                </c:pt>
                <c:pt idx="5189">
                  <c:v>43230</c:v>
                </c:pt>
                <c:pt idx="5190">
                  <c:v>43231</c:v>
                </c:pt>
                <c:pt idx="5191">
                  <c:v>43234</c:v>
                </c:pt>
                <c:pt idx="5192">
                  <c:v>43235</c:v>
                </c:pt>
                <c:pt idx="5193">
                  <c:v>43236</c:v>
                </c:pt>
                <c:pt idx="5194">
                  <c:v>43237</c:v>
                </c:pt>
                <c:pt idx="5195">
                  <c:v>43238</c:v>
                </c:pt>
                <c:pt idx="5196">
                  <c:v>43241</c:v>
                </c:pt>
                <c:pt idx="5197">
                  <c:v>43242</c:v>
                </c:pt>
                <c:pt idx="5198">
                  <c:v>43243</c:v>
                </c:pt>
                <c:pt idx="5199">
                  <c:v>43244</c:v>
                </c:pt>
                <c:pt idx="5200">
                  <c:v>43245</c:v>
                </c:pt>
                <c:pt idx="5201">
                  <c:v>43249</c:v>
                </c:pt>
                <c:pt idx="5202">
                  <c:v>43250</c:v>
                </c:pt>
                <c:pt idx="5203">
                  <c:v>43251</c:v>
                </c:pt>
                <c:pt idx="5204">
                  <c:v>43252</c:v>
                </c:pt>
                <c:pt idx="5205">
                  <c:v>43255</c:v>
                </c:pt>
                <c:pt idx="5206">
                  <c:v>43256</c:v>
                </c:pt>
                <c:pt idx="5207">
                  <c:v>43257</c:v>
                </c:pt>
                <c:pt idx="5208">
                  <c:v>43258</c:v>
                </c:pt>
                <c:pt idx="5209">
                  <c:v>43259</c:v>
                </c:pt>
                <c:pt idx="5210">
                  <c:v>43262</c:v>
                </c:pt>
                <c:pt idx="5211">
                  <c:v>43263</c:v>
                </c:pt>
                <c:pt idx="5212">
                  <c:v>43264</c:v>
                </c:pt>
                <c:pt idx="5213">
                  <c:v>43265</c:v>
                </c:pt>
                <c:pt idx="5214">
                  <c:v>43266</c:v>
                </c:pt>
                <c:pt idx="5215">
                  <c:v>43269</c:v>
                </c:pt>
                <c:pt idx="5216">
                  <c:v>43270</c:v>
                </c:pt>
                <c:pt idx="5217">
                  <c:v>43271</c:v>
                </c:pt>
                <c:pt idx="5218">
                  <c:v>43272</c:v>
                </c:pt>
                <c:pt idx="5219">
                  <c:v>43273</c:v>
                </c:pt>
                <c:pt idx="5220">
                  <c:v>43276</c:v>
                </c:pt>
                <c:pt idx="5221">
                  <c:v>43277</c:v>
                </c:pt>
                <c:pt idx="5222">
                  <c:v>43278</c:v>
                </c:pt>
                <c:pt idx="5223">
                  <c:v>43279</c:v>
                </c:pt>
                <c:pt idx="5224">
                  <c:v>43280</c:v>
                </c:pt>
                <c:pt idx="5225">
                  <c:v>43283</c:v>
                </c:pt>
                <c:pt idx="5226">
                  <c:v>43284</c:v>
                </c:pt>
                <c:pt idx="5227">
                  <c:v>43285</c:v>
                </c:pt>
                <c:pt idx="5228">
                  <c:v>43286</c:v>
                </c:pt>
                <c:pt idx="5229">
                  <c:v>43287</c:v>
                </c:pt>
                <c:pt idx="5230">
                  <c:v>43290</c:v>
                </c:pt>
                <c:pt idx="5231">
                  <c:v>43291</c:v>
                </c:pt>
                <c:pt idx="5232">
                  <c:v>43292</c:v>
                </c:pt>
                <c:pt idx="5233">
                  <c:v>43293</c:v>
                </c:pt>
                <c:pt idx="5234">
                  <c:v>43294</c:v>
                </c:pt>
                <c:pt idx="5235">
                  <c:v>43297</c:v>
                </c:pt>
                <c:pt idx="5236">
                  <c:v>43298</c:v>
                </c:pt>
                <c:pt idx="5237">
                  <c:v>43299</c:v>
                </c:pt>
                <c:pt idx="5238">
                  <c:v>43300</c:v>
                </c:pt>
                <c:pt idx="5239">
                  <c:v>43301</c:v>
                </c:pt>
                <c:pt idx="5240">
                  <c:v>43304</c:v>
                </c:pt>
                <c:pt idx="5241">
                  <c:v>43305</c:v>
                </c:pt>
                <c:pt idx="5242">
                  <c:v>43306</c:v>
                </c:pt>
                <c:pt idx="5243">
                  <c:v>43307</c:v>
                </c:pt>
                <c:pt idx="5244">
                  <c:v>43308</c:v>
                </c:pt>
                <c:pt idx="5245">
                  <c:v>43311</c:v>
                </c:pt>
                <c:pt idx="5246">
                  <c:v>43312</c:v>
                </c:pt>
                <c:pt idx="5247">
                  <c:v>43313</c:v>
                </c:pt>
                <c:pt idx="5248">
                  <c:v>43314</c:v>
                </c:pt>
                <c:pt idx="5249">
                  <c:v>43315</c:v>
                </c:pt>
                <c:pt idx="5250">
                  <c:v>43318</c:v>
                </c:pt>
                <c:pt idx="5251">
                  <c:v>43319</c:v>
                </c:pt>
                <c:pt idx="5252">
                  <c:v>43320</c:v>
                </c:pt>
                <c:pt idx="5253">
                  <c:v>43321</c:v>
                </c:pt>
                <c:pt idx="5254">
                  <c:v>43322</c:v>
                </c:pt>
                <c:pt idx="5255">
                  <c:v>43325</c:v>
                </c:pt>
                <c:pt idx="5256">
                  <c:v>43326</c:v>
                </c:pt>
                <c:pt idx="5257">
                  <c:v>43327</c:v>
                </c:pt>
                <c:pt idx="5258">
                  <c:v>43328</c:v>
                </c:pt>
                <c:pt idx="5259">
                  <c:v>43329</c:v>
                </c:pt>
                <c:pt idx="5260">
                  <c:v>43332</c:v>
                </c:pt>
                <c:pt idx="5261">
                  <c:v>43333</c:v>
                </c:pt>
                <c:pt idx="5262">
                  <c:v>43334</c:v>
                </c:pt>
                <c:pt idx="5263">
                  <c:v>43335</c:v>
                </c:pt>
                <c:pt idx="5264">
                  <c:v>43336</c:v>
                </c:pt>
                <c:pt idx="5265">
                  <c:v>43340</c:v>
                </c:pt>
                <c:pt idx="5266">
                  <c:v>43341</c:v>
                </c:pt>
                <c:pt idx="5267">
                  <c:v>43342</c:v>
                </c:pt>
                <c:pt idx="5268">
                  <c:v>43343</c:v>
                </c:pt>
                <c:pt idx="5269">
                  <c:v>43346</c:v>
                </c:pt>
                <c:pt idx="5270">
                  <c:v>43347</c:v>
                </c:pt>
                <c:pt idx="5271">
                  <c:v>43348</c:v>
                </c:pt>
                <c:pt idx="5272">
                  <c:v>43349</c:v>
                </c:pt>
                <c:pt idx="5273">
                  <c:v>43350</c:v>
                </c:pt>
                <c:pt idx="5274">
                  <c:v>43353</c:v>
                </c:pt>
                <c:pt idx="5275">
                  <c:v>43354</c:v>
                </c:pt>
                <c:pt idx="5276">
                  <c:v>43355</c:v>
                </c:pt>
                <c:pt idx="5277">
                  <c:v>43356</c:v>
                </c:pt>
                <c:pt idx="5278">
                  <c:v>43357</c:v>
                </c:pt>
                <c:pt idx="5279">
                  <c:v>43360</c:v>
                </c:pt>
                <c:pt idx="5280">
                  <c:v>43361</c:v>
                </c:pt>
                <c:pt idx="5281">
                  <c:v>43362</c:v>
                </c:pt>
                <c:pt idx="5282">
                  <c:v>43363</c:v>
                </c:pt>
                <c:pt idx="5283">
                  <c:v>43364</c:v>
                </c:pt>
                <c:pt idx="5284">
                  <c:v>43367</c:v>
                </c:pt>
                <c:pt idx="5285">
                  <c:v>43368</c:v>
                </c:pt>
                <c:pt idx="5286">
                  <c:v>43369</c:v>
                </c:pt>
                <c:pt idx="5287">
                  <c:v>43370</c:v>
                </c:pt>
                <c:pt idx="5288">
                  <c:v>43371</c:v>
                </c:pt>
                <c:pt idx="5289">
                  <c:v>43374</c:v>
                </c:pt>
                <c:pt idx="5290">
                  <c:v>43375</c:v>
                </c:pt>
                <c:pt idx="5291">
                  <c:v>43376</c:v>
                </c:pt>
                <c:pt idx="5292">
                  <c:v>43377</c:v>
                </c:pt>
                <c:pt idx="5293">
                  <c:v>43378</c:v>
                </c:pt>
                <c:pt idx="5294">
                  <c:v>43381</c:v>
                </c:pt>
                <c:pt idx="5295">
                  <c:v>43382</c:v>
                </c:pt>
                <c:pt idx="5296">
                  <c:v>43383</c:v>
                </c:pt>
                <c:pt idx="5297">
                  <c:v>43384</c:v>
                </c:pt>
                <c:pt idx="5298">
                  <c:v>43385</c:v>
                </c:pt>
                <c:pt idx="5299">
                  <c:v>43388</c:v>
                </c:pt>
                <c:pt idx="5300">
                  <c:v>43389</c:v>
                </c:pt>
                <c:pt idx="5301">
                  <c:v>43390</c:v>
                </c:pt>
                <c:pt idx="5302">
                  <c:v>43391</c:v>
                </c:pt>
                <c:pt idx="5303">
                  <c:v>43392</c:v>
                </c:pt>
                <c:pt idx="5304">
                  <c:v>43395</c:v>
                </c:pt>
                <c:pt idx="5305">
                  <c:v>43396</c:v>
                </c:pt>
                <c:pt idx="5306">
                  <c:v>43397</c:v>
                </c:pt>
                <c:pt idx="5307">
                  <c:v>43398</c:v>
                </c:pt>
                <c:pt idx="5308">
                  <c:v>43399</c:v>
                </c:pt>
                <c:pt idx="5309">
                  <c:v>43402</c:v>
                </c:pt>
                <c:pt idx="5310">
                  <c:v>43403</c:v>
                </c:pt>
                <c:pt idx="5311">
                  <c:v>43404</c:v>
                </c:pt>
                <c:pt idx="5312">
                  <c:v>43405</c:v>
                </c:pt>
                <c:pt idx="5313">
                  <c:v>43406</c:v>
                </c:pt>
                <c:pt idx="5314">
                  <c:v>43409</c:v>
                </c:pt>
                <c:pt idx="5315">
                  <c:v>43410</c:v>
                </c:pt>
                <c:pt idx="5316">
                  <c:v>43411</c:v>
                </c:pt>
                <c:pt idx="5317">
                  <c:v>43412</c:v>
                </c:pt>
                <c:pt idx="5318">
                  <c:v>43413</c:v>
                </c:pt>
                <c:pt idx="5319">
                  <c:v>43416</c:v>
                </c:pt>
                <c:pt idx="5320">
                  <c:v>43417</c:v>
                </c:pt>
                <c:pt idx="5321">
                  <c:v>43418</c:v>
                </c:pt>
                <c:pt idx="5322">
                  <c:v>43419</c:v>
                </c:pt>
                <c:pt idx="5323">
                  <c:v>43420</c:v>
                </c:pt>
                <c:pt idx="5324">
                  <c:v>43423</c:v>
                </c:pt>
                <c:pt idx="5325">
                  <c:v>43424</c:v>
                </c:pt>
                <c:pt idx="5326">
                  <c:v>43425</c:v>
                </c:pt>
                <c:pt idx="5327">
                  <c:v>43426</c:v>
                </c:pt>
                <c:pt idx="5328">
                  <c:v>43427</c:v>
                </c:pt>
                <c:pt idx="5329">
                  <c:v>43430</c:v>
                </c:pt>
                <c:pt idx="5330">
                  <c:v>43431</c:v>
                </c:pt>
                <c:pt idx="5331">
                  <c:v>43432</c:v>
                </c:pt>
                <c:pt idx="5332">
                  <c:v>43433</c:v>
                </c:pt>
                <c:pt idx="5333">
                  <c:v>43434</c:v>
                </c:pt>
                <c:pt idx="5334">
                  <c:v>43437</c:v>
                </c:pt>
                <c:pt idx="5335">
                  <c:v>43438</c:v>
                </c:pt>
                <c:pt idx="5336">
                  <c:v>43439</c:v>
                </c:pt>
                <c:pt idx="5337">
                  <c:v>43440</c:v>
                </c:pt>
                <c:pt idx="5338">
                  <c:v>43441</c:v>
                </c:pt>
                <c:pt idx="5339">
                  <c:v>43444</c:v>
                </c:pt>
                <c:pt idx="5340">
                  <c:v>43445</c:v>
                </c:pt>
                <c:pt idx="5341">
                  <c:v>43446</c:v>
                </c:pt>
                <c:pt idx="5342">
                  <c:v>43447</c:v>
                </c:pt>
                <c:pt idx="5343">
                  <c:v>43448</c:v>
                </c:pt>
                <c:pt idx="5344">
                  <c:v>43451</c:v>
                </c:pt>
                <c:pt idx="5345">
                  <c:v>43452</c:v>
                </c:pt>
                <c:pt idx="5346">
                  <c:v>43453</c:v>
                </c:pt>
                <c:pt idx="5347">
                  <c:v>43454</c:v>
                </c:pt>
                <c:pt idx="5348">
                  <c:v>43455</c:v>
                </c:pt>
                <c:pt idx="5349">
                  <c:v>43458</c:v>
                </c:pt>
                <c:pt idx="5350">
                  <c:v>43461</c:v>
                </c:pt>
                <c:pt idx="5351">
                  <c:v>43462</c:v>
                </c:pt>
                <c:pt idx="5352">
                  <c:v>43465</c:v>
                </c:pt>
                <c:pt idx="5353">
                  <c:v>43467</c:v>
                </c:pt>
                <c:pt idx="5354">
                  <c:v>43468</c:v>
                </c:pt>
                <c:pt idx="5355">
                  <c:v>43469</c:v>
                </c:pt>
                <c:pt idx="5356">
                  <c:v>43472</c:v>
                </c:pt>
                <c:pt idx="5357">
                  <c:v>43473</c:v>
                </c:pt>
                <c:pt idx="5358">
                  <c:v>43474</c:v>
                </c:pt>
                <c:pt idx="5359">
                  <c:v>43475</c:v>
                </c:pt>
                <c:pt idx="5360">
                  <c:v>43476</c:v>
                </c:pt>
                <c:pt idx="5361">
                  <c:v>43479</c:v>
                </c:pt>
                <c:pt idx="5362">
                  <c:v>43480</c:v>
                </c:pt>
                <c:pt idx="5363">
                  <c:v>43481</c:v>
                </c:pt>
                <c:pt idx="5364">
                  <c:v>43482</c:v>
                </c:pt>
                <c:pt idx="5365">
                  <c:v>43483</c:v>
                </c:pt>
                <c:pt idx="5366">
                  <c:v>43486</c:v>
                </c:pt>
                <c:pt idx="5367">
                  <c:v>43487</c:v>
                </c:pt>
                <c:pt idx="5368">
                  <c:v>43488</c:v>
                </c:pt>
                <c:pt idx="5369">
                  <c:v>43489</c:v>
                </c:pt>
                <c:pt idx="5370">
                  <c:v>43490</c:v>
                </c:pt>
                <c:pt idx="5371">
                  <c:v>43493</c:v>
                </c:pt>
                <c:pt idx="5372">
                  <c:v>43494</c:v>
                </c:pt>
                <c:pt idx="5373">
                  <c:v>43495</c:v>
                </c:pt>
                <c:pt idx="5374">
                  <c:v>43496</c:v>
                </c:pt>
                <c:pt idx="5375">
                  <c:v>43497</c:v>
                </c:pt>
                <c:pt idx="5376">
                  <c:v>43500</c:v>
                </c:pt>
                <c:pt idx="5377">
                  <c:v>43501</c:v>
                </c:pt>
                <c:pt idx="5378">
                  <c:v>43502</c:v>
                </c:pt>
                <c:pt idx="5379">
                  <c:v>43503</c:v>
                </c:pt>
                <c:pt idx="5380">
                  <c:v>43504</c:v>
                </c:pt>
                <c:pt idx="5381">
                  <c:v>43507</c:v>
                </c:pt>
                <c:pt idx="5382">
                  <c:v>43508</c:v>
                </c:pt>
                <c:pt idx="5383">
                  <c:v>43509</c:v>
                </c:pt>
                <c:pt idx="5384">
                  <c:v>43510</c:v>
                </c:pt>
                <c:pt idx="5385">
                  <c:v>43511</c:v>
                </c:pt>
                <c:pt idx="5386">
                  <c:v>43514</c:v>
                </c:pt>
                <c:pt idx="5387">
                  <c:v>43515</c:v>
                </c:pt>
                <c:pt idx="5388">
                  <c:v>43516</c:v>
                </c:pt>
                <c:pt idx="5389">
                  <c:v>43517</c:v>
                </c:pt>
                <c:pt idx="5390">
                  <c:v>43518</c:v>
                </c:pt>
                <c:pt idx="5391">
                  <c:v>43521</c:v>
                </c:pt>
                <c:pt idx="5392">
                  <c:v>43522</c:v>
                </c:pt>
                <c:pt idx="5393">
                  <c:v>43523</c:v>
                </c:pt>
                <c:pt idx="5394">
                  <c:v>43524</c:v>
                </c:pt>
                <c:pt idx="5395">
                  <c:v>43525</c:v>
                </c:pt>
                <c:pt idx="5396">
                  <c:v>43528</c:v>
                </c:pt>
                <c:pt idx="5397">
                  <c:v>43529</c:v>
                </c:pt>
                <c:pt idx="5398">
                  <c:v>43530</c:v>
                </c:pt>
                <c:pt idx="5399">
                  <c:v>43531</c:v>
                </c:pt>
                <c:pt idx="5400">
                  <c:v>43532</c:v>
                </c:pt>
                <c:pt idx="5401">
                  <c:v>43535</c:v>
                </c:pt>
                <c:pt idx="5402">
                  <c:v>43536</c:v>
                </c:pt>
                <c:pt idx="5403">
                  <c:v>43537</c:v>
                </c:pt>
                <c:pt idx="5404">
                  <c:v>43538</c:v>
                </c:pt>
                <c:pt idx="5405">
                  <c:v>43539</c:v>
                </c:pt>
                <c:pt idx="5406">
                  <c:v>43542</c:v>
                </c:pt>
                <c:pt idx="5407">
                  <c:v>43543</c:v>
                </c:pt>
                <c:pt idx="5408">
                  <c:v>43544</c:v>
                </c:pt>
                <c:pt idx="5409">
                  <c:v>43545</c:v>
                </c:pt>
                <c:pt idx="5410">
                  <c:v>43546</c:v>
                </c:pt>
                <c:pt idx="5411">
                  <c:v>43549</c:v>
                </c:pt>
                <c:pt idx="5412">
                  <c:v>43550</c:v>
                </c:pt>
                <c:pt idx="5413">
                  <c:v>43551</c:v>
                </c:pt>
                <c:pt idx="5414">
                  <c:v>43552</c:v>
                </c:pt>
                <c:pt idx="5415">
                  <c:v>43553</c:v>
                </c:pt>
                <c:pt idx="5416">
                  <c:v>43556</c:v>
                </c:pt>
                <c:pt idx="5417">
                  <c:v>43557</c:v>
                </c:pt>
                <c:pt idx="5418">
                  <c:v>43558</c:v>
                </c:pt>
                <c:pt idx="5419">
                  <c:v>43559</c:v>
                </c:pt>
                <c:pt idx="5420">
                  <c:v>43560</c:v>
                </c:pt>
                <c:pt idx="5421">
                  <c:v>43563</c:v>
                </c:pt>
                <c:pt idx="5422">
                  <c:v>43564</c:v>
                </c:pt>
                <c:pt idx="5423">
                  <c:v>43565</c:v>
                </c:pt>
                <c:pt idx="5424">
                  <c:v>43566</c:v>
                </c:pt>
                <c:pt idx="5425">
                  <c:v>43567</c:v>
                </c:pt>
                <c:pt idx="5426">
                  <c:v>43570</c:v>
                </c:pt>
                <c:pt idx="5427">
                  <c:v>43571</c:v>
                </c:pt>
                <c:pt idx="5428">
                  <c:v>43572</c:v>
                </c:pt>
                <c:pt idx="5429">
                  <c:v>43573</c:v>
                </c:pt>
                <c:pt idx="5430">
                  <c:v>43578</c:v>
                </c:pt>
                <c:pt idx="5431">
                  <c:v>43579</c:v>
                </c:pt>
                <c:pt idx="5432">
                  <c:v>43580</c:v>
                </c:pt>
                <c:pt idx="5433">
                  <c:v>43581</c:v>
                </c:pt>
                <c:pt idx="5434">
                  <c:v>43584</c:v>
                </c:pt>
                <c:pt idx="5435">
                  <c:v>43585</c:v>
                </c:pt>
                <c:pt idx="5436">
                  <c:v>43586</c:v>
                </c:pt>
                <c:pt idx="5437">
                  <c:v>43587</c:v>
                </c:pt>
                <c:pt idx="5438">
                  <c:v>43588</c:v>
                </c:pt>
                <c:pt idx="5439">
                  <c:v>43592</c:v>
                </c:pt>
                <c:pt idx="5440">
                  <c:v>43593</c:v>
                </c:pt>
                <c:pt idx="5441">
                  <c:v>43594</c:v>
                </c:pt>
                <c:pt idx="5442">
                  <c:v>43595</c:v>
                </c:pt>
                <c:pt idx="5443">
                  <c:v>43598</c:v>
                </c:pt>
                <c:pt idx="5444">
                  <c:v>43599</c:v>
                </c:pt>
                <c:pt idx="5445">
                  <c:v>43600</c:v>
                </c:pt>
                <c:pt idx="5446">
                  <c:v>43601</c:v>
                </c:pt>
                <c:pt idx="5447">
                  <c:v>43602</c:v>
                </c:pt>
                <c:pt idx="5448">
                  <c:v>43605</c:v>
                </c:pt>
                <c:pt idx="5449">
                  <c:v>43606</c:v>
                </c:pt>
                <c:pt idx="5450">
                  <c:v>43607</c:v>
                </c:pt>
                <c:pt idx="5451">
                  <c:v>43608</c:v>
                </c:pt>
                <c:pt idx="5452">
                  <c:v>43609</c:v>
                </c:pt>
                <c:pt idx="5453">
                  <c:v>43613</c:v>
                </c:pt>
                <c:pt idx="5454">
                  <c:v>43614</c:v>
                </c:pt>
                <c:pt idx="5455">
                  <c:v>43615</c:v>
                </c:pt>
                <c:pt idx="5456">
                  <c:v>43616</c:v>
                </c:pt>
                <c:pt idx="5457">
                  <c:v>43619</c:v>
                </c:pt>
                <c:pt idx="5458">
                  <c:v>43620</c:v>
                </c:pt>
                <c:pt idx="5459">
                  <c:v>43621</c:v>
                </c:pt>
                <c:pt idx="5460">
                  <c:v>43622</c:v>
                </c:pt>
                <c:pt idx="5461">
                  <c:v>43623</c:v>
                </c:pt>
                <c:pt idx="5462">
                  <c:v>43626</c:v>
                </c:pt>
                <c:pt idx="5463">
                  <c:v>43627</c:v>
                </c:pt>
                <c:pt idx="5464">
                  <c:v>43628</c:v>
                </c:pt>
                <c:pt idx="5465">
                  <c:v>43629</c:v>
                </c:pt>
                <c:pt idx="5466">
                  <c:v>43630</c:v>
                </c:pt>
                <c:pt idx="5467">
                  <c:v>43633</c:v>
                </c:pt>
                <c:pt idx="5468">
                  <c:v>43634</c:v>
                </c:pt>
                <c:pt idx="5469">
                  <c:v>43635</c:v>
                </c:pt>
                <c:pt idx="5470">
                  <c:v>43636</c:v>
                </c:pt>
                <c:pt idx="5471">
                  <c:v>43637</c:v>
                </c:pt>
                <c:pt idx="5472">
                  <c:v>43640</c:v>
                </c:pt>
                <c:pt idx="5473">
                  <c:v>43641</c:v>
                </c:pt>
                <c:pt idx="5474">
                  <c:v>43642</c:v>
                </c:pt>
                <c:pt idx="5475">
                  <c:v>43643</c:v>
                </c:pt>
                <c:pt idx="5476">
                  <c:v>43644</c:v>
                </c:pt>
                <c:pt idx="5477">
                  <c:v>43647</c:v>
                </c:pt>
                <c:pt idx="5478">
                  <c:v>43648</c:v>
                </c:pt>
                <c:pt idx="5479">
                  <c:v>43649</c:v>
                </c:pt>
                <c:pt idx="5480">
                  <c:v>43650</c:v>
                </c:pt>
                <c:pt idx="5481">
                  <c:v>43651</c:v>
                </c:pt>
                <c:pt idx="5482">
                  <c:v>43654</c:v>
                </c:pt>
                <c:pt idx="5483">
                  <c:v>43655</c:v>
                </c:pt>
                <c:pt idx="5484">
                  <c:v>43656</c:v>
                </c:pt>
                <c:pt idx="5485">
                  <c:v>43657</c:v>
                </c:pt>
                <c:pt idx="5486">
                  <c:v>43658</c:v>
                </c:pt>
                <c:pt idx="5487">
                  <c:v>43661</c:v>
                </c:pt>
                <c:pt idx="5488">
                  <c:v>43662</c:v>
                </c:pt>
                <c:pt idx="5489">
                  <c:v>43663</c:v>
                </c:pt>
                <c:pt idx="5490">
                  <c:v>43664</c:v>
                </c:pt>
                <c:pt idx="5491">
                  <c:v>43665</c:v>
                </c:pt>
                <c:pt idx="5492">
                  <c:v>43668</c:v>
                </c:pt>
                <c:pt idx="5493">
                  <c:v>43670</c:v>
                </c:pt>
                <c:pt idx="5494">
                  <c:v>43671</c:v>
                </c:pt>
                <c:pt idx="5495">
                  <c:v>43672</c:v>
                </c:pt>
                <c:pt idx="5496">
                  <c:v>43675</c:v>
                </c:pt>
                <c:pt idx="5497">
                  <c:v>43676</c:v>
                </c:pt>
                <c:pt idx="5498">
                  <c:v>43677</c:v>
                </c:pt>
                <c:pt idx="5499">
                  <c:v>43678</c:v>
                </c:pt>
                <c:pt idx="5500">
                  <c:v>43679</c:v>
                </c:pt>
                <c:pt idx="5501">
                  <c:v>43682</c:v>
                </c:pt>
                <c:pt idx="5502">
                  <c:v>43683</c:v>
                </c:pt>
                <c:pt idx="5503">
                  <c:v>43684</c:v>
                </c:pt>
                <c:pt idx="5504">
                  <c:v>43685</c:v>
                </c:pt>
                <c:pt idx="5505">
                  <c:v>43686</c:v>
                </c:pt>
                <c:pt idx="5506">
                  <c:v>43689</c:v>
                </c:pt>
                <c:pt idx="5507">
                  <c:v>43690</c:v>
                </c:pt>
                <c:pt idx="5508">
                  <c:v>43691</c:v>
                </c:pt>
                <c:pt idx="5509">
                  <c:v>43692</c:v>
                </c:pt>
                <c:pt idx="5510">
                  <c:v>43693</c:v>
                </c:pt>
                <c:pt idx="5511">
                  <c:v>43696</c:v>
                </c:pt>
                <c:pt idx="5512">
                  <c:v>43697</c:v>
                </c:pt>
                <c:pt idx="5513">
                  <c:v>43698</c:v>
                </c:pt>
                <c:pt idx="5514">
                  <c:v>43699</c:v>
                </c:pt>
                <c:pt idx="5515">
                  <c:v>43700</c:v>
                </c:pt>
                <c:pt idx="5516">
                  <c:v>43704</c:v>
                </c:pt>
                <c:pt idx="5517">
                  <c:v>43705</c:v>
                </c:pt>
                <c:pt idx="5518">
                  <c:v>43706</c:v>
                </c:pt>
                <c:pt idx="5519">
                  <c:v>43707</c:v>
                </c:pt>
                <c:pt idx="5520">
                  <c:v>43710</c:v>
                </c:pt>
                <c:pt idx="5521">
                  <c:v>43711</c:v>
                </c:pt>
                <c:pt idx="5522">
                  <c:v>43712</c:v>
                </c:pt>
                <c:pt idx="5523">
                  <c:v>43713</c:v>
                </c:pt>
                <c:pt idx="5524">
                  <c:v>43714</c:v>
                </c:pt>
                <c:pt idx="5525">
                  <c:v>43717</c:v>
                </c:pt>
                <c:pt idx="5526">
                  <c:v>43718</c:v>
                </c:pt>
                <c:pt idx="5527">
                  <c:v>43719</c:v>
                </c:pt>
                <c:pt idx="5528">
                  <c:v>43720</c:v>
                </c:pt>
                <c:pt idx="5529">
                  <c:v>43721</c:v>
                </c:pt>
                <c:pt idx="5530">
                  <c:v>43724</c:v>
                </c:pt>
                <c:pt idx="5531">
                  <c:v>43725</c:v>
                </c:pt>
                <c:pt idx="5532">
                  <c:v>43726</c:v>
                </c:pt>
                <c:pt idx="5533">
                  <c:v>43727</c:v>
                </c:pt>
                <c:pt idx="5534">
                  <c:v>43728</c:v>
                </c:pt>
                <c:pt idx="5535">
                  <c:v>43731</c:v>
                </c:pt>
                <c:pt idx="5536">
                  <c:v>43732</c:v>
                </c:pt>
                <c:pt idx="5537">
                  <c:v>43733</c:v>
                </c:pt>
                <c:pt idx="5538">
                  <c:v>43734</c:v>
                </c:pt>
                <c:pt idx="5539">
                  <c:v>43735</c:v>
                </c:pt>
                <c:pt idx="5540">
                  <c:v>43738</c:v>
                </c:pt>
                <c:pt idx="5541">
                  <c:v>43739</c:v>
                </c:pt>
                <c:pt idx="5542">
                  <c:v>43740</c:v>
                </c:pt>
                <c:pt idx="5543">
                  <c:v>43741</c:v>
                </c:pt>
                <c:pt idx="5544">
                  <c:v>43742</c:v>
                </c:pt>
                <c:pt idx="5545">
                  <c:v>43745</c:v>
                </c:pt>
                <c:pt idx="5546">
                  <c:v>43746</c:v>
                </c:pt>
                <c:pt idx="5547">
                  <c:v>43747</c:v>
                </c:pt>
                <c:pt idx="5548">
                  <c:v>43748</c:v>
                </c:pt>
                <c:pt idx="5549">
                  <c:v>43749</c:v>
                </c:pt>
                <c:pt idx="5550">
                  <c:v>43752</c:v>
                </c:pt>
                <c:pt idx="5551">
                  <c:v>43753</c:v>
                </c:pt>
                <c:pt idx="5552">
                  <c:v>43754</c:v>
                </c:pt>
                <c:pt idx="5553">
                  <c:v>43755</c:v>
                </c:pt>
                <c:pt idx="5554">
                  <c:v>43756</c:v>
                </c:pt>
                <c:pt idx="5555">
                  <c:v>43759</c:v>
                </c:pt>
                <c:pt idx="5556">
                  <c:v>43760</c:v>
                </c:pt>
                <c:pt idx="5557">
                  <c:v>43761</c:v>
                </c:pt>
                <c:pt idx="5558">
                  <c:v>43762</c:v>
                </c:pt>
                <c:pt idx="5559">
                  <c:v>43763</c:v>
                </c:pt>
                <c:pt idx="5560">
                  <c:v>43766</c:v>
                </c:pt>
                <c:pt idx="5561">
                  <c:v>43767</c:v>
                </c:pt>
                <c:pt idx="5562">
                  <c:v>43768</c:v>
                </c:pt>
                <c:pt idx="5563">
                  <c:v>43769</c:v>
                </c:pt>
                <c:pt idx="5564">
                  <c:v>43770</c:v>
                </c:pt>
                <c:pt idx="5565">
                  <c:v>43773</c:v>
                </c:pt>
                <c:pt idx="5566">
                  <c:v>43774</c:v>
                </c:pt>
                <c:pt idx="5567">
                  <c:v>43775</c:v>
                </c:pt>
                <c:pt idx="5568">
                  <c:v>43776</c:v>
                </c:pt>
                <c:pt idx="5569">
                  <c:v>43777</c:v>
                </c:pt>
                <c:pt idx="5570">
                  <c:v>43780</c:v>
                </c:pt>
                <c:pt idx="5571">
                  <c:v>43781</c:v>
                </c:pt>
                <c:pt idx="5572">
                  <c:v>43782</c:v>
                </c:pt>
                <c:pt idx="5573">
                  <c:v>43783</c:v>
                </c:pt>
                <c:pt idx="5574">
                  <c:v>43784</c:v>
                </c:pt>
                <c:pt idx="5575">
                  <c:v>43787</c:v>
                </c:pt>
                <c:pt idx="5576">
                  <c:v>43788</c:v>
                </c:pt>
                <c:pt idx="5577">
                  <c:v>43789</c:v>
                </c:pt>
                <c:pt idx="5578">
                  <c:v>43790</c:v>
                </c:pt>
                <c:pt idx="5579">
                  <c:v>43791</c:v>
                </c:pt>
                <c:pt idx="5580">
                  <c:v>43794</c:v>
                </c:pt>
                <c:pt idx="5581">
                  <c:v>43795</c:v>
                </c:pt>
                <c:pt idx="5582">
                  <c:v>43796</c:v>
                </c:pt>
                <c:pt idx="5583">
                  <c:v>43797</c:v>
                </c:pt>
                <c:pt idx="5584">
                  <c:v>43798</c:v>
                </c:pt>
                <c:pt idx="5585">
                  <c:v>43801</c:v>
                </c:pt>
                <c:pt idx="5586">
                  <c:v>43802</c:v>
                </c:pt>
                <c:pt idx="5587">
                  <c:v>43803</c:v>
                </c:pt>
                <c:pt idx="5588">
                  <c:v>43804</c:v>
                </c:pt>
                <c:pt idx="5589">
                  <c:v>43805</c:v>
                </c:pt>
                <c:pt idx="5590">
                  <c:v>43808</c:v>
                </c:pt>
                <c:pt idx="5591">
                  <c:v>43809</c:v>
                </c:pt>
                <c:pt idx="5592">
                  <c:v>43810</c:v>
                </c:pt>
                <c:pt idx="5593">
                  <c:v>43811</c:v>
                </c:pt>
                <c:pt idx="5594">
                  <c:v>43812</c:v>
                </c:pt>
                <c:pt idx="5595">
                  <c:v>43815</c:v>
                </c:pt>
                <c:pt idx="5596">
                  <c:v>43816</c:v>
                </c:pt>
                <c:pt idx="5597">
                  <c:v>43817</c:v>
                </c:pt>
                <c:pt idx="5598">
                  <c:v>43818</c:v>
                </c:pt>
                <c:pt idx="5599">
                  <c:v>43819</c:v>
                </c:pt>
                <c:pt idx="5600">
                  <c:v>43822</c:v>
                </c:pt>
                <c:pt idx="5601">
                  <c:v>43823</c:v>
                </c:pt>
                <c:pt idx="5602">
                  <c:v>43826</c:v>
                </c:pt>
                <c:pt idx="5603">
                  <c:v>43829</c:v>
                </c:pt>
                <c:pt idx="5604">
                  <c:v>43830</c:v>
                </c:pt>
                <c:pt idx="5605">
                  <c:v>43832</c:v>
                </c:pt>
                <c:pt idx="5606">
                  <c:v>43833</c:v>
                </c:pt>
                <c:pt idx="5607">
                  <c:v>43836</c:v>
                </c:pt>
                <c:pt idx="5608">
                  <c:v>43837</c:v>
                </c:pt>
                <c:pt idx="5609">
                  <c:v>43838</c:v>
                </c:pt>
                <c:pt idx="5610">
                  <c:v>43839</c:v>
                </c:pt>
                <c:pt idx="5611">
                  <c:v>43840</c:v>
                </c:pt>
                <c:pt idx="5612">
                  <c:v>43843</c:v>
                </c:pt>
                <c:pt idx="5613">
                  <c:v>43844</c:v>
                </c:pt>
                <c:pt idx="5614">
                  <c:v>43845</c:v>
                </c:pt>
                <c:pt idx="5615">
                  <c:v>43846</c:v>
                </c:pt>
                <c:pt idx="5616">
                  <c:v>43847</c:v>
                </c:pt>
                <c:pt idx="5617">
                  <c:v>43850</c:v>
                </c:pt>
                <c:pt idx="5618">
                  <c:v>43851</c:v>
                </c:pt>
                <c:pt idx="5619">
                  <c:v>43852</c:v>
                </c:pt>
                <c:pt idx="5620">
                  <c:v>43853</c:v>
                </c:pt>
                <c:pt idx="5621">
                  <c:v>43854</c:v>
                </c:pt>
                <c:pt idx="5622">
                  <c:v>43857</c:v>
                </c:pt>
                <c:pt idx="5623">
                  <c:v>43858</c:v>
                </c:pt>
                <c:pt idx="5624">
                  <c:v>43859</c:v>
                </c:pt>
                <c:pt idx="5625">
                  <c:v>43860</c:v>
                </c:pt>
                <c:pt idx="5626">
                  <c:v>43861</c:v>
                </c:pt>
                <c:pt idx="5627">
                  <c:v>43864</c:v>
                </c:pt>
                <c:pt idx="5628">
                  <c:v>43865</c:v>
                </c:pt>
                <c:pt idx="5629">
                  <c:v>43866</c:v>
                </c:pt>
                <c:pt idx="5630">
                  <c:v>43867</c:v>
                </c:pt>
                <c:pt idx="5631">
                  <c:v>43868</c:v>
                </c:pt>
                <c:pt idx="5632">
                  <c:v>43871</c:v>
                </c:pt>
                <c:pt idx="5633">
                  <c:v>43872</c:v>
                </c:pt>
                <c:pt idx="5634">
                  <c:v>43873</c:v>
                </c:pt>
                <c:pt idx="5635">
                  <c:v>43874</c:v>
                </c:pt>
                <c:pt idx="5636">
                  <c:v>43875</c:v>
                </c:pt>
                <c:pt idx="5637">
                  <c:v>43878</c:v>
                </c:pt>
                <c:pt idx="5638">
                  <c:v>43879</c:v>
                </c:pt>
                <c:pt idx="5639">
                  <c:v>43880</c:v>
                </c:pt>
                <c:pt idx="5640">
                  <c:v>43881</c:v>
                </c:pt>
                <c:pt idx="5641">
                  <c:v>43882</c:v>
                </c:pt>
                <c:pt idx="5642">
                  <c:v>43885</c:v>
                </c:pt>
                <c:pt idx="5643">
                  <c:v>43886</c:v>
                </c:pt>
                <c:pt idx="5644">
                  <c:v>43887</c:v>
                </c:pt>
                <c:pt idx="5645">
                  <c:v>43888</c:v>
                </c:pt>
                <c:pt idx="5646">
                  <c:v>43889</c:v>
                </c:pt>
                <c:pt idx="5647">
                  <c:v>43892</c:v>
                </c:pt>
                <c:pt idx="5648">
                  <c:v>43893</c:v>
                </c:pt>
                <c:pt idx="5649">
                  <c:v>43894</c:v>
                </c:pt>
                <c:pt idx="5650">
                  <c:v>43895</c:v>
                </c:pt>
                <c:pt idx="5651">
                  <c:v>43896</c:v>
                </c:pt>
                <c:pt idx="5652">
                  <c:v>43899</c:v>
                </c:pt>
                <c:pt idx="5653">
                  <c:v>43900</c:v>
                </c:pt>
                <c:pt idx="5654">
                  <c:v>43901</c:v>
                </c:pt>
                <c:pt idx="5655">
                  <c:v>43902</c:v>
                </c:pt>
                <c:pt idx="5656">
                  <c:v>43903</c:v>
                </c:pt>
                <c:pt idx="5657">
                  <c:v>43906</c:v>
                </c:pt>
                <c:pt idx="5658">
                  <c:v>43907</c:v>
                </c:pt>
                <c:pt idx="5659">
                  <c:v>43908</c:v>
                </c:pt>
                <c:pt idx="5660">
                  <c:v>43909</c:v>
                </c:pt>
                <c:pt idx="5661">
                  <c:v>43910</c:v>
                </c:pt>
                <c:pt idx="5662">
                  <c:v>43913</c:v>
                </c:pt>
                <c:pt idx="5663">
                  <c:v>43914</c:v>
                </c:pt>
                <c:pt idx="5664">
                  <c:v>43915</c:v>
                </c:pt>
                <c:pt idx="5665">
                  <c:v>43916</c:v>
                </c:pt>
                <c:pt idx="5666">
                  <c:v>43917</c:v>
                </c:pt>
                <c:pt idx="5667">
                  <c:v>43920</c:v>
                </c:pt>
                <c:pt idx="5668">
                  <c:v>43921</c:v>
                </c:pt>
                <c:pt idx="5669">
                  <c:v>43922</c:v>
                </c:pt>
                <c:pt idx="5670">
                  <c:v>43923</c:v>
                </c:pt>
                <c:pt idx="5671">
                  <c:v>43924</c:v>
                </c:pt>
                <c:pt idx="5672">
                  <c:v>43927</c:v>
                </c:pt>
                <c:pt idx="5673">
                  <c:v>43928</c:v>
                </c:pt>
                <c:pt idx="5674">
                  <c:v>43929</c:v>
                </c:pt>
                <c:pt idx="5675">
                  <c:v>43930</c:v>
                </c:pt>
                <c:pt idx="5676">
                  <c:v>43935</c:v>
                </c:pt>
                <c:pt idx="5677">
                  <c:v>43936</c:v>
                </c:pt>
                <c:pt idx="5678">
                  <c:v>43937</c:v>
                </c:pt>
                <c:pt idx="5679">
                  <c:v>43938</c:v>
                </c:pt>
                <c:pt idx="5680">
                  <c:v>43941</c:v>
                </c:pt>
                <c:pt idx="5681">
                  <c:v>43942</c:v>
                </c:pt>
                <c:pt idx="5682">
                  <c:v>43943</c:v>
                </c:pt>
                <c:pt idx="5683">
                  <c:v>43944</c:v>
                </c:pt>
                <c:pt idx="5684">
                  <c:v>43945</c:v>
                </c:pt>
                <c:pt idx="5685">
                  <c:v>43948</c:v>
                </c:pt>
                <c:pt idx="5686">
                  <c:v>43949</c:v>
                </c:pt>
                <c:pt idx="5687">
                  <c:v>43950</c:v>
                </c:pt>
                <c:pt idx="5688">
                  <c:v>43951</c:v>
                </c:pt>
                <c:pt idx="5689">
                  <c:v>43952</c:v>
                </c:pt>
                <c:pt idx="5690">
                  <c:v>43955</c:v>
                </c:pt>
                <c:pt idx="5691">
                  <c:v>43956</c:v>
                </c:pt>
                <c:pt idx="5692">
                  <c:v>43957</c:v>
                </c:pt>
                <c:pt idx="5693">
                  <c:v>43958</c:v>
                </c:pt>
                <c:pt idx="5694">
                  <c:v>43962</c:v>
                </c:pt>
                <c:pt idx="5695">
                  <c:v>43963</c:v>
                </c:pt>
                <c:pt idx="5696">
                  <c:v>43964</c:v>
                </c:pt>
                <c:pt idx="5697">
                  <c:v>43965</c:v>
                </c:pt>
                <c:pt idx="5698">
                  <c:v>43966</c:v>
                </c:pt>
                <c:pt idx="5699">
                  <c:v>43969</c:v>
                </c:pt>
                <c:pt idx="5700">
                  <c:v>43970</c:v>
                </c:pt>
                <c:pt idx="5701">
                  <c:v>43971</c:v>
                </c:pt>
                <c:pt idx="5702">
                  <c:v>43972</c:v>
                </c:pt>
                <c:pt idx="5703">
                  <c:v>43973</c:v>
                </c:pt>
                <c:pt idx="5704">
                  <c:v>43977</c:v>
                </c:pt>
                <c:pt idx="5705">
                  <c:v>43978</c:v>
                </c:pt>
                <c:pt idx="5706">
                  <c:v>43979</c:v>
                </c:pt>
                <c:pt idx="5707">
                  <c:v>43980</c:v>
                </c:pt>
                <c:pt idx="5708">
                  <c:v>43983</c:v>
                </c:pt>
                <c:pt idx="5709">
                  <c:v>43984</c:v>
                </c:pt>
                <c:pt idx="5710">
                  <c:v>43985</c:v>
                </c:pt>
                <c:pt idx="5711">
                  <c:v>43986</c:v>
                </c:pt>
                <c:pt idx="5712">
                  <c:v>43987</c:v>
                </c:pt>
                <c:pt idx="5713">
                  <c:v>43990</c:v>
                </c:pt>
                <c:pt idx="5714">
                  <c:v>43991</c:v>
                </c:pt>
                <c:pt idx="5715">
                  <c:v>43992</c:v>
                </c:pt>
                <c:pt idx="5716">
                  <c:v>43993</c:v>
                </c:pt>
                <c:pt idx="5717">
                  <c:v>43994</c:v>
                </c:pt>
                <c:pt idx="5718">
                  <c:v>43997</c:v>
                </c:pt>
                <c:pt idx="5719">
                  <c:v>43998</c:v>
                </c:pt>
                <c:pt idx="5720">
                  <c:v>43999</c:v>
                </c:pt>
                <c:pt idx="5721">
                  <c:v>44000</c:v>
                </c:pt>
                <c:pt idx="5722">
                  <c:v>44001</c:v>
                </c:pt>
                <c:pt idx="5723">
                  <c:v>44004</c:v>
                </c:pt>
                <c:pt idx="5724">
                  <c:v>44005</c:v>
                </c:pt>
                <c:pt idx="5725">
                  <c:v>44006</c:v>
                </c:pt>
                <c:pt idx="5726">
                  <c:v>44007</c:v>
                </c:pt>
                <c:pt idx="5727">
                  <c:v>44008</c:v>
                </c:pt>
                <c:pt idx="5728">
                  <c:v>44011</c:v>
                </c:pt>
                <c:pt idx="5729">
                  <c:v>44012</c:v>
                </c:pt>
                <c:pt idx="5730">
                  <c:v>44013</c:v>
                </c:pt>
                <c:pt idx="5731">
                  <c:v>44014</c:v>
                </c:pt>
                <c:pt idx="5732">
                  <c:v>44015</c:v>
                </c:pt>
                <c:pt idx="5733">
                  <c:v>44018</c:v>
                </c:pt>
                <c:pt idx="5734">
                  <c:v>44019</c:v>
                </c:pt>
                <c:pt idx="5735">
                  <c:v>44020</c:v>
                </c:pt>
                <c:pt idx="5736">
                  <c:v>44021</c:v>
                </c:pt>
                <c:pt idx="5737">
                  <c:v>44022</c:v>
                </c:pt>
                <c:pt idx="5738">
                  <c:v>44025</c:v>
                </c:pt>
                <c:pt idx="5739">
                  <c:v>44026</c:v>
                </c:pt>
                <c:pt idx="5740">
                  <c:v>44027</c:v>
                </c:pt>
                <c:pt idx="5741">
                  <c:v>44028</c:v>
                </c:pt>
                <c:pt idx="5742">
                  <c:v>44029</c:v>
                </c:pt>
                <c:pt idx="5743">
                  <c:v>44032</c:v>
                </c:pt>
                <c:pt idx="5744">
                  <c:v>44033</c:v>
                </c:pt>
                <c:pt idx="5745">
                  <c:v>44034</c:v>
                </c:pt>
                <c:pt idx="5746">
                  <c:v>44035</c:v>
                </c:pt>
                <c:pt idx="5747">
                  <c:v>44036</c:v>
                </c:pt>
                <c:pt idx="5748">
                  <c:v>44039</c:v>
                </c:pt>
                <c:pt idx="5749">
                  <c:v>44040</c:v>
                </c:pt>
                <c:pt idx="5750">
                  <c:v>44041</c:v>
                </c:pt>
                <c:pt idx="5751">
                  <c:v>44042</c:v>
                </c:pt>
                <c:pt idx="5752">
                  <c:v>44043</c:v>
                </c:pt>
                <c:pt idx="5753">
                  <c:v>44046</c:v>
                </c:pt>
                <c:pt idx="5754">
                  <c:v>44047</c:v>
                </c:pt>
                <c:pt idx="5755">
                  <c:v>44048</c:v>
                </c:pt>
                <c:pt idx="5756">
                  <c:v>44049</c:v>
                </c:pt>
                <c:pt idx="5757">
                  <c:v>44050</c:v>
                </c:pt>
                <c:pt idx="5758">
                  <c:v>44053</c:v>
                </c:pt>
                <c:pt idx="5759">
                  <c:v>44054</c:v>
                </c:pt>
                <c:pt idx="5760">
                  <c:v>44055</c:v>
                </c:pt>
                <c:pt idx="5761">
                  <c:v>44056</c:v>
                </c:pt>
                <c:pt idx="5762">
                  <c:v>44057</c:v>
                </c:pt>
                <c:pt idx="5763">
                  <c:v>44060</c:v>
                </c:pt>
                <c:pt idx="5764">
                  <c:v>44061</c:v>
                </c:pt>
                <c:pt idx="5765">
                  <c:v>44062</c:v>
                </c:pt>
                <c:pt idx="5766">
                  <c:v>44063</c:v>
                </c:pt>
                <c:pt idx="5767">
                  <c:v>44064</c:v>
                </c:pt>
                <c:pt idx="5768">
                  <c:v>44067</c:v>
                </c:pt>
                <c:pt idx="5769">
                  <c:v>44068</c:v>
                </c:pt>
                <c:pt idx="5770">
                  <c:v>44069</c:v>
                </c:pt>
                <c:pt idx="5771">
                  <c:v>44070</c:v>
                </c:pt>
                <c:pt idx="5772">
                  <c:v>44071</c:v>
                </c:pt>
                <c:pt idx="5773">
                  <c:v>44075</c:v>
                </c:pt>
                <c:pt idx="5774">
                  <c:v>44076</c:v>
                </c:pt>
                <c:pt idx="5775">
                  <c:v>44077</c:v>
                </c:pt>
                <c:pt idx="5776">
                  <c:v>44078</c:v>
                </c:pt>
                <c:pt idx="5777">
                  <c:v>44081</c:v>
                </c:pt>
                <c:pt idx="5778">
                  <c:v>44082</c:v>
                </c:pt>
                <c:pt idx="5779">
                  <c:v>44083</c:v>
                </c:pt>
                <c:pt idx="5780">
                  <c:v>44084</c:v>
                </c:pt>
                <c:pt idx="5781">
                  <c:v>44085</c:v>
                </c:pt>
                <c:pt idx="5782">
                  <c:v>44088</c:v>
                </c:pt>
                <c:pt idx="5783">
                  <c:v>44089</c:v>
                </c:pt>
                <c:pt idx="5784">
                  <c:v>44090</c:v>
                </c:pt>
                <c:pt idx="5785">
                  <c:v>44091</c:v>
                </c:pt>
                <c:pt idx="5786">
                  <c:v>44092</c:v>
                </c:pt>
                <c:pt idx="5787">
                  <c:v>44095</c:v>
                </c:pt>
                <c:pt idx="5788">
                  <c:v>44096</c:v>
                </c:pt>
                <c:pt idx="5789">
                  <c:v>44097</c:v>
                </c:pt>
                <c:pt idx="5790">
                  <c:v>44098</c:v>
                </c:pt>
                <c:pt idx="5791">
                  <c:v>44099</c:v>
                </c:pt>
                <c:pt idx="5792">
                  <c:v>44102</c:v>
                </c:pt>
                <c:pt idx="5793">
                  <c:v>44103</c:v>
                </c:pt>
                <c:pt idx="5794">
                  <c:v>44104</c:v>
                </c:pt>
                <c:pt idx="5795">
                  <c:v>44105</c:v>
                </c:pt>
                <c:pt idx="5796">
                  <c:v>44106</c:v>
                </c:pt>
                <c:pt idx="5797">
                  <c:v>44109</c:v>
                </c:pt>
                <c:pt idx="5798">
                  <c:v>44110</c:v>
                </c:pt>
                <c:pt idx="5799">
                  <c:v>44111</c:v>
                </c:pt>
                <c:pt idx="5800">
                  <c:v>44112</c:v>
                </c:pt>
                <c:pt idx="5801">
                  <c:v>44113</c:v>
                </c:pt>
                <c:pt idx="5802">
                  <c:v>44116</c:v>
                </c:pt>
                <c:pt idx="5803">
                  <c:v>44117</c:v>
                </c:pt>
                <c:pt idx="5804">
                  <c:v>44118</c:v>
                </c:pt>
                <c:pt idx="5805">
                  <c:v>44119</c:v>
                </c:pt>
                <c:pt idx="5806">
                  <c:v>44120</c:v>
                </c:pt>
                <c:pt idx="5807">
                  <c:v>44123</c:v>
                </c:pt>
                <c:pt idx="5808">
                  <c:v>44124</c:v>
                </c:pt>
                <c:pt idx="5809">
                  <c:v>44125</c:v>
                </c:pt>
                <c:pt idx="5810">
                  <c:v>44126</c:v>
                </c:pt>
                <c:pt idx="5811">
                  <c:v>44127</c:v>
                </c:pt>
                <c:pt idx="5812">
                  <c:v>44130</c:v>
                </c:pt>
                <c:pt idx="5813">
                  <c:v>44131</c:v>
                </c:pt>
                <c:pt idx="5814">
                  <c:v>44132</c:v>
                </c:pt>
                <c:pt idx="5815">
                  <c:v>44133</c:v>
                </c:pt>
                <c:pt idx="5816">
                  <c:v>44134</c:v>
                </c:pt>
                <c:pt idx="5817">
                  <c:v>44137</c:v>
                </c:pt>
                <c:pt idx="5818">
                  <c:v>44138</c:v>
                </c:pt>
                <c:pt idx="5819">
                  <c:v>44139</c:v>
                </c:pt>
                <c:pt idx="5820">
                  <c:v>44140</c:v>
                </c:pt>
                <c:pt idx="5821">
                  <c:v>44141</c:v>
                </c:pt>
                <c:pt idx="5822">
                  <c:v>44144</c:v>
                </c:pt>
                <c:pt idx="5823">
                  <c:v>44145</c:v>
                </c:pt>
                <c:pt idx="5824">
                  <c:v>44146</c:v>
                </c:pt>
                <c:pt idx="5825">
                  <c:v>44147</c:v>
                </c:pt>
                <c:pt idx="5826">
                  <c:v>44148</c:v>
                </c:pt>
                <c:pt idx="5827">
                  <c:v>44151</c:v>
                </c:pt>
                <c:pt idx="5828">
                  <c:v>44152</c:v>
                </c:pt>
                <c:pt idx="5829">
                  <c:v>44153</c:v>
                </c:pt>
                <c:pt idx="5830">
                  <c:v>44154</c:v>
                </c:pt>
                <c:pt idx="5831">
                  <c:v>44155</c:v>
                </c:pt>
                <c:pt idx="5832">
                  <c:v>44158</c:v>
                </c:pt>
                <c:pt idx="5833">
                  <c:v>44159</c:v>
                </c:pt>
                <c:pt idx="5834">
                  <c:v>44160</c:v>
                </c:pt>
                <c:pt idx="5835">
                  <c:v>44161</c:v>
                </c:pt>
                <c:pt idx="5836">
                  <c:v>44162</c:v>
                </c:pt>
                <c:pt idx="5837">
                  <c:v>44165</c:v>
                </c:pt>
                <c:pt idx="5838">
                  <c:v>44166</c:v>
                </c:pt>
                <c:pt idx="5839">
                  <c:v>44167</c:v>
                </c:pt>
                <c:pt idx="5840">
                  <c:v>44168</c:v>
                </c:pt>
                <c:pt idx="5841">
                  <c:v>44169</c:v>
                </c:pt>
                <c:pt idx="5842">
                  <c:v>44172</c:v>
                </c:pt>
                <c:pt idx="5843">
                  <c:v>44173</c:v>
                </c:pt>
                <c:pt idx="5844">
                  <c:v>44174</c:v>
                </c:pt>
                <c:pt idx="5845">
                  <c:v>44175</c:v>
                </c:pt>
                <c:pt idx="5846">
                  <c:v>44176</c:v>
                </c:pt>
                <c:pt idx="5847">
                  <c:v>44179</c:v>
                </c:pt>
                <c:pt idx="5848">
                  <c:v>44180</c:v>
                </c:pt>
                <c:pt idx="5849">
                  <c:v>44181</c:v>
                </c:pt>
                <c:pt idx="5850">
                  <c:v>44182</c:v>
                </c:pt>
                <c:pt idx="5851">
                  <c:v>44183</c:v>
                </c:pt>
                <c:pt idx="5852">
                  <c:v>44186</c:v>
                </c:pt>
                <c:pt idx="5853">
                  <c:v>44187</c:v>
                </c:pt>
                <c:pt idx="5854">
                  <c:v>44188</c:v>
                </c:pt>
                <c:pt idx="5855">
                  <c:v>44189</c:v>
                </c:pt>
                <c:pt idx="5856">
                  <c:v>44190</c:v>
                </c:pt>
                <c:pt idx="5857">
                  <c:v>44193</c:v>
                </c:pt>
                <c:pt idx="5858">
                  <c:v>44194</c:v>
                </c:pt>
                <c:pt idx="5859">
                  <c:v>44195</c:v>
                </c:pt>
                <c:pt idx="5860">
                  <c:v>44196</c:v>
                </c:pt>
              </c:numCache>
            </c:numRef>
          </c:cat>
          <c:val>
            <c:numRef>
              <c:f>Evaluation!$B$4:$B$5864</c:f>
              <c:numCache>
                <c:formatCode>_(* #,##0_);_(* \(#,##0\);_(* "-"??_);_(@_)</c:formatCode>
                <c:ptCount val="5861"/>
                <c:pt idx="0">
                  <c:v>2454.5</c:v>
                </c:pt>
                <c:pt idx="1">
                  <c:v>2460.98</c:v>
                </c:pt>
                <c:pt idx="2">
                  <c:v>2433.62</c:v>
                </c:pt>
                <c:pt idx="3">
                  <c:v>2367.8000000000002</c:v>
                </c:pt>
                <c:pt idx="4">
                  <c:v>2361.3200000000002</c:v>
                </c:pt>
                <c:pt idx="5">
                  <c:v>2307.92</c:v>
                </c:pt>
                <c:pt idx="6">
                  <c:v>2248.9499999999998</c:v>
                </c:pt>
                <c:pt idx="7">
                  <c:v>2277.3200000000002</c:v>
                </c:pt>
                <c:pt idx="8">
                  <c:v>2293.87</c:v>
                </c:pt>
                <c:pt idx="9">
                  <c:v>2318.98</c:v>
                </c:pt>
                <c:pt idx="10">
                  <c:v>2316.92</c:v>
                </c:pt>
                <c:pt idx="11">
                  <c:v>2322.11</c:v>
                </c:pt>
                <c:pt idx="12">
                  <c:v>2305.56</c:v>
                </c:pt>
                <c:pt idx="13">
                  <c:v>2265.46</c:v>
                </c:pt>
                <c:pt idx="14">
                  <c:v>2280.91</c:v>
                </c:pt>
                <c:pt idx="15">
                  <c:v>2275.7399999999998</c:v>
                </c:pt>
                <c:pt idx="16">
                  <c:v>2243.58</c:v>
                </c:pt>
                <c:pt idx="17">
                  <c:v>2238.4299999999998</c:v>
                </c:pt>
                <c:pt idx="18">
                  <c:v>2251.34</c:v>
                </c:pt>
                <c:pt idx="19">
                  <c:v>2299.4299999999998</c:v>
                </c:pt>
                <c:pt idx="20">
                  <c:v>2290.9899999999998</c:v>
                </c:pt>
                <c:pt idx="21">
                  <c:v>2285.91</c:v>
                </c:pt>
                <c:pt idx="22">
                  <c:v>2314.73</c:v>
                </c:pt>
                <c:pt idx="23">
                  <c:v>2344.62</c:v>
                </c:pt>
                <c:pt idx="24">
                  <c:v>2310.9899999999998</c:v>
                </c:pt>
                <c:pt idx="25">
                  <c:v>2296.88</c:v>
                </c:pt>
                <c:pt idx="26">
                  <c:v>2308.9</c:v>
                </c:pt>
                <c:pt idx="27">
                  <c:v>2308.9699999999998</c:v>
                </c:pt>
                <c:pt idx="28">
                  <c:v>2288.64</c:v>
                </c:pt>
                <c:pt idx="29">
                  <c:v>2320.7600000000002</c:v>
                </c:pt>
                <c:pt idx="30">
                  <c:v>2341.6799999999998</c:v>
                </c:pt>
                <c:pt idx="31">
                  <c:v>2341.65</c:v>
                </c:pt>
                <c:pt idx="32">
                  <c:v>2385.0500000000002</c:v>
                </c:pt>
                <c:pt idx="33">
                  <c:v>2409.33</c:v>
                </c:pt>
                <c:pt idx="34">
                  <c:v>2428.34</c:v>
                </c:pt>
                <c:pt idx="35">
                  <c:v>2424.81</c:v>
                </c:pt>
                <c:pt idx="36">
                  <c:v>2407.16</c:v>
                </c:pt>
                <c:pt idx="37">
                  <c:v>2371.64</c:v>
                </c:pt>
                <c:pt idx="38">
                  <c:v>2375.46</c:v>
                </c:pt>
                <c:pt idx="39">
                  <c:v>2403.11</c:v>
                </c:pt>
                <c:pt idx="40">
                  <c:v>2431.52</c:v>
                </c:pt>
                <c:pt idx="41">
                  <c:v>2427.06</c:v>
                </c:pt>
                <c:pt idx="42">
                  <c:v>2417.2800000000002</c:v>
                </c:pt>
                <c:pt idx="43">
                  <c:v>2361.2800000000002</c:v>
                </c:pt>
                <c:pt idx="44">
                  <c:v>2360.1</c:v>
                </c:pt>
                <c:pt idx="45">
                  <c:v>2371.69</c:v>
                </c:pt>
                <c:pt idx="46">
                  <c:v>2358.0700000000002</c:v>
                </c:pt>
                <c:pt idx="47">
                  <c:v>2396.7399999999998</c:v>
                </c:pt>
                <c:pt idx="48">
                  <c:v>2407.7399999999998</c:v>
                </c:pt>
                <c:pt idx="49">
                  <c:v>2411</c:v>
                </c:pt>
                <c:pt idx="50">
                  <c:v>2433.96</c:v>
                </c:pt>
                <c:pt idx="51">
                  <c:v>2460.9</c:v>
                </c:pt>
                <c:pt idx="52">
                  <c:v>2464.7399999999998</c:v>
                </c:pt>
                <c:pt idx="53">
                  <c:v>2451.46</c:v>
                </c:pt>
                <c:pt idx="54">
                  <c:v>2457.54</c:v>
                </c:pt>
                <c:pt idx="55">
                  <c:v>2421.15</c:v>
                </c:pt>
                <c:pt idx="56">
                  <c:v>2389.3200000000002</c:v>
                </c:pt>
                <c:pt idx="57">
                  <c:v>2396.94</c:v>
                </c:pt>
                <c:pt idx="58">
                  <c:v>2406.42</c:v>
                </c:pt>
                <c:pt idx="59">
                  <c:v>2426.8000000000002</c:v>
                </c:pt>
                <c:pt idx="60">
                  <c:v>2461.58</c:v>
                </c:pt>
                <c:pt idx="61">
                  <c:v>2467.54</c:v>
                </c:pt>
                <c:pt idx="62">
                  <c:v>2468.11</c:v>
                </c:pt>
                <c:pt idx="63">
                  <c:v>2466.56</c:v>
                </c:pt>
                <c:pt idx="64">
                  <c:v>2458.25</c:v>
                </c:pt>
                <c:pt idx="65">
                  <c:v>2432.02</c:v>
                </c:pt>
                <c:pt idx="66">
                  <c:v>2451</c:v>
                </c:pt>
                <c:pt idx="67">
                  <c:v>2482.06</c:v>
                </c:pt>
                <c:pt idx="68">
                  <c:v>2501.5100000000002</c:v>
                </c:pt>
                <c:pt idx="69">
                  <c:v>2521.4499999999998</c:v>
                </c:pt>
                <c:pt idx="70">
                  <c:v>2536.6799999999998</c:v>
                </c:pt>
                <c:pt idx="71">
                  <c:v>2589.06</c:v>
                </c:pt>
                <c:pt idx="72">
                  <c:v>2597.58</c:v>
                </c:pt>
                <c:pt idx="73">
                  <c:v>2593.59</c:v>
                </c:pt>
                <c:pt idx="74">
                  <c:v>2599.85</c:v>
                </c:pt>
                <c:pt idx="75">
                  <c:v>2609.9299999999998</c:v>
                </c:pt>
                <c:pt idx="76">
                  <c:v>2600.77</c:v>
                </c:pt>
                <c:pt idx="77">
                  <c:v>2606.1799999999998</c:v>
                </c:pt>
                <c:pt idx="78">
                  <c:v>2604.9499999999998</c:v>
                </c:pt>
                <c:pt idx="79">
                  <c:v>2584.61</c:v>
                </c:pt>
                <c:pt idx="80">
                  <c:v>2595.85</c:v>
                </c:pt>
                <c:pt idx="81">
                  <c:v>2609.38</c:v>
                </c:pt>
                <c:pt idx="82">
                  <c:v>2642.95</c:v>
                </c:pt>
                <c:pt idx="83">
                  <c:v>2648.77</c:v>
                </c:pt>
                <c:pt idx="84">
                  <c:v>2647.24</c:v>
                </c:pt>
                <c:pt idx="85">
                  <c:v>2660.48</c:v>
                </c:pt>
                <c:pt idx="86">
                  <c:v>2644.95</c:v>
                </c:pt>
                <c:pt idx="87">
                  <c:v>2626.01</c:v>
                </c:pt>
                <c:pt idx="88">
                  <c:v>2662.56</c:v>
                </c:pt>
                <c:pt idx="89">
                  <c:v>2675.64</c:v>
                </c:pt>
                <c:pt idx="90">
                  <c:v>2683.4</c:v>
                </c:pt>
                <c:pt idx="91">
                  <c:v>2707.81</c:v>
                </c:pt>
                <c:pt idx="92">
                  <c:v>2705.97</c:v>
                </c:pt>
                <c:pt idx="93">
                  <c:v>2678.55</c:v>
                </c:pt>
                <c:pt idx="94">
                  <c:v>2661.11</c:v>
                </c:pt>
                <c:pt idx="95">
                  <c:v>2694.78</c:v>
                </c:pt>
                <c:pt idx="96">
                  <c:v>2709</c:v>
                </c:pt>
                <c:pt idx="97">
                  <c:v>2715.64</c:v>
                </c:pt>
                <c:pt idx="98">
                  <c:v>2719.59</c:v>
                </c:pt>
                <c:pt idx="99">
                  <c:v>2709.79</c:v>
                </c:pt>
                <c:pt idx="100">
                  <c:v>2708.38</c:v>
                </c:pt>
                <c:pt idx="101">
                  <c:v>2710.61</c:v>
                </c:pt>
                <c:pt idx="102">
                  <c:v>2731.86</c:v>
                </c:pt>
                <c:pt idx="103">
                  <c:v>2758.99</c:v>
                </c:pt>
                <c:pt idx="104">
                  <c:v>2797.33</c:v>
                </c:pt>
                <c:pt idx="105">
                  <c:v>2788.02</c:v>
                </c:pt>
                <c:pt idx="106">
                  <c:v>2785.72</c:v>
                </c:pt>
                <c:pt idx="107">
                  <c:v>2798.85</c:v>
                </c:pt>
                <c:pt idx="108">
                  <c:v>2795.85</c:v>
                </c:pt>
                <c:pt idx="109">
                  <c:v>2771.33</c:v>
                </c:pt>
                <c:pt idx="110">
                  <c:v>2785.44</c:v>
                </c:pt>
                <c:pt idx="111">
                  <c:v>2774.99</c:v>
                </c:pt>
                <c:pt idx="112">
                  <c:v>2781.66</c:v>
                </c:pt>
                <c:pt idx="113">
                  <c:v>2813.33</c:v>
                </c:pt>
                <c:pt idx="114">
                  <c:v>2826.98</c:v>
                </c:pt>
                <c:pt idx="115">
                  <c:v>2832.37</c:v>
                </c:pt>
                <c:pt idx="116">
                  <c:v>2847.07</c:v>
                </c:pt>
                <c:pt idx="117">
                  <c:v>2841.83</c:v>
                </c:pt>
                <c:pt idx="118">
                  <c:v>2825.34</c:v>
                </c:pt>
                <c:pt idx="119">
                  <c:v>2844.25</c:v>
                </c:pt>
                <c:pt idx="120">
                  <c:v>2844.98</c:v>
                </c:pt>
                <c:pt idx="121">
                  <c:v>2834.64</c:v>
                </c:pt>
                <c:pt idx="122">
                  <c:v>2807.68</c:v>
                </c:pt>
                <c:pt idx="123">
                  <c:v>2777.16</c:v>
                </c:pt>
                <c:pt idx="124">
                  <c:v>2789.47</c:v>
                </c:pt>
                <c:pt idx="125">
                  <c:v>2791.5</c:v>
                </c:pt>
                <c:pt idx="126">
                  <c:v>2785.58</c:v>
                </c:pt>
                <c:pt idx="127">
                  <c:v>2777.09</c:v>
                </c:pt>
                <c:pt idx="128">
                  <c:v>2764.67</c:v>
                </c:pt>
                <c:pt idx="129">
                  <c:v>2709.89</c:v>
                </c:pt>
                <c:pt idx="130">
                  <c:v>2740.51</c:v>
                </c:pt>
                <c:pt idx="131">
                  <c:v>2750.41</c:v>
                </c:pt>
                <c:pt idx="132">
                  <c:v>2788.99</c:v>
                </c:pt>
                <c:pt idx="133">
                  <c:v>2822.77</c:v>
                </c:pt>
                <c:pt idx="134">
                  <c:v>2817.36</c:v>
                </c:pt>
                <c:pt idx="135">
                  <c:v>2822.24</c:v>
                </c:pt>
                <c:pt idx="136">
                  <c:v>2803.13</c:v>
                </c:pt>
                <c:pt idx="137">
                  <c:v>2819.13</c:v>
                </c:pt>
                <c:pt idx="138">
                  <c:v>2844.4</c:v>
                </c:pt>
                <c:pt idx="139">
                  <c:v>2820.09</c:v>
                </c:pt>
                <c:pt idx="140">
                  <c:v>2827</c:v>
                </c:pt>
                <c:pt idx="141">
                  <c:v>2819.21</c:v>
                </c:pt>
                <c:pt idx="142">
                  <c:v>2808.43</c:v>
                </c:pt>
                <c:pt idx="143">
                  <c:v>2775.35</c:v>
                </c:pt>
                <c:pt idx="144">
                  <c:v>2794.62</c:v>
                </c:pt>
                <c:pt idx="145">
                  <c:v>2808.79</c:v>
                </c:pt>
                <c:pt idx="146">
                  <c:v>2821.98</c:v>
                </c:pt>
                <c:pt idx="147">
                  <c:v>2833.31</c:v>
                </c:pt>
                <c:pt idx="148">
                  <c:v>2841.04</c:v>
                </c:pt>
                <c:pt idx="149">
                  <c:v>2800.2</c:v>
                </c:pt>
                <c:pt idx="150">
                  <c:v>2798.68</c:v>
                </c:pt>
                <c:pt idx="151">
                  <c:v>2802.18</c:v>
                </c:pt>
                <c:pt idx="152">
                  <c:v>2789.45</c:v>
                </c:pt>
                <c:pt idx="153">
                  <c:v>2790.99</c:v>
                </c:pt>
                <c:pt idx="154">
                  <c:v>2813.58</c:v>
                </c:pt>
                <c:pt idx="155">
                  <c:v>2800.01</c:v>
                </c:pt>
                <c:pt idx="156">
                  <c:v>2832.79</c:v>
                </c:pt>
                <c:pt idx="157">
                  <c:v>2868.09</c:v>
                </c:pt>
                <c:pt idx="158">
                  <c:v>2862.45</c:v>
                </c:pt>
                <c:pt idx="159">
                  <c:v>2847.83</c:v>
                </c:pt>
                <c:pt idx="160">
                  <c:v>2796.64</c:v>
                </c:pt>
                <c:pt idx="161">
                  <c:v>2761.31</c:v>
                </c:pt>
                <c:pt idx="162">
                  <c:v>2730.58</c:v>
                </c:pt>
                <c:pt idx="163">
                  <c:v>2730.19</c:v>
                </c:pt>
                <c:pt idx="164">
                  <c:v>2765.85</c:v>
                </c:pt>
                <c:pt idx="165">
                  <c:v>2756.12</c:v>
                </c:pt>
                <c:pt idx="166">
                  <c:v>2726.87</c:v>
                </c:pt>
                <c:pt idx="167">
                  <c:v>2708.74</c:v>
                </c:pt>
                <c:pt idx="168">
                  <c:v>2723.39</c:v>
                </c:pt>
                <c:pt idx="169">
                  <c:v>2734.04</c:v>
                </c:pt>
                <c:pt idx="170">
                  <c:v>2755.73</c:v>
                </c:pt>
                <c:pt idx="171">
                  <c:v>2762</c:v>
                </c:pt>
                <c:pt idx="172">
                  <c:v>2764.39</c:v>
                </c:pt>
                <c:pt idx="173">
                  <c:v>2743.46</c:v>
                </c:pt>
                <c:pt idx="174">
                  <c:v>2777.21</c:v>
                </c:pt>
                <c:pt idx="175">
                  <c:v>2793.85</c:v>
                </c:pt>
                <c:pt idx="176">
                  <c:v>2806.57</c:v>
                </c:pt>
                <c:pt idx="177">
                  <c:v>2807.13</c:v>
                </c:pt>
                <c:pt idx="178">
                  <c:v>2812.87</c:v>
                </c:pt>
                <c:pt idx="179">
                  <c:v>2816.4</c:v>
                </c:pt>
                <c:pt idx="180">
                  <c:v>2802.8</c:v>
                </c:pt>
                <c:pt idx="181">
                  <c:v>2787.48</c:v>
                </c:pt>
                <c:pt idx="182">
                  <c:v>2798.41</c:v>
                </c:pt>
                <c:pt idx="183">
                  <c:v>2851.39</c:v>
                </c:pt>
                <c:pt idx="184">
                  <c:v>2873.6</c:v>
                </c:pt>
                <c:pt idx="185">
                  <c:v>2861.17</c:v>
                </c:pt>
                <c:pt idx="186">
                  <c:v>2882.73</c:v>
                </c:pt>
                <c:pt idx="187">
                  <c:v>2885.17</c:v>
                </c:pt>
                <c:pt idx="188">
                  <c:v>2867.81</c:v>
                </c:pt>
                <c:pt idx="189">
                  <c:v>2811.16</c:v>
                </c:pt>
                <c:pt idx="190">
                  <c:v>2797.6</c:v>
                </c:pt>
                <c:pt idx="191">
                  <c:v>2760.92</c:v>
                </c:pt>
                <c:pt idx="192">
                  <c:v>2737.81</c:v>
                </c:pt>
                <c:pt idx="193">
                  <c:v>2734.91</c:v>
                </c:pt>
                <c:pt idx="194">
                  <c:v>2733.57</c:v>
                </c:pt>
                <c:pt idx="195">
                  <c:v>2761.2</c:v>
                </c:pt>
                <c:pt idx="196">
                  <c:v>2734.72</c:v>
                </c:pt>
                <c:pt idx="197">
                  <c:v>2721.09</c:v>
                </c:pt>
                <c:pt idx="198">
                  <c:v>2694.05</c:v>
                </c:pt>
                <c:pt idx="199">
                  <c:v>2643.4</c:v>
                </c:pt>
                <c:pt idx="200">
                  <c:v>2628.5</c:v>
                </c:pt>
                <c:pt idx="201">
                  <c:v>2660.68</c:v>
                </c:pt>
                <c:pt idx="202">
                  <c:v>2625.13</c:v>
                </c:pt>
                <c:pt idx="203">
                  <c:v>2558.06</c:v>
                </c:pt>
                <c:pt idx="204">
                  <c:v>2569.15</c:v>
                </c:pt>
                <c:pt idx="205">
                  <c:v>2539.67</c:v>
                </c:pt>
                <c:pt idx="206">
                  <c:v>2562.1999999999998</c:v>
                </c:pt>
                <c:pt idx="207">
                  <c:v>2561.89</c:v>
                </c:pt>
                <c:pt idx="208">
                  <c:v>2629.09</c:v>
                </c:pt>
                <c:pt idx="209">
                  <c:v>2646.95</c:v>
                </c:pt>
                <c:pt idx="210">
                  <c:v>2636.19</c:v>
                </c:pt>
                <c:pt idx="211">
                  <c:v>2558.67</c:v>
                </c:pt>
                <c:pt idx="212">
                  <c:v>2584.1799999999998</c:v>
                </c:pt>
                <c:pt idx="213">
                  <c:v>2624.13</c:v>
                </c:pt>
                <c:pt idx="214">
                  <c:v>2576.02</c:v>
                </c:pt>
                <c:pt idx="215">
                  <c:v>2497.31</c:v>
                </c:pt>
                <c:pt idx="216">
                  <c:v>2440.84</c:v>
                </c:pt>
                <c:pt idx="217">
                  <c:v>2393.25</c:v>
                </c:pt>
                <c:pt idx="218">
                  <c:v>2426.75</c:v>
                </c:pt>
                <c:pt idx="219">
                  <c:v>2378.16</c:v>
                </c:pt>
                <c:pt idx="220">
                  <c:v>2396.94</c:v>
                </c:pt>
                <c:pt idx="221">
                  <c:v>2470.19</c:v>
                </c:pt>
                <c:pt idx="222">
                  <c:v>2475.21</c:v>
                </c:pt>
                <c:pt idx="223">
                  <c:v>2464.6</c:v>
                </c:pt>
                <c:pt idx="224">
                  <c:v>2395.67</c:v>
                </c:pt>
                <c:pt idx="225">
                  <c:v>2383.63</c:v>
                </c:pt>
                <c:pt idx="226">
                  <c:v>2441.56</c:v>
                </c:pt>
                <c:pt idx="227">
                  <c:v>2444.89</c:v>
                </c:pt>
                <c:pt idx="228">
                  <c:v>2451.66</c:v>
                </c:pt>
                <c:pt idx="229">
                  <c:v>2386.94</c:v>
                </c:pt>
                <c:pt idx="230">
                  <c:v>2354.83</c:v>
                </c:pt>
                <c:pt idx="231">
                  <c:v>2321.79</c:v>
                </c:pt>
                <c:pt idx="232">
                  <c:v>2364.37</c:v>
                </c:pt>
                <c:pt idx="233">
                  <c:v>2403.9699999999998</c:v>
                </c:pt>
                <c:pt idx="234">
                  <c:v>2388.23</c:v>
                </c:pt>
                <c:pt idx="235">
                  <c:v>2343.85</c:v>
                </c:pt>
                <c:pt idx="236">
                  <c:v>2357.15</c:v>
                </c:pt>
                <c:pt idx="237">
                  <c:v>2363.0100000000002</c:v>
                </c:pt>
                <c:pt idx="238">
                  <c:v>2344.8200000000002</c:v>
                </c:pt>
                <c:pt idx="239">
                  <c:v>2277.3200000000002</c:v>
                </c:pt>
                <c:pt idx="240">
                  <c:v>2209.2800000000002</c:v>
                </c:pt>
                <c:pt idx="241">
                  <c:v>2166.0700000000002</c:v>
                </c:pt>
                <c:pt idx="242">
                  <c:v>2246.79</c:v>
                </c:pt>
                <c:pt idx="243">
                  <c:v>2236.36</c:v>
                </c:pt>
                <c:pt idx="244">
                  <c:v>2178.23</c:v>
                </c:pt>
                <c:pt idx="245">
                  <c:v>2226.4499999999998</c:v>
                </c:pt>
                <c:pt idx="246">
                  <c:v>2311.66</c:v>
                </c:pt>
                <c:pt idx="247">
                  <c:v>2296.2600000000002</c:v>
                </c:pt>
                <c:pt idx="248">
                  <c:v>2315.42</c:v>
                </c:pt>
                <c:pt idx="249">
                  <c:v>2328.39</c:v>
                </c:pt>
                <c:pt idx="250">
                  <c:v>2366.85</c:v>
                </c:pt>
                <c:pt idx="251">
                  <c:v>2348.1</c:v>
                </c:pt>
                <c:pt idx="252">
                  <c:v>2417.17</c:v>
                </c:pt>
                <c:pt idx="253">
                  <c:v>2401.61</c:v>
                </c:pt>
                <c:pt idx="254">
                  <c:v>2411.73</c:v>
                </c:pt>
                <c:pt idx="255">
                  <c:v>2406.9</c:v>
                </c:pt>
                <c:pt idx="256">
                  <c:v>2413.62</c:v>
                </c:pt>
                <c:pt idx="257">
                  <c:v>2455.2399999999998</c:v>
                </c:pt>
                <c:pt idx="258">
                  <c:v>2441.84</c:v>
                </c:pt>
                <c:pt idx="259">
                  <c:v>2467.29</c:v>
                </c:pt>
                <c:pt idx="260">
                  <c:v>2504.85</c:v>
                </c:pt>
                <c:pt idx="261">
                  <c:v>2544.34</c:v>
                </c:pt>
                <c:pt idx="262">
                  <c:v>2539.2600000000002</c:v>
                </c:pt>
                <c:pt idx="263">
                  <c:v>2588.6999999999998</c:v>
                </c:pt>
                <c:pt idx="264">
                  <c:v>2532.6999999999998</c:v>
                </c:pt>
                <c:pt idx="265">
                  <c:v>2538.2199999999998</c:v>
                </c:pt>
                <c:pt idx="266">
                  <c:v>2516.81</c:v>
                </c:pt>
                <c:pt idx="267">
                  <c:v>2510.7800000000002</c:v>
                </c:pt>
                <c:pt idx="268">
                  <c:v>2527.38</c:v>
                </c:pt>
                <c:pt idx="269">
                  <c:v>2514.73</c:v>
                </c:pt>
                <c:pt idx="270">
                  <c:v>2518.44</c:v>
                </c:pt>
                <c:pt idx="271">
                  <c:v>2536.44</c:v>
                </c:pt>
                <c:pt idx="272">
                  <c:v>2531</c:v>
                </c:pt>
                <c:pt idx="273">
                  <c:v>2517.6999999999998</c:v>
                </c:pt>
                <c:pt idx="274">
                  <c:v>2567.36</c:v>
                </c:pt>
                <c:pt idx="275">
                  <c:v>2611.65</c:v>
                </c:pt>
                <c:pt idx="276">
                  <c:v>2664.6</c:v>
                </c:pt>
                <c:pt idx="277">
                  <c:v>2648.51</c:v>
                </c:pt>
                <c:pt idx="278">
                  <c:v>2632.91</c:v>
                </c:pt>
                <c:pt idx="279" formatCode="General">
                  <c:v>2660.89</c:v>
                </c:pt>
                <c:pt idx="280" formatCode="General">
                  <c:v>2665.8</c:v>
                </c:pt>
                <c:pt idx="281" formatCode="General">
                  <c:v>2626.86</c:v>
                </c:pt>
                <c:pt idx="282" formatCode="General">
                  <c:v>2543.41</c:v>
                </c:pt>
                <c:pt idx="283" formatCode="General">
                  <c:v>2530.8000000000002</c:v>
                </c:pt>
                <c:pt idx="284" formatCode="General">
                  <c:v>2547.35</c:v>
                </c:pt>
                <c:pt idx="285" formatCode="General">
                  <c:v>2552.4299999999998</c:v>
                </c:pt>
                <c:pt idx="286" formatCode="General">
                  <c:v>2550.84</c:v>
                </c:pt>
                <c:pt idx="287" formatCode="General">
                  <c:v>2565.5700000000002</c:v>
                </c:pt>
                <c:pt idx="288" formatCode="General">
                  <c:v>2586.42</c:v>
                </c:pt>
                <c:pt idx="289" formatCode="General">
                  <c:v>2583.58</c:v>
                </c:pt>
                <c:pt idx="290" formatCode="General">
                  <c:v>2536.27</c:v>
                </c:pt>
                <c:pt idx="291" formatCode="General">
                  <c:v>2530.81</c:v>
                </c:pt>
                <c:pt idx="292" formatCode="General">
                  <c:v>2536.79</c:v>
                </c:pt>
                <c:pt idx="293" formatCode="General">
                  <c:v>2564.54</c:v>
                </c:pt>
                <c:pt idx="294" formatCode="General">
                  <c:v>2585.21</c:v>
                </c:pt>
                <c:pt idx="295" formatCode="General">
                  <c:v>2607.39</c:v>
                </c:pt>
                <c:pt idx="296" formatCode="General">
                  <c:v>2659.59</c:v>
                </c:pt>
                <c:pt idx="297" formatCode="General">
                  <c:v>2649.67</c:v>
                </c:pt>
                <c:pt idx="298" formatCode="General">
                  <c:v>2677.23</c:v>
                </c:pt>
                <c:pt idx="299" formatCode="General">
                  <c:v>2663.74</c:v>
                </c:pt>
                <c:pt idx="300" formatCode="General">
                  <c:v>2693.98</c:v>
                </c:pt>
                <c:pt idx="301" formatCode="General">
                  <c:v>2673.92</c:v>
                </c:pt>
                <c:pt idx="302" formatCode="General">
                  <c:v>2673.18</c:v>
                </c:pt>
                <c:pt idx="303" formatCode="General">
                  <c:v>2704.09</c:v>
                </c:pt>
                <c:pt idx="304" formatCode="General">
                  <c:v>2781.31</c:v>
                </c:pt>
                <c:pt idx="305" formatCode="General">
                  <c:v>2764.57</c:v>
                </c:pt>
                <c:pt idx="306" formatCode="General">
                  <c:v>2784.68</c:v>
                </c:pt>
                <c:pt idx="307" formatCode="General">
                  <c:v>2743.33</c:v>
                </c:pt>
                <c:pt idx="308" formatCode="General">
                  <c:v>2665.81</c:v>
                </c:pt>
                <c:pt idx="309" formatCode="General">
                  <c:v>2654.62</c:v>
                </c:pt>
                <c:pt idx="310" formatCode="General">
                  <c:v>2697.35</c:v>
                </c:pt>
                <c:pt idx="311" formatCode="General">
                  <c:v>2768.69</c:v>
                </c:pt>
                <c:pt idx="312" formatCode="General">
                  <c:v>2730.74</c:v>
                </c:pt>
                <c:pt idx="313" formatCode="General">
                  <c:v>2760.57</c:v>
                </c:pt>
                <c:pt idx="314" formatCode="General">
                  <c:v>2729.03</c:v>
                </c:pt>
                <c:pt idx="315" formatCode="General">
                  <c:v>2665.36</c:v>
                </c:pt>
                <c:pt idx="316" formatCode="General">
                  <c:v>2672.99</c:v>
                </c:pt>
                <c:pt idx="317" formatCode="General">
                  <c:v>2676.66</c:v>
                </c:pt>
                <c:pt idx="318" formatCode="General">
                  <c:v>2677.42</c:v>
                </c:pt>
                <c:pt idx="319" formatCode="General">
                  <c:v>2681.14</c:v>
                </c:pt>
                <c:pt idx="320" formatCode="General">
                  <c:v>2695.94</c:v>
                </c:pt>
                <c:pt idx="321" formatCode="General">
                  <c:v>2747.92</c:v>
                </c:pt>
                <c:pt idx="322" formatCode="General">
                  <c:v>2756.48</c:v>
                </c:pt>
                <c:pt idx="323" formatCode="General">
                  <c:v>2730.31</c:v>
                </c:pt>
                <c:pt idx="324" formatCode="General">
                  <c:v>2732.82</c:v>
                </c:pt>
                <c:pt idx="325" formatCode="General">
                  <c:v>2700.41</c:v>
                </c:pt>
                <c:pt idx="326" formatCode="General">
                  <c:v>2692.85</c:v>
                </c:pt>
                <c:pt idx="327" formatCode="General">
                  <c:v>2670.65</c:v>
                </c:pt>
                <c:pt idx="328" formatCode="General">
                  <c:v>2665.16</c:v>
                </c:pt>
                <c:pt idx="329" formatCode="General">
                  <c:v>2711.71</c:v>
                </c:pt>
                <c:pt idx="330" formatCode="General">
                  <c:v>2735.41</c:v>
                </c:pt>
                <c:pt idx="331" formatCode="General">
                  <c:v>2761.57</c:v>
                </c:pt>
                <c:pt idx="332" formatCode="General">
                  <c:v>2795.39</c:v>
                </c:pt>
                <c:pt idx="333" formatCode="General">
                  <c:v>2782.3</c:v>
                </c:pt>
                <c:pt idx="334" formatCode="General">
                  <c:v>2779.17</c:v>
                </c:pt>
                <c:pt idx="335" formatCode="General">
                  <c:v>2764.7</c:v>
                </c:pt>
                <c:pt idx="336" formatCode="General">
                  <c:v>2779.97</c:v>
                </c:pt>
                <c:pt idx="337" formatCode="General">
                  <c:v>2812.38</c:v>
                </c:pt>
                <c:pt idx="338" formatCode="General">
                  <c:v>2871.61</c:v>
                </c:pt>
                <c:pt idx="339" formatCode="General">
                  <c:v>2834.9</c:v>
                </c:pt>
                <c:pt idx="340" formatCode="General">
                  <c:v>2825.39</c:v>
                </c:pt>
                <c:pt idx="341" formatCode="General">
                  <c:v>2784.06</c:v>
                </c:pt>
                <c:pt idx="342" formatCode="General">
                  <c:v>2785.55</c:v>
                </c:pt>
                <c:pt idx="343" formatCode="General">
                  <c:v>2781.89</c:v>
                </c:pt>
                <c:pt idx="344" formatCode="General">
                  <c:v>2804.1</c:v>
                </c:pt>
                <c:pt idx="345" formatCode="General">
                  <c:v>2846.04</c:v>
                </c:pt>
                <c:pt idx="346" formatCode="General">
                  <c:v>2848.79</c:v>
                </c:pt>
                <c:pt idx="347" formatCode="General">
                  <c:v>2861.13</c:v>
                </c:pt>
                <c:pt idx="348" formatCode="General">
                  <c:v>2865.81</c:v>
                </c:pt>
                <c:pt idx="349" formatCode="General">
                  <c:v>2908.34</c:v>
                </c:pt>
                <c:pt idx="350" formatCode="General">
                  <c:v>2894.74</c:v>
                </c:pt>
                <c:pt idx="351" formatCode="General">
                  <c:v>2863.52</c:v>
                </c:pt>
                <c:pt idx="352" formatCode="General">
                  <c:v>2862.31</c:v>
                </c:pt>
                <c:pt idx="353" formatCode="General">
                  <c:v>2836.9</c:v>
                </c:pt>
                <c:pt idx="354" formatCode="General">
                  <c:v>2825.4</c:v>
                </c:pt>
                <c:pt idx="355" formatCode="General">
                  <c:v>2847.18</c:v>
                </c:pt>
                <c:pt idx="356" formatCode="General">
                  <c:v>2843.04</c:v>
                </c:pt>
                <c:pt idx="357" formatCode="General">
                  <c:v>2807.76</c:v>
                </c:pt>
                <c:pt idx="358" formatCode="General">
                  <c:v>2787.66</c:v>
                </c:pt>
                <c:pt idx="359" formatCode="General">
                  <c:v>2815.34</c:v>
                </c:pt>
                <c:pt idx="360" formatCode="General">
                  <c:v>2835.04</c:v>
                </c:pt>
                <c:pt idx="361" formatCode="General">
                  <c:v>2878.34</c:v>
                </c:pt>
                <c:pt idx="362" formatCode="General">
                  <c:v>2883.1</c:v>
                </c:pt>
                <c:pt idx="363" formatCode="General">
                  <c:v>2894.79</c:v>
                </c:pt>
                <c:pt idx="364" formatCode="General">
                  <c:v>2906.22</c:v>
                </c:pt>
                <c:pt idx="365" formatCode="General">
                  <c:v>2938.28</c:v>
                </c:pt>
                <c:pt idx="366" formatCode="General">
                  <c:v>2963.26</c:v>
                </c:pt>
                <c:pt idx="367" formatCode="General">
                  <c:v>2951.84</c:v>
                </c:pt>
                <c:pt idx="368" formatCode="General">
                  <c:v>2968.79</c:v>
                </c:pt>
                <c:pt idx="369" formatCode="General">
                  <c:v>2956.36</c:v>
                </c:pt>
                <c:pt idx="370" formatCode="General">
                  <c:v>2986.26</c:v>
                </c:pt>
                <c:pt idx="371" formatCode="General">
                  <c:v>2983.33</c:v>
                </c:pt>
                <c:pt idx="372" formatCode="General">
                  <c:v>2978.78</c:v>
                </c:pt>
                <c:pt idx="373" formatCode="General">
                  <c:v>2969.7</c:v>
                </c:pt>
                <c:pt idx="374" formatCode="General">
                  <c:v>3010.25</c:v>
                </c:pt>
                <c:pt idx="375" formatCode="General">
                  <c:v>2929.26</c:v>
                </c:pt>
                <c:pt idx="376" formatCode="General">
                  <c:v>2927.43</c:v>
                </c:pt>
                <c:pt idx="377" formatCode="General">
                  <c:v>2969.08</c:v>
                </c:pt>
                <c:pt idx="378" formatCode="General">
                  <c:v>2974.63</c:v>
                </c:pt>
                <c:pt idx="379" formatCode="General">
                  <c:v>3003.72</c:v>
                </c:pt>
                <c:pt idx="380" formatCode="General">
                  <c:v>3039.21</c:v>
                </c:pt>
                <c:pt idx="381" formatCode="General">
                  <c:v>3041.84</c:v>
                </c:pt>
                <c:pt idx="382" formatCode="General">
                  <c:v>3004.86</c:v>
                </c:pt>
                <c:pt idx="383" formatCode="General">
                  <c:v>3028.4</c:v>
                </c:pt>
                <c:pt idx="384" formatCode="General">
                  <c:v>3024.93</c:v>
                </c:pt>
                <c:pt idx="385" formatCode="General">
                  <c:v>2972.09</c:v>
                </c:pt>
                <c:pt idx="386" formatCode="General">
                  <c:v>2976.62</c:v>
                </c:pt>
                <c:pt idx="387" formatCode="General">
                  <c:v>2956.66</c:v>
                </c:pt>
                <c:pt idx="388" formatCode="General">
                  <c:v>2952.82</c:v>
                </c:pt>
                <c:pt idx="389" formatCode="General">
                  <c:v>2964.5</c:v>
                </c:pt>
                <c:pt idx="390" formatCode="General">
                  <c:v>2947.88</c:v>
                </c:pt>
                <c:pt idx="391" formatCode="General">
                  <c:v>2991.25</c:v>
                </c:pt>
                <c:pt idx="392" formatCode="General">
                  <c:v>2928.63</c:v>
                </c:pt>
                <c:pt idx="393" formatCode="General">
                  <c:v>2872.67</c:v>
                </c:pt>
                <c:pt idx="394" formatCode="General">
                  <c:v>2887.91</c:v>
                </c:pt>
                <c:pt idx="395" formatCode="General">
                  <c:v>2911.37</c:v>
                </c:pt>
                <c:pt idx="396" formatCode="General">
                  <c:v>2950.64</c:v>
                </c:pt>
                <c:pt idx="397" formatCode="General">
                  <c:v>2944.1</c:v>
                </c:pt>
                <c:pt idx="398" formatCode="General">
                  <c:v>2932.12</c:v>
                </c:pt>
                <c:pt idx="399" formatCode="General">
                  <c:v>2899.95</c:v>
                </c:pt>
                <c:pt idx="400" formatCode="General">
                  <c:v>2894.77</c:v>
                </c:pt>
                <c:pt idx="401" formatCode="General">
                  <c:v>2882.07</c:v>
                </c:pt>
                <c:pt idx="402" formatCode="General">
                  <c:v>2889.65</c:v>
                </c:pt>
                <c:pt idx="403" formatCode="General">
                  <c:v>2900.86</c:v>
                </c:pt>
                <c:pt idx="404" formatCode="General">
                  <c:v>2923.38</c:v>
                </c:pt>
                <c:pt idx="405" formatCode="General">
                  <c:v>2941.75</c:v>
                </c:pt>
                <c:pt idx="406" formatCode="General">
                  <c:v>2948.65</c:v>
                </c:pt>
                <c:pt idx="407" formatCode="General">
                  <c:v>2970.49</c:v>
                </c:pt>
                <c:pt idx="408" formatCode="General">
                  <c:v>2979.04</c:v>
                </c:pt>
                <c:pt idx="409" formatCode="General">
                  <c:v>2988.03</c:v>
                </c:pt>
                <c:pt idx="410" formatCode="General">
                  <c:v>2970.78</c:v>
                </c:pt>
                <c:pt idx="411" formatCode="General">
                  <c:v>3003.11</c:v>
                </c:pt>
                <c:pt idx="412" formatCode="General">
                  <c:v>2982.73</c:v>
                </c:pt>
                <c:pt idx="413" formatCode="General">
                  <c:v>2991.51</c:v>
                </c:pt>
                <c:pt idx="414" formatCode="General">
                  <c:v>3015.45</c:v>
                </c:pt>
                <c:pt idx="415" formatCode="General">
                  <c:v>3014.01</c:v>
                </c:pt>
                <c:pt idx="416" formatCode="General">
                  <c:v>3028.03</c:v>
                </c:pt>
                <c:pt idx="417" formatCode="General">
                  <c:v>3051.04</c:v>
                </c:pt>
                <c:pt idx="418" formatCode="General">
                  <c:v>3038.79</c:v>
                </c:pt>
                <c:pt idx="419" formatCode="General">
                  <c:v>3016.54</c:v>
                </c:pt>
                <c:pt idx="420" formatCode="General">
                  <c:v>2985.49</c:v>
                </c:pt>
                <c:pt idx="421" formatCode="General">
                  <c:v>2990.6</c:v>
                </c:pt>
                <c:pt idx="422" formatCode="General">
                  <c:v>2979.78</c:v>
                </c:pt>
                <c:pt idx="423" formatCode="General">
                  <c:v>2941.39</c:v>
                </c:pt>
                <c:pt idx="424" formatCode="General">
                  <c:v>2946.17</c:v>
                </c:pt>
                <c:pt idx="425" formatCode="General">
                  <c:v>3013.85</c:v>
                </c:pt>
                <c:pt idx="426" formatCode="General">
                  <c:v>3018.46</c:v>
                </c:pt>
                <c:pt idx="427" formatCode="General">
                  <c:v>3059.78</c:v>
                </c:pt>
                <c:pt idx="428" formatCode="General">
                  <c:v>3073.5</c:v>
                </c:pt>
                <c:pt idx="429" formatCode="General">
                  <c:v>3068.91</c:v>
                </c:pt>
                <c:pt idx="430" formatCode="General">
                  <c:v>3055.16</c:v>
                </c:pt>
                <c:pt idx="431" formatCode="General">
                  <c:v>3057.96</c:v>
                </c:pt>
                <c:pt idx="432" formatCode="General">
                  <c:v>3053.01</c:v>
                </c:pt>
                <c:pt idx="433" formatCode="General">
                  <c:v>3012.34</c:v>
                </c:pt>
                <c:pt idx="434" formatCode="General">
                  <c:v>3024.08</c:v>
                </c:pt>
                <c:pt idx="435" formatCode="General">
                  <c:v>3063.66</c:v>
                </c:pt>
                <c:pt idx="436" formatCode="General">
                  <c:v>3059.81</c:v>
                </c:pt>
                <c:pt idx="437" formatCode="General">
                  <c:v>3030.3</c:v>
                </c:pt>
                <c:pt idx="438" formatCode="General">
                  <c:v>2994.4</c:v>
                </c:pt>
                <c:pt idx="439" formatCode="General">
                  <c:v>2967.7</c:v>
                </c:pt>
                <c:pt idx="440" formatCode="General">
                  <c:v>2954.51</c:v>
                </c:pt>
                <c:pt idx="441" formatCode="General">
                  <c:v>2919.42</c:v>
                </c:pt>
                <c:pt idx="442" formatCode="General">
                  <c:v>2900.9</c:v>
                </c:pt>
                <c:pt idx="443" formatCode="General">
                  <c:v>2936.2</c:v>
                </c:pt>
                <c:pt idx="444" formatCode="General">
                  <c:v>2950.29</c:v>
                </c:pt>
                <c:pt idx="445" formatCode="General">
                  <c:v>2880.31</c:v>
                </c:pt>
                <c:pt idx="446" formatCode="General">
                  <c:v>2925.14</c:v>
                </c:pt>
                <c:pt idx="447" formatCode="General">
                  <c:v>2946.58</c:v>
                </c:pt>
                <c:pt idx="448" formatCode="General">
                  <c:v>2934.05</c:v>
                </c:pt>
                <c:pt idx="449" formatCode="General">
                  <c:v>2930.39</c:v>
                </c:pt>
                <c:pt idx="450" formatCode="General">
                  <c:v>2876.71</c:v>
                </c:pt>
                <c:pt idx="451" formatCode="General">
                  <c:v>2883.93</c:v>
                </c:pt>
                <c:pt idx="452" formatCode="General">
                  <c:v>2885.96</c:v>
                </c:pt>
                <c:pt idx="453" formatCode="General">
                  <c:v>2826.06</c:v>
                </c:pt>
                <c:pt idx="454" formatCode="General">
                  <c:v>2839.45</c:v>
                </c:pt>
                <c:pt idx="455" formatCode="General">
                  <c:v>2894.92</c:v>
                </c:pt>
                <c:pt idx="456" formatCode="General">
                  <c:v>2931.89</c:v>
                </c:pt>
                <c:pt idx="457" formatCode="General">
                  <c:v>2930.09</c:v>
                </c:pt>
                <c:pt idx="458" formatCode="General">
                  <c:v>2904</c:v>
                </c:pt>
                <c:pt idx="459" formatCode="General">
                  <c:v>2918.47</c:v>
                </c:pt>
                <c:pt idx="460" formatCode="General">
                  <c:v>2886.03</c:v>
                </c:pt>
                <c:pt idx="461" formatCode="General">
                  <c:v>2911.27</c:v>
                </c:pt>
                <c:pt idx="462" formatCode="General">
                  <c:v>2965.51</c:v>
                </c:pt>
                <c:pt idx="463" formatCode="General">
                  <c:v>2963.25</c:v>
                </c:pt>
                <c:pt idx="464" formatCode="General">
                  <c:v>2986.36</c:v>
                </c:pt>
                <c:pt idx="465" formatCode="General">
                  <c:v>2992.59</c:v>
                </c:pt>
                <c:pt idx="466" formatCode="General">
                  <c:v>2990.34</c:v>
                </c:pt>
                <c:pt idx="467" formatCode="General">
                  <c:v>2939.11</c:v>
                </c:pt>
                <c:pt idx="468" formatCode="General">
                  <c:v>2954.09</c:v>
                </c:pt>
                <c:pt idx="469" formatCode="General">
                  <c:v>2924.15</c:v>
                </c:pt>
                <c:pt idx="470" formatCode="General">
                  <c:v>2980.15</c:v>
                </c:pt>
                <c:pt idx="471" formatCode="General">
                  <c:v>3001.11</c:v>
                </c:pt>
                <c:pt idx="472" formatCode="General">
                  <c:v>2974.98</c:v>
                </c:pt>
                <c:pt idx="473" formatCode="General">
                  <c:v>2951.47</c:v>
                </c:pt>
                <c:pt idx="474" formatCode="General">
                  <c:v>2953.09</c:v>
                </c:pt>
                <c:pt idx="475" formatCode="General">
                  <c:v>2925.21</c:v>
                </c:pt>
                <c:pt idx="476" formatCode="General">
                  <c:v>2913.14</c:v>
                </c:pt>
                <c:pt idx="477" formatCode="General">
                  <c:v>2887.99</c:v>
                </c:pt>
                <c:pt idx="478" formatCode="General">
                  <c:v>2861.2</c:v>
                </c:pt>
                <c:pt idx="479" formatCode="General">
                  <c:v>2835.73</c:v>
                </c:pt>
                <c:pt idx="480" formatCode="General">
                  <c:v>2846.58</c:v>
                </c:pt>
                <c:pt idx="481" formatCode="General">
                  <c:v>2853.08</c:v>
                </c:pt>
                <c:pt idx="482" formatCode="General">
                  <c:v>2809.65</c:v>
                </c:pt>
                <c:pt idx="483" formatCode="General">
                  <c:v>2786.68</c:v>
                </c:pt>
                <c:pt idx="484" formatCode="General">
                  <c:v>2809.03</c:v>
                </c:pt>
                <c:pt idx="485" formatCode="General">
                  <c:v>2789.94</c:v>
                </c:pt>
                <c:pt idx="486" formatCode="General">
                  <c:v>2845.67</c:v>
                </c:pt>
                <c:pt idx="487" formatCode="General">
                  <c:v>2816.63</c:v>
                </c:pt>
                <c:pt idx="488" formatCode="General">
                  <c:v>2821.45</c:v>
                </c:pt>
                <c:pt idx="489" formatCode="General">
                  <c:v>2826.11</c:v>
                </c:pt>
                <c:pt idx="490" formatCode="General">
                  <c:v>2802.23</c:v>
                </c:pt>
                <c:pt idx="491" formatCode="General">
                  <c:v>2835.55</c:v>
                </c:pt>
                <c:pt idx="492" formatCode="General">
                  <c:v>2848.26</c:v>
                </c:pt>
                <c:pt idx="493" formatCode="General">
                  <c:v>2854.08</c:v>
                </c:pt>
                <c:pt idx="494" formatCode="General">
                  <c:v>2897.13</c:v>
                </c:pt>
                <c:pt idx="495" formatCode="General">
                  <c:v>2896.06</c:v>
                </c:pt>
                <c:pt idx="496" formatCode="General">
                  <c:v>2908.62</c:v>
                </c:pt>
                <c:pt idx="497" formatCode="General">
                  <c:v>2884.28</c:v>
                </c:pt>
                <c:pt idx="498" formatCode="General">
                  <c:v>2856.38</c:v>
                </c:pt>
                <c:pt idx="499" formatCode="General">
                  <c:v>2828.75</c:v>
                </c:pt>
                <c:pt idx="500" formatCode="General">
                  <c:v>2770.38</c:v>
                </c:pt>
                <c:pt idx="501" formatCode="General">
                  <c:v>2748.99</c:v>
                </c:pt>
                <c:pt idx="502" formatCode="General">
                  <c:v>2799.26</c:v>
                </c:pt>
                <c:pt idx="503" formatCode="General">
                  <c:v>2804.05</c:v>
                </c:pt>
                <c:pt idx="504" formatCode="General">
                  <c:v>2775.54</c:v>
                </c:pt>
                <c:pt idx="505" formatCode="General">
                  <c:v>2822.01</c:v>
                </c:pt>
                <c:pt idx="506" formatCode="General">
                  <c:v>2804.21</c:v>
                </c:pt>
                <c:pt idx="507" formatCode="General">
                  <c:v>2837.05</c:v>
                </c:pt>
                <c:pt idx="508" formatCode="General">
                  <c:v>2818.21</c:v>
                </c:pt>
                <c:pt idx="509" formatCode="General">
                  <c:v>2859.46</c:v>
                </c:pt>
                <c:pt idx="510" formatCode="General">
                  <c:v>2904.38</c:v>
                </c:pt>
                <c:pt idx="511" formatCode="General">
                  <c:v>2916.79</c:v>
                </c:pt>
                <c:pt idx="512" formatCode="General">
                  <c:v>2907.09</c:v>
                </c:pt>
                <c:pt idx="513" formatCode="General">
                  <c:v>2922.16</c:v>
                </c:pt>
                <c:pt idx="514" formatCode="General">
                  <c:v>2947.75</c:v>
                </c:pt>
                <c:pt idx="515" formatCode="General">
                  <c:v>2959.97</c:v>
                </c:pt>
                <c:pt idx="516" formatCode="General">
                  <c:v>2966.56</c:v>
                </c:pt>
                <c:pt idx="517" formatCode="General">
                  <c:v>2991.81</c:v>
                </c:pt>
                <c:pt idx="518" formatCode="General">
                  <c:v>2998.06</c:v>
                </c:pt>
                <c:pt idx="519" formatCode="General">
                  <c:v>3041.97</c:v>
                </c:pt>
                <c:pt idx="520" formatCode="General">
                  <c:v>3030.2</c:v>
                </c:pt>
                <c:pt idx="521" formatCode="General">
                  <c:v>3043.96</c:v>
                </c:pt>
                <c:pt idx="522" formatCode="General">
                  <c:v>3065.25</c:v>
                </c:pt>
                <c:pt idx="523" formatCode="General">
                  <c:v>3058.66</c:v>
                </c:pt>
                <c:pt idx="524" formatCode="General">
                  <c:v>3059.3</c:v>
                </c:pt>
                <c:pt idx="525" formatCode="General">
                  <c:v>3033.78</c:v>
                </c:pt>
                <c:pt idx="526" formatCode="General">
                  <c:v>3020.23</c:v>
                </c:pt>
                <c:pt idx="527" formatCode="General">
                  <c:v>3056.91</c:v>
                </c:pt>
                <c:pt idx="528" formatCode="General">
                  <c:v>3066.71</c:v>
                </c:pt>
                <c:pt idx="529" formatCode="General">
                  <c:v>3115.99</c:v>
                </c:pt>
                <c:pt idx="530" formatCode="General">
                  <c:v>3119.07</c:v>
                </c:pt>
                <c:pt idx="531" formatCode="General">
                  <c:v>3124.51</c:v>
                </c:pt>
                <c:pt idx="532" formatCode="General">
                  <c:v>3086.9</c:v>
                </c:pt>
                <c:pt idx="533" formatCode="General">
                  <c:v>3105.56</c:v>
                </c:pt>
                <c:pt idx="534" formatCode="General">
                  <c:v>3112.76</c:v>
                </c:pt>
                <c:pt idx="535" formatCode="General">
                  <c:v>3154.15</c:v>
                </c:pt>
                <c:pt idx="536" formatCode="General">
                  <c:v>3135.32</c:v>
                </c:pt>
                <c:pt idx="537" formatCode="General">
                  <c:v>3121.28</c:v>
                </c:pt>
                <c:pt idx="538" formatCode="General">
                  <c:v>3104.41</c:v>
                </c:pt>
                <c:pt idx="539" formatCode="General">
                  <c:v>3126.71</c:v>
                </c:pt>
                <c:pt idx="540" formatCode="General">
                  <c:v>3153.69</c:v>
                </c:pt>
                <c:pt idx="541" formatCode="General">
                  <c:v>3141.73</c:v>
                </c:pt>
                <c:pt idx="542" formatCode="General">
                  <c:v>3139.02</c:v>
                </c:pt>
                <c:pt idx="543" formatCode="General">
                  <c:v>3107.82</c:v>
                </c:pt>
                <c:pt idx="544" formatCode="General">
                  <c:v>3125.08</c:v>
                </c:pt>
                <c:pt idx="545" formatCode="General">
                  <c:v>3150.24</c:v>
                </c:pt>
                <c:pt idx="546" formatCode="General">
                  <c:v>3153.76</c:v>
                </c:pt>
                <c:pt idx="547" formatCode="General">
                  <c:v>3145.73</c:v>
                </c:pt>
                <c:pt idx="548" formatCode="General">
                  <c:v>3177.01</c:v>
                </c:pt>
                <c:pt idx="549" formatCode="General">
                  <c:v>3189.42</c:v>
                </c:pt>
                <c:pt idx="550" formatCode="General">
                  <c:v>3203.21</c:v>
                </c:pt>
                <c:pt idx="551" formatCode="General">
                  <c:v>3242.06</c:v>
                </c:pt>
                <c:pt idx="552" formatCode="General">
                  <c:v>3141.25</c:v>
                </c:pt>
                <c:pt idx="553" formatCode="General">
                  <c:v>3084.86</c:v>
                </c:pt>
                <c:pt idx="554" formatCode="General">
                  <c:v>3054.63</c:v>
                </c:pt>
                <c:pt idx="555" formatCode="General">
                  <c:v>3084</c:v>
                </c:pt>
                <c:pt idx="556" formatCode="General">
                  <c:v>3129.57</c:v>
                </c:pt>
                <c:pt idx="557" formatCode="General">
                  <c:v>3100.24</c:v>
                </c:pt>
                <c:pt idx="558" formatCode="General">
                  <c:v>3102.06</c:v>
                </c:pt>
                <c:pt idx="559" formatCode="General">
                  <c:v>3102.18</c:v>
                </c:pt>
                <c:pt idx="560" formatCode="General">
                  <c:v>3153.45</c:v>
                </c:pt>
                <c:pt idx="561" formatCode="General">
                  <c:v>3164.93</c:v>
                </c:pt>
                <c:pt idx="562" formatCode="General">
                  <c:v>3097.87</c:v>
                </c:pt>
                <c:pt idx="563" formatCode="General">
                  <c:v>3069.72</c:v>
                </c:pt>
                <c:pt idx="564" formatCode="General">
                  <c:v>3030.65</c:v>
                </c:pt>
                <c:pt idx="565" formatCode="General">
                  <c:v>3022.14</c:v>
                </c:pt>
                <c:pt idx="566" formatCode="General">
                  <c:v>3035.88</c:v>
                </c:pt>
                <c:pt idx="567" formatCode="General">
                  <c:v>2985.98</c:v>
                </c:pt>
                <c:pt idx="568" formatCode="General">
                  <c:v>3027.96</c:v>
                </c:pt>
                <c:pt idx="569" formatCode="General">
                  <c:v>3051.96</c:v>
                </c:pt>
                <c:pt idx="570" formatCode="General">
                  <c:v>3024.09</c:v>
                </c:pt>
                <c:pt idx="571" formatCode="General">
                  <c:v>2975.87</c:v>
                </c:pt>
                <c:pt idx="572" formatCode="General">
                  <c:v>2983.46</c:v>
                </c:pt>
                <c:pt idx="573" formatCode="General">
                  <c:v>2984.25</c:v>
                </c:pt>
                <c:pt idx="574" formatCode="General">
                  <c:v>2995.89</c:v>
                </c:pt>
                <c:pt idx="575" formatCode="General">
                  <c:v>2942.01</c:v>
                </c:pt>
                <c:pt idx="576" formatCode="General">
                  <c:v>2914.57</c:v>
                </c:pt>
                <c:pt idx="577" formatCode="General">
                  <c:v>2970.53</c:v>
                </c:pt>
                <c:pt idx="578" formatCode="General">
                  <c:v>2988.84</c:v>
                </c:pt>
                <c:pt idx="579" formatCode="General">
                  <c:v>2969.06</c:v>
                </c:pt>
                <c:pt idx="580" formatCode="General">
                  <c:v>2944.96</c:v>
                </c:pt>
                <c:pt idx="581" formatCode="General">
                  <c:v>2897.55</c:v>
                </c:pt>
                <c:pt idx="582" formatCode="General">
                  <c:v>2872.59</c:v>
                </c:pt>
                <c:pt idx="583" formatCode="General">
                  <c:v>2929.04</c:v>
                </c:pt>
                <c:pt idx="584" formatCode="General">
                  <c:v>2959.69</c:v>
                </c:pt>
                <c:pt idx="585" formatCode="General">
                  <c:v>2948.99</c:v>
                </c:pt>
                <c:pt idx="586" formatCode="General">
                  <c:v>2916.48</c:v>
                </c:pt>
                <c:pt idx="587" formatCode="General">
                  <c:v>2893.67</c:v>
                </c:pt>
                <c:pt idx="588" formatCode="General">
                  <c:v>2946.75</c:v>
                </c:pt>
                <c:pt idx="589" formatCode="General">
                  <c:v>2929.01</c:v>
                </c:pt>
                <c:pt idx="590" formatCode="General">
                  <c:v>2975.05</c:v>
                </c:pt>
                <c:pt idx="591" formatCode="General">
                  <c:v>2937.27</c:v>
                </c:pt>
                <c:pt idx="592" formatCode="General">
                  <c:v>2989.43</c:v>
                </c:pt>
                <c:pt idx="593" formatCode="General">
                  <c:v>3053.35</c:v>
                </c:pt>
                <c:pt idx="594" formatCode="General">
                  <c:v>3085.48</c:v>
                </c:pt>
                <c:pt idx="595" formatCode="General">
                  <c:v>3116.3</c:v>
                </c:pt>
                <c:pt idx="596" formatCode="General">
                  <c:v>3153.25</c:v>
                </c:pt>
                <c:pt idx="597" formatCode="General">
                  <c:v>3110.8</c:v>
                </c:pt>
                <c:pt idx="598" formatCode="General">
                  <c:v>3085.05</c:v>
                </c:pt>
                <c:pt idx="599" formatCode="General">
                  <c:v>3137.3</c:v>
                </c:pt>
                <c:pt idx="600" formatCode="General">
                  <c:v>3154.67</c:v>
                </c:pt>
                <c:pt idx="601" formatCode="General">
                  <c:v>3105.95</c:v>
                </c:pt>
                <c:pt idx="602" formatCode="General">
                  <c:v>3113</c:v>
                </c:pt>
                <c:pt idx="603" formatCode="General">
                  <c:v>3085.64</c:v>
                </c:pt>
                <c:pt idx="604" formatCode="General">
                  <c:v>3121.09</c:v>
                </c:pt>
                <c:pt idx="605" formatCode="General">
                  <c:v>3126.18</c:v>
                </c:pt>
                <c:pt idx="606" formatCode="General">
                  <c:v>3154.87</c:v>
                </c:pt>
                <c:pt idx="607" formatCode="General">
                  <c:v>3145.87</c:v>
                </c:pt>
                <c:pt idx="608" formatCode="General">
                  <c:v>3142.29</c:v>
                </c:pt>
                <c:pt idx="609" formatCode="General">
                  <c:v>3135.42</c:v>
                </c:pt>
                <c:pt idx="610" formatCode="General">
                  <c:v>3195.29</c:v>
                </c:pt>
                <c:pt idx="611" formatCode="General">
                  <c:v>3178.47</c:v>
                </c:pt>
                <c:pt idx="612" formatCode="General">
                  <c:v>3167.5</c:v>
                </c:pt>
                <c:pt idx="613" formatCode="General">
                  <c:v>3144.64</c:v>
                </c:pt>
                <c:pt idx="614" formatCode="General">
                  <c:v>3077.27</c:v>
                </c:pt>
                <c:pt idx="615" formatCode="General">
                  <c:v>3110.56</c:v>
                </c:pt>
                <c:pt idx="616" formatCode="General">
                  <c:v>3072.17</c:v>
                </c:pt>
                <c:pt idx="617" formatCode="General">
                  <c:v>3048.49</c:v>
                </c:pt>
                <c:pt idx="618" formatCode="General">
                  <c:v>3024.48</c:v>
                </c:pt>
                <c:pt idx="619" formatCode="General">
                  <c:v>3066.23</c:v>
                </c:pt>
                <c:pt idx="620" formatCode="General">
                  <c:v>3118.21</c:v>
                </c:pt>
                <c:pt idx="621" formatCode="General">
                  <c:v>3104.43</c:v>
                </c:pt>
                <c:pt idx="622" formatCode="General">
                  <c:v>3037.07</c:v>
                </c:pt>
                <c:pt idx="623" formatCode="General">
                  <c:v>3024.98</c:v>
                </c:pt>
                <c:pt idx="624" formatCode="General">
                  <c:v>3020.98</c:v>
                </c:pt>
                <c:pt idx="625" formatCode="General">
                  <c:v>2947.34</c:v>
                </c:pt>
                <c:pt idx="626" formatCode="General">
                  <c:v>2852.6</c:v>
                </c:pt>
                <c:pt idx="627" formatCode="General">
                  <c:v>2891.09</c:v>
                </c:pt>
                <c:pt idx="628" formatCode="General">
                  <c:v>2937.83</c:v>
                </c:pt>
                <c:pt idx="629" formatCode="General">
                  <c:v>2961.11</c:v>
                </c:pt>
                <c:pt idx="630" formatCode="General">
                  <c:v>2978.57</c:v>
                </c:pt>
                <c:pt idx="631" formatCode="General">
                  <c:v>2973.36</c:v>
                </c:pt>
                <c:pt idx="632" formatCode="General">
                  <c:v>2940.9</c:v>
                </c:pt>
                <c:pt idx="633" formatCode="General">
                  <c:v>3001.92</c:v>
                </c:pt>
                <c:pt idx="634" formatCode="General">
                  <c:v>3026.79</c:v>
                </c:pt>
                <c:pt idx="635" formatCode="General">
                  <c:v>2950.67</c:v>
                </c:pt>
                <c:pt idx="636" formatCode="General">
                  <c:v>2957.05</c:v>
                </c:pt>
                <c:pt idx="637" formatCode="General">
                  <c:v>2974.66</c:v>
                </c:pt>
                <c:pt idx="638" formatCode="General">
                  <c:v>2967.92</c:v>
                </c:pt>
                <c:pt idx="639" formatCode="General">
                  <c:v>2929.06</c:v>
                </c:pt>
                <c:pt idx="640" formatCode="General">
                  <c:v>2916.35</c:v>
                </c:pt>
                <c:pt idx="641" formatCode="General">
                  <c:v>2971.54</c:v>
                </c:pt>
                <c:pt idx="642" formatCode="General">
                  <c:v>2990.94</c:v>
                </c:pt>
                <c:pt idx="643" formatCode="General">
                  <c:v>2976.47</c:v>
                </c:pt>
                <c:pt idx="644" formatCode="General">
                  <c:v>3009.18</c:v>
                </c:pt>
                <c:pt idx="645" formatCode="General">
                  <c:v>2959.41</c:v>
                </c:pt>
                <c:pt idx="646" formatCode="General">
                  <c:v>2973.34</c:v>
                </c:pt>
                <c:pt idx="647" formatCode="General">
                  <c:v>2892.43</c:v>
                </c:pt>
                <c:pt idx="648" formatCode="General">
                  <c:v>2884.22</c:v>
                </c:pt>
                <c:pt idx="649" formatCode="General">
                  <c:v>2905.34</c:v>
                </c:pt>
                <c:pt idx="650" formatCode="General">
                  <c:v>2912.74</c:v>
                </c:pt>
                <c:pt idx="651" formatCode="General">
                  <c:v>2961.2</c:v>
                </c:pt>
                <c:pt idx="652" formatCode="General">
                  <c:v>2954.55</c:v>
                </c:pt>
                <c:pt idx="653" formatCode="General">
                  <c:v>3014.48</c:v>
                </c:pt>
                <c:pt idx="654" formatCode="General">
                  <c:v>3017.23</c:v>
                </c:pt>
                <c:pt idx="655" formatCode="General">
                  <c:v>3066.54</c:v>
                </c:pt>
                <c:pt idx="656" formatCode="General">
                  <c:v>3136.42</c:v>
                </c:pt>
                <c:pt idx="657" formatCode="General">
                  <c:v>3108.32</c:v>
                </c:pt>
                <c:pt idx="658" formatCode="General">
                  <c:v>3110.58</c:v>
                </c:pt>
                <c:pt idx="659" formatCode="General">
                  <c:v>3092.99</c:v>
                </c:pt>
                <c:pt idx="660" formatCode="General">
                  <c:v>3091.63</c:v>
                </c:pt>
                <c:pt idx="661" formatCode="General">
                  <c:v>3072.04</c:v>
                </c:pt>
                <c:pt idx="662" formatCode="General">
                  <c:v>3067.29</c:v>
                </c:pt>
                <c:pt idx="663" formatCode="General">
                  <c:v>3072.45</c:v>
                </c:pt>
                <c:pt idx="664" formatCode="General">
                  <c:v>3108.6</c:v>
                </c:pt>
                <c:pt idx="665" formatCode="General">
                  <c:v>3091.98</c:v>
                </c:pt>
                <c:pt idx="666" formatCode="General">
                  <c:v>3107.89</c:v>
                </c:pt>
                <c:pt idx="667" formatCode="General">
                  <c:v>3095.44</c:v>
                </c:pt>
                <c:pt idx="668" formatCode="General">
                  <c:v>3112.3</c:v>
                </c:pt>
                <c:pt idx="669" formatCode="General">
                  <c:v>3092.25</c:v>
                </c:pt>
                <c:pt idx="670" formatCode="General">
                  <c:v>3067.59</c:v>
                </c:pt>
                <c:pt idx="671" formatCode="General">
                  <c:v>3059.14</c:v>
                </c:pt>
                <c:pt idx="672" formatCode="General">
                  <c:v>3064.26</c:v>
                </c:pt>
                <c:pt idx="673" formatCode="General">
                  <c:v>3052.98</c:v>
                </c:pt>
                <c:pt idx="674" formatCode="General">
                  <c:v>3029</c:v>
                </c:pt>
                <c:pt idx="675" formatCode="General">
                  <c:v>2996.8</c:v>
                </c:pt>
                <c:pt idx="676" formatCode="General">
                  <c:v>3029.74</c:v>
                </c:pt>
                <c:pt idx="677" formatCode="General">
                  <c:v>3092.61</c:v>
                </c:pt>
                <c:pt idx="678" formatCode="General">
                  <c:v>3072.21</c:v>
                </c:pt>
                <c:pt idx="679" formatCode="General">
                  <c:v>3058.1</c:v>
                </c:pt>
                <c:pt idx="680" formatCode="General">
                  <c:v>3072.22</c:v>
                </c:pt>
                <c:pt idx="681" formatCode="General">
                  <c:v>3104.49</c:v>
                </c:pt>
                <c:pt idx="682" formatCode="General">
                  <c:v>3093.24</c:v>
                </c:pt>
                <c:pt idx="683" formatCode="General">
                  <c:v>3097.74</c:v>
                </c:pt>
                <c:pt idx="684" formatCode="General">
                  <c:v>3116.24</c:v>
                </c:pt>
                <c:pt idx="685" formatCode="General">
                  <c:v>3099.27</c:v>
                </c:pt>
                <c:pt idx="686" formatCode="General">
                  <c:v>3103.76</c:v>
                </c:pt>
                <c:pt idx="687" formatCode="General">
                  <c:v>3126.57</c:v>
                </c:pt>
                <c:pt idx="688" formatCode="General">
                  <c:v>3094.65</c:v>
                </c:pt>
                <c:pt idx="689" formatCode="General">
                  <c:v>3102.86</c:v>
                </c:pt>
                <c:pt idx="690" formatCode="General">
                  <c:v>3106.27</c:v>
                </c:pt>
                <c:pt idx="691" formatCode="General">
                  <c:v>3070.56</c:v>
                </c:pt>
                <c:pt idx="692" formatCode="General">
                  <c:v>3072.6</c:v>
                </c:pt>
                <c:pt idx="693" formatCode="General">
                  <c:v>3075.06</c:v>
                </c:pt>
                <c:pt idx="694" formatCode="General">
                  <c:v>3072.15</c:v>
                </c:pt>
                <c:pt idx="695" formatCode="General">
                  <c:v>3057.62</c:v>
                </c:pt>
                <c:pt idx="696" formatCode="General">
                  <c:v>3049.11</c:v>
                </c:pt>
                <c:pt idx="697" formatCode="General">
                  <c:v>3062.41</c:v>
                </c:pt>
                <c:pt idx="698" formatCode="General">
                  <c:v>3066.43</c:v>
                </c:pt>
                <c:pt idx="699" formatCode="General">
                  <c:v>3071.04</c:v>
                </c:pt>
                <c:pt idx="700" formatCode="General">
                  <c:v>3037.18</c:v>
                </c:pt>
                <c:pt idx="701" formatCode="General">
                  <c:v>3058.06</c:v>
                </c:pt>
                <c:pt idx="702" formatCode="General">
                  <c:v>3068.68</c:v>
                </c:pt>
                <c:pt idx="703" formatCode="General">
                  <c:v>3057.62</c:v>
                </c:pt>
                <c:pt idx="704" formatCode="General">
                  <c:v>3083</c:v>
                </c:pt>
                <c:pt idx="705" formatCode="General">
                  <c:v>3074.25</c:v>
                </c:pt>
                <c:pt idx="706" formatCode="General">
                  <c:v>3074.63</c:v>
                </c:pt>
                <c:pt idx="707" formatCode="General">
                  <c:v>3089.57</c:v>
                </c:pt>
                <c:pt idx="708" formatCode="General">
                  <c:v>3114.72</c:v>
                </c:pt>
                <c:pt idx="709" formatCode="General">
                  <c:v>3137.97</c:v>
                </c:pt>
                <c:pt idx="710" formatCode="General">
                  <c:v>3131.31</c:v>
                </c:pt>
                <c:pt idx="711" formatCode="General">
                  <c:v>3143.84</c:v>
                </c:pt>
                <c:pt idx="712" formatCode="General">
                  <c:v>3143.04</c:v>
                </c:pt>
                <c:pt idx="713" formatCode="General">
                  <c:v>3158.96</c:v>
                </c:pt>
                <c:pt idx="714" formatCode="General">
                  <c:v>3152.41</c:v>
                </c:pt>
                <c:pt idx="715" formatCode="General">
                  <c:v>3151.57</c:v>
                </c:pt>
                <c:pt idx="716" formatCode="General">
                  <c:v>3154.07</c:v>
                </c:pt>
                <c:pt idx="717" formatCode="General">
                  <c:v>3165.34</c:v>
                </c:pt>
                <c:pt idx="718" formatCode="General">
                  <c:v>3180.07</c:v>
                </c:pt>
                <c:pt idx="719" formatCode="General">
                  <c:v>3207.99</c:v>
                </c:pt>
                <c:pt idx="720" formatCode="General">
                  <c:v>3261.57</c:v>
                </c:pt>
                <c:pt idx="721" formatCode="General">
                  <c:v>3265.95</c:v>
                </c:pt>
                <c:pt idx="722" formatCode="General">
                  <c:v>3241.16</c:v>
                </c:pt>
                <c:pt idx="723" formatCode="General">
                  <c:v>3216.35</c:v>
                </c:pt>
                <c:pt idx="724" formatCode="General">
                  <c:v>3213.18</c:v>
                </c:pt>
                <c:pt idx="725" formatCode="General">
                  <c:v>3177.54</c:v>
                </c:pt>
                <c:pt idx="726" formatCode="General">
                  <c:v>3167.6</c:v>
                </c:pt>
                <c:pt idx="727" formatCode="General">
                  <c:v>3152.92</c:v>
                </c:pt>
                <c:pt idx="728" formatCode="General">
                  <c:v>3121.99</c:v>
                </c:pt>
                <c:pt idx="729" formatCode="General">
                  <c:v>3156.58</c:v>
                </c:pt>
                <c:pt idx="730" formatCode="General">
                  <c:v>3100.84</c:v>
                </c:pt>
                <c:pt idx="731" formatCode="General">
                  <c:v>3093.72</c:v>
                </c:pt>
                <c:pt idx="732" formatCode="General">
                  <c:v>3084.07</c:v>
                </c:pt>
                <c:pt idx="733" formatCode="General">
                  <c:v>3033.49</c:v>
                </c:pt>
                <c:pt idx="734" formatCode="General">
                  <c:v>2995.54</c:v>
                </c:pt>
                <c:pt idx="735" formatCode="General">
                  <c:v>2992.86</c:v>
                </c:pt>
                <c:pt idx="736" formatCode="General">
                  <c:v>3020.09</c:v>
                </c:pt>
                <c:pt idx="737" formatCode="General">
                  <c:v>2999.23</c:v>
                </c:pt>
                <c:pt idx="738" formatCode="General">
                  <c:v>3021.02</c:v>
                </c:pt>
                <c:pt idx="739" formatCode="General">
                  <c:v>3016.88</c:v>
                </c:pt>
                <c:pt idx="740" formatCode="General">
                  <c:v>3029.36</c:v>
                </c:pt>
                <c:pt idx="741" formatCode="General">
                  <c:v>3026.39</c:v>
                </c:pt>
                <c:pt idx="742" formatCode="General">
                  <c:v>3049.81</c:v>
                </c:pt>
                <c:pt idx="743" formatCode="General">
                  <c:v>3043.06</c:v>
                </c:pt>
                <c:pt idx="744" formatCode="General">
                  <c:v>3062.98</c:v>
                </c:pt>
                <c:pt idx="745" formatCode="General">
                  <c:v>3066.01</c:v>
                </c:pt>
                <c:pt idx="746" formatCode="General">
                  <c:v>3009.24</c:v>
                </c:pt>
                <c:pt idx="747" formatCode="General">
                  <c:v>3003.31</c:v>
                </c:pt>
                <c:pt idx="748" formatCode="General">
                  <c:v>2941.49</c:v>
                </c:pt>
                <c:pt idx="749" formatCode="General">
                  <c:v>2945.81</c:v>
                </c:pt>
                <c:pt idx="750" formatCode="General">
                  <c:v>2971.76</c:v>
                </c:pt>
                <c:pt idx="751" formatCode="General">
                  <c:v>3007.41</c:v>
                </c:pt>
                <c:pt idx="752" formatCode="General">
                  <c:v>2972.1</c:v>
                </c:pt>
                <c:pt idx="753" formatCode="General">
                  <c:v>2944.62</c:v>
                </c:pt>
                <c:pt idx="754" formatCode="General">
                  <c:v>2977.26</c:v>
                </c:pt>
                <c:pt idx="755" formatCode="General">
                  <c:v>3005.36</c:v>
                </c:pt>
                <c:pt idx="756" formatCode="General">
                  <c:v>3021.57</c:v>
                </c:pt>
                <c:pt idx="757" formatCode="General">
                  <c:v>3073.83</c:v>
                </c:pt>
                <c:pt idx="758" formatCode="General">
                  <c:v>3044.43</c:v>
                </c:pt>
                <c:pt idx="759" formatCode="General">
                  <c:v>3018.36</c:v>
                </c:pt>
                <c:pt idx="760" formatCode="General">
                  <c:v>3045.53</c:v>
                </c:pt>
                <c:pt idx="761" formatCode="General">
                  <c:v>3055.5</c:v>
                </c:pt>
                <c:pt idx="762" formatCode="General">
                  <c:v>3078.21</c:v>
                </c:pt>
                <c:pt idx="763" formatCode="General">
                  <c:v>3090.22</c:v>
                </c:pt>
                <c:pt idx="764" formatCode="General">
                  <c:v>3066.49</c:v>
                </c:pt>
                <c:pt idx="765" formatCode="General">
                  <c:v>3066.5</c:v>
                </c:pt>
                <c:pt idx="766" formatCode="General">
                  <c:v>3089.81</c:v>
                </c:pt>
                <c:pt idx="767" formatCode="General">
                  <c:v>3102.91</c:v>
                </c:pt>
                <c:pt idx="768" formatCode="General">
                  <c:v>3107.76</c:v>
                </c:pt>
                <c:pt idx="769" formatCode="General">
                  <c:v>3091.82</c:v>
                </c:pt>
                <c:pt idx="770" formatCode="General">
                  <c:v>3071.66</c:v>
                </c:pt>
                <c:pt idx="771" formatCode="General">
                  <c:v>3014.18</c:v>
                </c:pt>
                <c:pt idx="772" formatCode="General">
                  <c:v>3073.58</c:v>
                </c:pt>
                <c:pt idx="773" formatCode="General">
                  <c:v>3082.89</c:v>
                </c:pt>
                <c:pt idx="774" formatCode="General">
                  <c:v>3081.92</c:v>
                </c:pt>
                <c:pt idx="775" formatCode="General">
                  <c:v>3085.5</c:v>
                </c:pt>
                <c:pt idx="776" formatCode="General">
                  <c:v>3044.36</c:v>
                </c:pt>
                <c:pt idx="777" formatCode="General">
                  <c:v>3057.08</c:v>
                </c:pt>
                <c:pt idx="778" formatCode="General">
                  <c:v>2987.03</c:v>
                </c:pt>
                <c:pt idx="779" formatCode="General">
                  <c:v>3012.68</c:v>
                </c:pt>
                <c:pt idx="780" formatCode="General">
                  <c:v>3029.55</c:v>
                </c:pt>
                <c:pt idx="781" formatCode="General">
                  <c:v>3050.55</c:v>
                </c:pt>
                <c:pt idx="782" formatCode="General">
                  <c:v>2995.89</c:v>
                </c:pt>
                <c:pt idx="783" formatCode="General">
                  <c:v>2958.75</c:v>
                </c:pt>
                <c:pt idx="784" formatCode="General">
                  <c:v>2945.06</c:v>
                </c:pt>
                <c:pt idx="785" formatCode="General">
                  <c:v>2959.9</c:v>
                </c:pt>
                <c:pt idx="786" formatCode="General">
                  <c:v>2953.58</c:v>
                </c:pt>
                <c:pt idx="787" formatCode="General">
                  <c:v>3014.07</c:v>
                </c:pt>
                <c:pt idx="788" formatCode="General">
                  <c:v>3007.07</c:v>
                </c:pt>
                <c:pt idx="789" formatCode="General">
                  <c:v>2985.47</c:v>
                </c:pt>
                <c:pt idx="790" formatCode="General">
                  <c:v>3011.27</c:v>
                </c:pt>
                <c:pt idx="791" formatCode="General">
                  <c:v>3045.96</c:v>
                </c:pt>
                <c:pt idx="792" formatCode="General">
                  <c:v>3053.22</c:v>
                </c:pt>
                <c:pt idx="793" formatCode="General">
                  <c:v>3056.64</c:v>
                </c:pt>
                <c:pt idx="794" formatCode="General">
                  <c:v>2997.08</c:v>
                </c:pt>
                <c:pt idx="795" formatCode="General">
                  <c:v>2959.18</c:v>
                </c:pt>
                <c:pt idx="796" formatCode="General">
                  <c:v>2989.58</c:v>
                </c:pt>
                <c:pt idx="797" formatCode="General">
                  <c:v>3009.03</c:v>
                </c:pt>
                <c:pt idx="798" formatCode="General">
                  <c:v>2958.46</c:v>
                </c:pt>
                <c:pt idx="799" formatCode="General">
                  <c:v>2932.23</c:v>
                </c:pt>
                <c:pt idx="800" formatCode="General">
                  <c:v>2927.44</c:v>
                </c:pt>
                <c:pt idx="801" formatCode="General">
                  <c:v>2977.65</c:v>
                </c:pt>
                <c:pt idx="802" formatCode="General">
                  <c:v>2981.69</c:v>
                </c:pt>
                <c:pt idx="803" formatCode="General">
                  <c:v>2983.81</c:v>
                </c:pt>
                <c:pt idx="804" formatCode="General">
                  <c:v>2963.67</c:v>
                </c:pt>
                <c:pt idx="805" formatCode="General">
                  <c:v>2904.44</c:v>
                </c:pt>
                <c:pt idx="806" formatCode="General">
                  <c:v>2970.73</c:v>
                </c:pt>
                <c:pt idx="807" formatCode="General">
                  <c:v>2976.13</c:v>
                </c:pt>
                <c:pt idx="808" formatCode="General">
                  <c:v>2956.15</c:v>
                </c:pt>
                <c:pt idx="809" formatCode="General">
                  <c:v>2932.65</c:v>
                </c:pt>
                <c:pt idx="810" formatCode="General">
                  <c:v>2921.72</c:v>
                </c:pt>
                <c:pt idx="811" formatCode="General">
                  <c:v>2942.08</c:v>
                </c:pt>
                <c:pt idx="812" formatCode="General">
                  <c:v>2965.16</c:v>
                </c:pt>
                <c:pt idx="813" formatCode="General">
                  <c:v>2967.83</c:v>
                </c:pt>
                <c:pt idx="814" formatCode="General">
                  <c:v>2931.49</c:v>
                </c:pt>
                <c:pt idx="815" formatCode="General">
                  <c:v>2981.98</c:v>
                </c:pt>
                <c:pt idx="816" formatCode="General">
                  <c:v>2988.31</c:v>
                </c:pt>
                <c:pt idx="817" formatCode="General">
                  <c:v>2992.06</c:v>
                </c:pt>
                <c:pt idx="818" formatCode="General">
                  <c:v>3000.85</c:v>
                </c:pt>
                <c:pt idx="819" formatCode="General">
                  <c:v>2992.64</c:v>
                </c:pt>
                <c:pt idx="820" formatCode="General">
                  <c:v>3015.37</c:v>
                </c:pt>
                <c:pt idx="821" formatCode="General">
                  <c:v>3013.41</c:v>
                </c:pt>
                <c:pt idx="822" formatCode="General">
                  <c:v>3027.15</c:v>
                </c:pt>
                <c:pt idx="823" formatCode="General">
                  <c:v>3036.96</c:v>
                </c:pt>
                <c:pt idx="824" formatCode="General">
                  <c:v>3045.55</c:v>
                </c:pt>
                <c:pt idx="825" formatCode="General">
                  <c:v>3030.05</c:v>
                </c:pt>
                <c:pt idx="826" formatCode="General">
                  <c:v>3011.88</c:v>
                </c:pt>
                <c:pt idx="827" formatCode="General">
                  <c:v>3014.42</c:v>
                </c:pt>
                <c:pt idx="828" formatCode="General">
                  <c:v>3018.72</c:v>
                </c:pt>
                <c:pt idx="829" formatCode="General">
                  <c:v>3030.32</c:v>
                </c:pt>
                <c:pt idx="830" formatCode="General">
                  <c:v>3002.6</c:v>
                </c:pt>
                <c:pt idx="831" formatCode="General">
                  <c:v>2996.34</c:v>
                </c:pt>
                <c:pt idx="832" formatCode="General">
                  <c:v>2977.54</c:v>
                </c:pt>
                <c:pt idx="833" formatCode="General">
                  <c:v>3008.89</c:v>
                </c:pt>
                <c:pt idx="834" formatCode="General">
                  <c:v>3003.92</c:v>
                </c:pt>
                <c:pt idx="835" formatCode="General">
                  <c:v>2980.4</c:v>
                </c:pt>
                <c:pt idx="836" formatCode="General">
                  <c:v>2989.48</c:v>
                </c:pt>
                <c:pt idx="837" formatCode="General">
                  <c:v>2942.94</c:v>
                </c:pt>
                <c:pt idx="838" formatCode="General">
                  <c:v>2944.93</c:v>
                </c:pt>
                <c:pt idx="839" formatCode="General">
                  <c:v>2898.38</c:v>
                </c:pt>
                <c:pt idx="840" formatCode="General">
                  <c:v>2892</c:v>
                </c:pt>
                <c:pt idx="841" formatCode="General">
                  <c:v>2901.92</c:v>
                </c:pt>
                <c:pt idx="842" formatCode="General">
                  <c:v>2876.89</c:v>
                </c:pt>
                <c:pt idx="843" formatCode="General">
                  <c:v>2867.1</c:v>
                </c:pt>
                <c:pt idx="844" formatCode="General">
                  <c:v>2879.53</c:v>
                </c:pt>
                <c:pt idx="845" formatCode="General">
                  <c:v>2868</c:v>
                </c:pt>
                <c:pt idx="846" formatCode="General">
                  <c:v>2861.07</c:v>
                </c:pt>
                <c:pt idx="847" formatCode="General">
                  <c:v>2839.2</c:v>
                </c:pt>
                <c:pt idx="848" formatCode="General">
                  <c:v>2868.74</c:v>
                </c:pt>
                <c:pt idx="849" formatCode="General">
                  <c:v>2904.02</c:v>
                </c:pt>
                <c:pt idx="850" formatCode="General">
                  <c:v>2900.47</c:v>
                </c:pt>
                <c:pt idx="851" formatCode="General">
                  <c:v>2899.58</c:v>
                </c:pt>
                <c:pt idx="852" formatCode="General">
                  <c:v>2861.94</c:v>
                </c:pt>
                <c:pt idx="853" formatCode="General">
                  <c:v>2818.35</c:v>
                </c:pt>
                <c:pt idx="854" formatCode="General">
                  <c:v>2767.52</c:v>
                </c:pt>
                <c:pt idx="855" formatCode="General">
                  <c:v>2721.11</c:v>
                </c:pt>
                <c:pt idx="856" formatCode="General">
                  <c:v>2765.87</c:v>
                </c:pt>
                <c:pt idx="857" formatCode="General">
                  <c:v>2696.19</c:v>
                </c:pt>
                <c:pt idx="858" formatCode="General">
                  <c:v>2688.78</c:v>
                </c:pt>
                <c:pt idx="859" formatCode="General">
                  <c:v>2727.15</c:v>
                </c:pt>
                <c:pt idx="860" formatCode="General">
                  <c:v>2676.31</c:v>
                </c:pt>
                <c:pt idx="861" formatCode="General">
                  <c:v>2573.0700000000002</c:v>
                </c:pt>
                <c:pt idx="862" formatCode="General">
                  <c:v>2609.4</c:v>
                </c:pt>
                <c:pt idx="863" formatCode="General">
                  <c:v>2683.31</c:v>
                </c:pt>
                <c:pt idx="864" formatCode="General">
                  <c:v>2747.46</c:v>
                </c:pt>
                <c:pt idx="865" formatCode="General">
                  <c:v>2701.38</c:v>
                </c:pt>
                <c:pt idx="866" formatCode="General">
                  <c:v>2691.44</c:v>
                </c:pt>
                <c:pt idx="867" formatCode="General">
                  <c:v>2711.4</c:v>
                </c:pt>
                <c:pt idx="868" formatCode="General">
                  <c:v>2706.03</c:v>
                </c:pt>
                <c:pt idx="869" formatCode="General">
                  <c:v>2636.55</c:v>
                </c:pt>
                <c:pt idx="870" formatCode="General">
                  <c:v>2662.67</c:v>
                </c:pt>
                <c:pt idx="871" formatCode="General">
                  <c:v>2702.14</c:v>
                </c:pt>
                <c:pt idx="872" formatCode="General">
                  <c:v>2694.42</c:v>
                </c:pt>
                <c:pt idx="873" formatCode="General">
                  <c:v>2718.22</c:v>
                </c:pt>
                <c:pt idx="874" formatCode="General">
                  <c:v>2778.85</c:v>
                </c:pt>
                <c:pt idx="875" formatCode="General">
                  <c:v>2775.9</c:v>
                </c:pt>
                <c:pt idx="876" formatCode="General">
                  <c:v>2767.85</c:v>
                </c:pt>
                <c:pt idx="877" formatCode="General">
                  <c:v>2765</c:v>
                </c:pt>
                <c:pt idx="878" formatCode="General">
                  <c:v>2822.18</c:v>
                </c:pt>
                <c:pt idx="879" formatCode="General">
                  <c:v>2818.19</c:v>
                </c:pt>
                <c:pt idx="880" formatCode="General">
                  <c:v>2825.75</c:v>
                </c:pt>
                <c:pt idx="881" formatCode="General">
                  <c:v>2822.26</c:v>
                </c:pt>
                <c:pt idx="882" formatCode="General">
                  <c:v>2810.33</c:v>
                </c:pt>
                <c:pt idx="883" formatCode="General">
                  <c:v>2804.76</c:v>
                </c:pt>
                <c:pt idx="884" formatCode="General">
                  <c:v>2821.75</c:v>
                </c:pt>
                <c:pt idx="885" formatCode="General">
                  <c:v>2857.79</c:v>
                </c:pt>
                <c:pt idx="886" formatCode="General">
                  <c:v>2869.04</c:v>
                </c:pt>
                <c:pt idx="887" formatCode="General">
                  <c:v>2853.56</c:v>
                </c:pt>
                <c:pt idx="888" formatCode="General">
                  <c:v>2846.05</c:v>
                </c:pt>
                <c:pt idx="889" formatCode="General">
                  <c:v>2789.53</c:v>
                </c:pt>
                <c:pt idx="890" formatCode="General">
                  <c:v>2833.13</c:v>
                </c:pt>
                <c:pt idx="891" formatCode="General">
                  <c:v>2842.79</c:v>
                </c:pt>
                <c:pt idx="892" formatCode="General">
                  <c:v>2844.58</c:v>
                </c:pt>
                <c:pt idx="893" formatCode="General">
                  <c:v>2875.47</c:v>
                </c:pt>
                <c:pt idx="894" formatCode="General">
                  <c:v>2847.6</c:v>
                </c:pt>
                <c:pt idx="895" formatCode="General">
                  <c:v>2763</c:v>
                </c:pt>
                <c:pt idx="896" formatCode="General">
                  <c:v>2824.97</c:v>
                </c:pt>
                <c:pt idx="897" formatCode="General">
                  <c:v>2840.73</c:v>
                </c:pt>
                <c:pt idx="898" formatCode="General">
                  <c:v>2853.44</c:v>
                </c:pt>
                <c:pt idx="899" formatCode="General">
                  <c:v>2860.21</c:v>
                </c:pt>
                <c:pt idx="900" formatCode="General">
                  <c:v>2872.39</c:v>
                </c:pt>
                <c:pt idx="901" formatCode="General">
                  <c:v>2890.91</c:v>
                </c:pt>
                <c:pt idx="902" formatCode="General">
                  <c:v>2858.36</c:v>
                </c:pt>
                <c:pt idx="903" formatCode="General">
                  <c:v>2864.51</c:v>
                </c:pt>
                <c:pt idx="904" formatCode="General">
                  <c:v>2852.69</c:v>
                </c:pt>
                <c:pt idx="905" formatCode="General">
                  <c:v>2841.8</c:v>
                </c:pt>
                <c:pt idx="906" formatCode="General">
                  <c:v>2811.93</c:v>
                </c:pt>
                <c:pt idx="907" formatCode="General">
                  <c:v>2811.22</c:v>
                </c:pt>
                <c:pt idx="908" formatCode="General">
                  <c:v>2818.15</c:v>
                </c:pt>
                <c:pt idx="909" formatCode="General">
                  <c:v>2838.33</c:v>
                </c:pt>
                <c:pt idx="910" formatCode="General">
                  <c:v>2867.08</c:v>
                </c:pt>
                <c:pt idx="911" formatCode="General">
                  <c:v>2859.37</c:v>
                </c:pt>
                <c:pt idx="912" formatCode="General">
                  <c:v>2879.33</c:v>
                </c:pt>
                <c:pt idx="913" formatCode="General">
                  <c:v>2881.26</c:v>
                </c:pt>
                <c:pt idx="914" formatCode="General">
                  <c:v>2842.08</c:v>
                </c:pt>
                <c:pt idx="915" formatCode="General">
                  <c:v>2814.87</c:v>
                </c:pt>
                <c:pt idx="916" formatCode="General">
                  <c:v>2819.51</c:v>
                </c:pt>
                <c:pt idx="917" formatCode="General">
                  <c:v>2787.16</c:v>
                </c:pt>
                <c:pt idx="918" formatCode="General">
                  <c:v>2770.04</c:v>
                </c:pt>
                <c:pt idx="919" formatCode="General">
                  <c:v>2749.33</c:v>
                </c:pt>
                <c:pt idx="920" formatCode="General">
                  <c:v>2753.8</c:v>
                </c:pt>
                <c:pt idx="921" formatCode="General">
                  <c:v>2757.89</c:v>
                </c:pt>
                <c:pt idx="922" formatCode="General">
                  <c:v>2733.99</c:v>
                </c:pt>
                <c:pt idx="923" formatCode="General">
                  <c:v>2742.55</c:v>
                </c:pt>
                <c:pt idx="924" formatCode="General">
                  <c:v>2740.42</c:v>
                </c:pt>
                <c:pt idx="925" formatCode="General">
                  <c:v>2692.05</c:v>
                </c:pt>
                <c:pt idx="926" formatCode="General">
                  <c:v>2713.21</c:v>
                </c:pt>
                <c:pt idx="927" formatCode="General">
                  <c:v>2724.21</c:v>
                </c:pt>
                <c:pt idx="928" formatCode="General">
                  <c:v>2728.12</c:v>
                </c:pt>
                <c:pt idx="929" formatCode="General">
                  <c:v>2757.67</c:v>
                </c:pt>
                <c:pt idx="930" formatCode="General">
                  <c:v>2726.17</c:v>
                </c:pt>
                <c:pt idx="931" formatCode="General">
                  <c:v>2708.56</c:v>
                </c:pt>
                <c:pt idx="932" formatCode="General">
                  <c:v>2683</c:v>
                </c:pt>
                <c:pt idx="933" formatCode="General">
                  <c:v>2649.6</c:v>
                </c:pt>
                <c:pt idx="934" formatCode="General">
                  <c:v>2644.25</c:v>
                </c:pt>
                <c:pt idx="935" formatCode="General">
                  <c:v>2645.49</c:v>
                </c:pt>
                <c:pt idx="936" formatCode="General">
                  <c:v>2612.21</c:v>
                </c:pt>
                <c:pt idx="937" formatCode="General">
                  <c:v>2651.62</c:v>
                </c:pt>
                <c:pt idx="938" formatCode="General">
                  <c:v>2673.83</c:v>
                </c:pt>
                <c:pt idx="939" formatCode="General">
                  <c:v>2665.38</c:v>
                </c:pt>
                <c:pt idx="940" formatCode="General">
                  <c:v>2626.31</c:v>
                </c:pt>
                <c:pt idx="941" formatCode="General">
                  <c:v>2614.6799999999998</c:v>
                </c:pt>
                <c:pt idx="942" formatCode="General">
                  <c:v>2628.57</c:v>
                </c:pt>
                <c:pt idx="943" formatCode="General">
                  <c:v>2607.77</c:v>
                </c:pt>
                <c:pt idx="944" formatCode="General">
                  <c:v>2614.29</c:v>
                </c:pt>
                <c:pt idx="945" formatCode="General">
                  <c:v>2575.5</c:v>
                </c:pt>
                <c:pt idx="946" formatCode="General">
                  <c:v>2552.8200000000002</c:v>
                </c:pt>
                <c:pt idx="947" formatCode="General">
                  <c:v>2556.71</c:v>
                </c:pt>
                <c:pt idx="948" formatCode="General">
                  <c:v>2606.58</c:v>
                </c:pt>
                <c:pt idx="949" formatCode="General">
                  <c:v>2627.17</c:v>
                </c:pt>
                <c:pt idx="950" formatCode="General">
                  <c:v>2663.92</c:v>
                </c:pt>
                <c:pt idx="951" formatCode="General">
                  <c:v>2674.89</c:v>
                </c:pt>
                <c:pt idx="952" formatCode="General">
                  <c:v>2694.3</c:v>
                </c:pt>
                <c:pt idx="953" formatCode="General">
                  <c:v>2679.29</c:v>
                </c:pt>
                <c:pt idx="954" formatCode="General">
                  <c:v>2670.11</c:v>
                </c:pt>
                <c:pt idx="955" formatCode="General">
                  <c:v>2672.33</c:v>
                </c:pt>
                <c:pt idx="956" formatCode="General">
                  <c:v>2645.78</c:v>
                </c:pt>
                <c:pt idx="957" formatCode="General">
                  <c:v>2612.2199999999998</c:v>
                </c:pt>
                <c:pt idx="958" formatCode="General">
                  <c:v>2622.78</c:v>
                </c:pt>
                <c:pt idx="959" formatCode="General">
                  <c:v>2624.79</c:v>
                </c:pt>
                <c:pt idx="960" formatCode="General">
                  <c:v>2658.2</c:v>
                </c:pt>
                <c:pt idx="961" formatCode="General">
                  <c:v>2639.74</c:v>
                </c:pt>
                <c:pt idx="962" formatCode="General">
                  <c:v>2610.09</c:v>
                </c:pt>
                <c:pt idx="963" formatCode="General">
                  <c:v>2590.61</c:v>
                </c:pt>
                <c:pt idx="964" formatCode="General">
                  <c:v>2596.87</c:v>
                </c:pt>
                <c:pt idx="965" formatCode="General">
                  <c:v>2628.24</c:v>
                </c:pt>
                <c:pt idx="966" formatCode="General">
                  <c:v>2619.29</c:v>
                </c:pt>
                <c:pt idx="967" formatCode="General">
                  <c:v>2614.3000000000002</c:v>
                </c:pt>
                <c:pt idx="968" formatCode="General">
                  <c:v>2645.93</c:v>
                </c:pt>
                <c:pt idx="969" formatCode="General">
                  <c:v>2630.57</c:v>
                </c:pt>
                <c:pt idx="970" formatCode="General">
                  <c:v>2622.7</c:v>
                </c:pt>
                <c:pt idx="971" formatCode="General">
                  <c:v>2585.71</c:v>
                </c:pt>
                <c:pt idx="972" formatCode="General">
                  <c:v>2590.17</c:v>
                </c:pt>
                <c:pt idx="973" formatCode="General">
                  <c:v>2574.5</c:v>
                </c:pt>
                <c:pt idx="974" formatCode="General">
                  <c:v>2602.35</c:v>
                </c:pt>
                <c:pt idx="975" formatCode="General">
                  <c:v>2573.29</c:v>
                </c:pt>
                <c:pt idx="976" formatCode="General">
                  <c:v>2521.36</c:v>
                </c:pt>
                <c:pt idx="977" formatCode="General">
                  <c:v>2461.2600000000002</c:v>
                </c:pt>
                <c:pt idx="978" formatCode="General">
                  <c:v>2438.59</c:v>
                </c:pt>
                <c:pt idx="979" formatCode="General">
                  <c:v>2311.48</c:v>
                </c:pt>
                <c:pt idx="980" formatCode="General">
                  <c:v>2360.3000000000002</c:v>
                </c:pt>
                <c:pt idx="981" formatCode="General">
                  <c:v>2387.61</c:v>
                </c:pt>
                <c:pt idx="982" formatCode="General">
                  <c:v>2305.1799999999998</c:v>
                </c:pt>
                <c:pt idx="983" formatCode="General">
                  <c:v>2356.8200000000002</c:v>
                </c:pt>
                <c:pt idx="984" formatCode="General">
                  <c:v>2329.83</c:v>
                </c:pt>
                <c:pt idx="985" formatCode="General">
                  <c:v>2272.17</c:v>
                </c:pt>
                <c:pt idx="986" formatCode="General">
                  <c:v>2191.9299999999998</c:v>
                </c:pt>
                <c:pt idx="987" formatCode="General">
                  <c:v>2128.15</c:v>
                </c:pt>
                <c:pt idx="988" formatCode="General">
                  <c:v>2210.25</c:v>
                </c:pt>
                <c:pt idx="989" formatCode="General">
                  <c:v>2236.4</c:v>
                </c:pt>
                <c:pt idx="990" formatCode="General">
                  <c:v>2251.61</c:v>
                </c:pt>
                <c:pt idx="991" formatCode="General">
                  <c:v>2277.9299999999998</c:v>
                </c:pt>
                <c:pt idx="992" formatCode="General">
                  <c:v>2340.48</c:v>
                </c:pt>
                <c:pt idx="993" formatCode="General">
                  <c:v>2289.3200000000002</c:v>
                </c:pt>
                <c:pt idx="994" formatCode="General">
                  <c:v>2306.2399999999998</c:v>
                </c:pt>
                <c:pt idx="995" formatCode="General">
                  <c:v>2327.88</c:v>
                </c:pt>
                <c:pt idx="996" formatCode="General">
                  <c:v>2391.1</c:v>
                </c:pt>
                <c:pt idx="997" formatCode="General">
                  <c:v>2401.5700000000002</c:v>
                </c:pt>
                <c:pt idx="998" formatCode="General">
                  <c:v>2396.91</c:v>
                </c:pt>
                <c:pt idx="999" formatCode="General">
                  <c:v>2389.34</c:v>
                </c:pt>
                <c:pt idx="1000" formatCode="General">
                  <c:v>2452.48</c:v>
                </c:pt>
                <c:pt idx="1001" formatCode="General">
                  <c:v>2466.02</c:v>
                </c:pt>
                <c:pt idx="1002" formatCode="General">
                  <c:v>2460.9899999999998</c:v>
                </c:pt>
                <c:pt idx="1003" formatCode="General">
                  <c:v>2427.92</c:v>
                </c:pt>
                <c:pt idx="1004" formatCode="General">
                  <c:v>2437.11</c:v>
                </c:pt>
                <c:pt idx="1005" formatCode="General">
                  <c:v>2491.71</c:v>
                </c:pt>
                <c:pt idx="1006" formatCode="General">
                  <c:v>2450.48</c:v>
                </c:pt>
                <c:pt idx="1007" formatCode="General">
                  <c:v>2406.13</c:v>
                </c:pt>
                <c:pt idx="1008" formatCode="General">
                  <c:v>2425.23</c:v>
                </c:pt>
                <c:pt idx="1009" formatCode="General">
                  <c:v>2479.11</c:v>
                </c:pt>
                <c:pt idx="1010" formatCode="General">
                  <c:v>2469.06</c:v>
                </c:pt>
                <c:pt idx="1011" formatCode="General">
                  <c:v>2436.62</c:v>
                </c:pt>
                <c:pt idx="1012" formatCode="General">
                  <c:v>2481.6799999999998</c:v>
                </c:pt>
                <c:pt idx="1013" formatCode="General">
                  <c:v>2436.61</c:v>
                </c:pt>
                <c:pt idx="1014" formatCode="General">
                  <c:v>2396.59</c:v>
                </c:pt>
                <c:pt idx="1015" formatCode="General">
                  <c:v>2413.5</c:v>
                </c:pt>
                <c:pt idx="1016" formatCode="General">
                  <c:v>2425.4</c:v>
                </c:pt>
                <c:pt idx="1017" formatCode="General">
                  <c:v>2452.16</c:v>
                </c:pt>
                <c:pt idx="1018" formatCode="General">
                  <c:v>2488.0500000000002</c:v>
                </c:pt>
                <c:pt idx="1019" formatCode="General">
                  <c:v>2493.4499999999998</c:v>
                </c:pt>
                <c:pt idx="1020" formatCode="General">
                  <c:v>2496.25</c:v>
                </c:pt>
                <c:pt idx="1021" formatCode="General">
                  <c:v>2529.5300000000002</c:v>
                </c:pt>
                <c:pt idx="1022" formatCode="General">
                  <c:v>2517.79</c:v>
                </c:pt>
                <c:pt idx="1023" formatCode="General">
                  <c:v>2473.67</c:v>
                </c:pt>
                <c:pt idx="1024" formatCode="General">
                  <c:v>2535.0700000000002</c:v>
                </c:pt>
                <c:pt idx="1025" formatCode="General">
                  <c:v>2525.71</c:v>
                </c:pt>
                <c:pt idx="1026" formatCode="General">
                  <c:v>2530.77</c:v>
                </c:pt>
                <c:pt idx="1027" formatCode="General">
                  <c:v>2553.67</c:v>
                </c:pt>
                <c:pt idx="1028" formatCode="General">
                  <c:v>2578.75</c:v>
                </c:pt>
                <c:pt idx="1029" formatCode="General">
                  <c:v>2559.5100000000002</c:v>
                </c:pt>
                <c:pt idx="1030" formatCode="General">
                  <c:v>2562.3200000000002</c:v>
                </c:pt>
                <c:pt idx="1031" formatCode="General">
                  <c:v>2576.14</c:v>
                </c:pt>
                <c:pt idx="1032" formatCode="General">
                  <c:v>2555.16</c:v>
                </c:pt>
                <c:pt idx="1033" formatCode="General">
                  <c:v>2561.31</c:v>
                </c:pt>
                <c:pt idx="1034" formatCode="General">
                  <c:v>2544.66</c:v>
                </c:pt>
                <c:pt idx="1035" formatCode="General">
                  <c:v>2516.3200000000002</c:v>
                </c:pt>
                <c:pt idx="1036" formatCode="General">
                  <c:v>2514.8200000000002</c:v>
                </c:pt>
                <c:pt idx="1037" formatCode="General">
                  <c:v>2514.0700000000002</c:v>
                </c:pt>
                <c:pt idx="1038" formatCode="General">
                  <c:v>2496.5300000000002</c:v>
                </c:pt>
                <c:pt idx="1039" formatCode="General">
                  <c:v>2517.48</c:v>
                </c:pt>
                <c:pt idx="1040" formatCode="General">
                  <c:v>2575.46</c:v>
                </c:pt>
                <c:pt idx="1041" formatCode="General">
                  <c:v>2595.85</c:v>
                </c:pt>
                <c:pt idx="1042" formatCode="General">
                  <c:v>2552.36</c:v>
                </c:pt>
                <c:pt idx="1043" formatCode="General">
                  <c:v>2516.11</c:v>
                </c:pt>
                <c:pt idx="1044" formatCode="General">
                  <c:v>2504.52</c:v>
                </c:pt>
                <c:pt idx="1045" formatCode="General">
                  <c:v>2483.9299999999998</c:v>
                </c:pt>
                <c:pt idx="1046" formatCode="General">
                  <c:v>2460.4699999999998</c:v>
                </c:pt>
                <c:pt idx="1047" formatCode="General">
                  <c:v>2453.5700000000002</c:v>
                </c:pt>
                <c:pt idx="1048" formatCode="General">
                  <c:v>2485.16</c:v>
                </c:pt>
                <c:pt idx="1049" formatCode="General">
                  <c:v>2492.31</c:v>
                </c:pt>
                <c:pt idx="1050" formatCode="General">
                  <c:v>2478.9499999999998</c:v>
                </c:pt>
                <c:pt idx="1051" formatCode="General">
                  <c:v>2461.0100000000002</c:v>
                </c:pt>
                <c:pt idx="1052" formatCode="General">
                  <c:v>2493.62</c:v>
                </c:pt>
                <c:pt idx="1053" formatCode="General">
                  <c:v>2502.13</c:v>
                </c:pt>
                <c:pt idx="1054" formatCode="General">
                  <c:v>2518.33</c:v>
                </c:pt>
                <c:pt idx="1055" formatCode="General">
                  <c:v>2532.4699999999998</c:v>
                </c:pt>
                <c:pt idx="1056" formatCode="General">
                  <c:v>2523.88</c:v>
                </c:pt>
                <c:pt idx="1057" formatCode="General">
                  <c:v>2525.7199999999998</c:v>
                </c:pt>
                <c:pt idx="1058" formatCode="General">
                  <c:v>2573.2199999999998</c:v>
                </c:pt>
                <c:pt idx="1059" formatCode="General">
                  <c:v>2580</c:v>
                </c:pt>
                <c:pt idx="1060" formatCode="General">
                  <c:v>2568.69</c:v>
                </c:pt>
                <c:pt idx="1061" formatCode="General">
                  <c:v>2548.09</c:v>
                </c:pt>
                <c:pt idx="1062" formatCode="General">
                  <c:v>2537.66</c:v>
                </c:pt>
                <c:pt idx="1063" formatCode="General">
                  <c:v>2520.02</c:v>
                </c:pt>
                <c:pt idx="1064" formatCode="General">
                  <c:v>2524.5</c:v>
                </c:pt>
                <c:pt idx="1065" formatCode="General">
                  <c:v>2486.73</c:v>
                </c:pt>
                <c:pt idx="1066" formatCode="General">
                  <c:v>2507.58</c:v>
                </c:pt>
                <c:pt idx="1067" formatCode="General">
                  <c:v>2487.35</c:v>
                </c:pt>
                <c:pt idx="1068" formatCode="General">
                  <c:v>2492.7800000000002</c:v>
                </c:pt>
                <c:pt idx="1069" formatCode="General">
                  <c:v>2487.9899999999998</c:v>
                </c:pt>
                <c:pt idx="1070" formatCode="General">
                  <c:v>2491.86</c:v>
                </c:pt>
                <c:pt idx="1071" formatCode="General">
                  <c:v>2496.56</c:v>
                </c:pt>
                <c:pt idx="1072" formatCode="General">
                  <c:v>2507.9</c:v>
                </c:pt>
                <c:pt idx="1073" formatCode="General">
                  <c:v>2530.1</c:v>
                </c:pt>
                <c:pt idx="1074" formatCode="General">
                  <c:v>2511.73</c:v>
                </c:pt>
                <c:pt idx="1075" formatCode="General">
                  <c:v>2523.91</c:v>
                </c:pt>
                <c:pt idx="1076" formatCode="General">
                  <c:v>2483.81</c:v>
                </c:pt>
                <c:pt idx="1077" formatCode="General">
                  <c:v>2461.9299999999998</c:v>
                </c:pt>
                <c:pt idx="1078" formatCode="General">
                  <c:v>2496.02</c:v>
                </c:pt>
                <c:pt idx="1079" formatCode="General">
                  <c:v>2506.81</c:v>
                </c:pt>
                <c:pt idx="1080" formatCode="General">
                  <c:v>2495.8000000000002</c:v>
                </c:pt>
                <c:pt idx="1081" formatCode="General">
                  <c:v>2461.5500000000002</c:v>
                </c:pt>
                <c:pt idx="1082" formatCode="General">
                  <c:v>2452.54</c:v>
                </c:pt>
                <c:pt idx="1083" formatCode="General">
                  <c:v>2474.4</c:v>
                </c:pt>
                <c:pt idx="1084" formatCode="General">
                  <c:v>2476.71</c:v>
                </c:pt>
                <c:pt idx="1085" formatCode="General">
                  <c:v>2492.3200000000002</c:v>
                </c:pt>
                <c:pt idx="1086" formatCode="General">
                  <c:v>2481.9699999999998</c:v>
                </c:pt>
                <c:pt idx="1087" formatCode="General">
                  <c:v>2488.41</c:v>
                </c:pt>
                <c:pt idx="1088" formatCode="General">
                  <c:v>2511.31</c:v>
                </c:pt>
                <c:pt idx="1089" formatCode="General">
                  <c:v>2501.35</c:v>
                </c:pt>
                <c:pt idx="1090" formatCode="General">
                  <c:v>2489.09</c:v>
                </c:pt>
                <c:pt idx="1091" formatCode="General">
                  <c:v>2461.12</c:v>
                </c:pt>
                <c:pt idx="1092" formatCode="General">
                  <c:v>2430.0700000000002</c:v>
                </c:pt>
                <c:pt idx="1093" formatCode="General">
                  <c:v>2450.62</c:v>
                </c:pt>
                <c:pt idx="1094" formatCode="General">
                  <c:v>2438.2600000000002</c:v>
                </c:pt>
                <c:pt idx="1095" formatCode="General">
                  <c:v>2461.21</c:v>
                </c:pt>
                <c:pt idx="1096" formatCode="General">
                  <c:v>2480.0300000000002</c:v>
                </c:pt>
                <c:pt idx="1097" formatCode="General">
                  <c:v>2499.0500000000002</c:v>
                </c:pt>
                <c:pt idx="1098" formatCode="General">
                  <c:v>2466.98</c:v>
                </c:pt>
                <c:pt idx="1099" formatCode="General">
                  <c:v>2496.87</c:v>
                </c:pt>
                <c:pt idx="1100" formatCode="General">
                  <c:v>2532.6999999999998</c:v>
                </c:pt>
                <c:pt idx="1101" formatCode="General">
                  <c:v>2521.5500000000002</c:v>
                </c:pt>
                <c:pt idx="1102" formatCode="General">
                  <c:v>2535.02</c:v>
                </c:pt>
                <c:pt idx="1103" formatCode="General">
                  <c:v>2555.88</c:v>
                </c:pt>
                <c:pt idx="1104" formatCode="General">
                  <c:v>2558.79</c:v>
                </c:pt>
                <c:pt idx="1105" formatCode="General">
                  <c:v>2548.8000000000002</c:v>
                </c:pt>
                <c:pt idx="1106" formatCode="General">
                  <c:v>2544.0300000000002</c:v>
                </c:pt>
                <c:pt idx="1107" formatCode="General">
                  <c:v>2551.9699999999998</c:v>
                </c:pt>
                <c:pt idx="1108" formatCode="General">
                  <c:v>2547.23</c:v>
                </c:pt>
                <c:pt idx="1109" formatCode="General">
                  <c:v>2560.0100000000002</c:v>
                </c:pt>
                <c:pt idx="1110" formatCode="General">
                  <c:v>2564.5</c:v>
                </c:pt>
                <c:pt idx="1111" formatCode="General">
                  <c:v>2571.4299999999998</c:v>
                </c:pt>
                <c:pt idx="1112" formatCode="General">
                  <c:v>2552.0700000000002</c:v>
                </c:pt>
                <c:pt idx="1113" formatCode="General">
                  <c:v>2547.27</c:v>
                </c:pt>
                <c:pt idx="1114" formatCode="General">
                  <c:v>2546.4299999999998</c:v>
                </c:pt>
                <c:pt idx="1115" formatCode="General">
                  <c:v>2526.25</c:v>
                </c:pt>
                <c:pt idx="1116" formatCode="General">
                  <c:v>2522.1999999999998</c:v>
                </c:pt>
                <c:pt idx="1117" formatCode="General">
                  <c:v>2531.37</c:v>
                </c:pt>
                <c:pt idx="1118" formatCode="General">
                  <c:v>2557.4</c:v>
                </c:pt>
                <c:pt idx="1119" formatCode="General">
                  <c:v>2550.37</c:v>
                </c:pt>
                <c:pt idx="1120" formatCode="General">
                  <c:v>2547.81</c:v>
                </c:pt>
                <c:pt idx="1121" formatCode="General">
                  <c:v>2530.37</c:v>
                </c:pt>
                <c:pt idx="1122" formatCode="General">
                  <c:v>2542.4299999999998</c:v>
                </c:pt>
                <c:pt idx="1123" formatCode="General">
                  <c:v>2517.31</c:v>
                </c:pt>
                <c:pt idx="1124" formatCode="General">
                  <c:v>2518.75</c:v>
                </c:pt>
                <c:pt idx="1125" formatCode="General">
                  <c:v>2539.69</c:v>
                </c:pt>
                <c:pt idx="1126" formatCode="General">
                  <c:v>2501.46</c:v>
                </c:pt>
                <c:pt idx="1127" formatCode="General">
                  <c:v>2510.8000000000002</c:v>
                </c:pt>
                <c:pt idx="1128" formatCode="General">
                  <c:v>2527.86</c:v>
                </c:pt>
                <c:pt idx="1129" formatCode="General">
                  <c:v>2552.77</c:v>
                </c:pt>
                <c:pt idx="1130" formatCode="General">
                  <c:v>2556.1999999999998</c:v>
                </c:pt>
                <c:pt idx="1131" formatCode="General">
                  <c:v>2541.27</c:v>
                </c:pt>
                <c:pt idx="1132" formatCode="General">
                  <c:v>2548.0500000000002</c:v>
                </c:pt>
                <c:pt idx="1133" formatCode="General">
                  <c:v>2539.4299999999998</c:v>
                </c:pt>
                <c:pt idx="1134" formatCode="General">
                  <c:v>2526.4699999999998</c:v>
                </c:pt>
                <c:pt idx="1135" formatCode="General">
                  <c:v>2537.7600000000002</c:v>
                </c:pt>
                <c:pt idx="1136" formatCode="General">
                  <c:v>2526.42</c:v>
                </c:pt>
                <c:pt idx="1137" formatCode="General">
                  <c:v>2509.4</c:v>
                </c:pt>
                <c:pt idx="1138" formatCode="General">
                  <c:v>2506.54</c:v>
                </c:pt>
                <c:pt idx="1139" formatCode="General">
                  <c:v>2512.04</c:v>
                </c:pt>
                <c:pt idx="1140" formatCode="General">
                  <c:v>2495.2399999999998</c:v>
                </c:pt>
                <c:pt idx="1141" formatCode="General">
                  <c:v>2517.9</c:v>
                </c:pt>
                <c:pt idx="1142" formatCode="General">
                  <c:v>2530.14</c:v>
                </c:pt>
                <c:pt idx="1143" formatCode="General">
                  <c:v>2493.36</c:v>
                </c:pt>
                <c:pt idx="1144" formatCode="General">
                  <c:v>2533.0100000000002</c:v>
                </c:pt>
                <c:pt idx="1145" formatCode="General">
                  <c:v>2528.23</c:v>
                </c:pt>
                <c:pt idx="1146" formatCode="General">
                  <c:v>2516.66</c:v>
                </c:pt>
                <c:pt idx="1147" formatCode="General">
                  <c:v>2529.62</c:v>
                </c:pt>
                <c:pt idx="1148" formatCode="General">
                  <c:v>2544.7800000000002</c:v>
                </c:pt>
                <c:pt idx="1149" formatCode="General">
                  <c:v>2553.4499999999998</c:v>
                </c:pt>
                <c:pt idx="1150" formatCode="General">
                  <c:v>2549.2399999999998</c:v>
                </c:pt>
                <c:pt idx="1151" formatCode="General">
                  <c:v>2537.41</c:v>
                </c:pt>
                <c:pt idx="1152" formatCode="General">
                  <c:v>2533.7199999999998</c:v>
                </c:pt>
                <c:pt idx="1153" formatCode="General">
                  <c:v>2529.23</c:v>
                </c:pt>
                <c:pt idx="1154" formatCode="General">
                  <c:v>2507.6999999999998</c:v>
                </c:pt>
                <c:pt idx="1155" formatCode="General">
                  <c:v>2516.2199999999998</c:v>
                </c:pt>
                <c:pt idx="1156" formatCode="General">
                  <c:v>2514.04</c:v>
                </c:pt>
                <c:pt idx="1157" formatCode="General">
                  <c:v>2500.81</c:v>
                </c:pt>
                <c:pt idx="1158" formatCode="General">
                  <c:v>2472.69</c:v>
                </c:pt>
                <c:pt idx="1159" formatCode="General">
                  <c:v>2474.83</c:v>
                </c:pt>
                <c:pt idx="1160" formatCode="General">
                  <c:v>2455.4699999999998</c:v>
                </c:pt>
                <c:pt idx="1161" formatCode="General">
                  <c:v>2475.5700000000002</c:v>
                </c:pt>
                <c:pt idx="1162" formatCode="General">
                  <c:v>2433.42</c:v>
                </c:pt>
                <c:pt idx="1163" formatCode="General">
                  <c:v>2420.6</c:v>
                </c:pt>
                <c:pt idx="1164" formatCode="General">
                  <c:v>2402.14</c:v>
                </c:pt>
                <c:pt idx="1165" formatCode="General">
                  <c:v>2405.0500000000002</c:v>
                </c:pt>
                <c:pt idx="1166" formatCode="General">
                  <c:v>2407.91</c:v>
                </c:pt>
                <c:pt idx="1167" formatCode="General">
                  <c:v>2370.2600000000002</c:v>
                </c:pt>
                <c:pt idx="1168" formatCode="General">
                  <c:v>2334.4299999999998</c:v>
                </c:pt>
                <c:pt idx="1169" formatCode="General">
                  <c:v>2265.83</c:v>
                </c:pt>
                <c:pt idx="1170" formatCode="General">
                  <c:v>2320.41</c:v>
                </c:pt>
                <c:pt idx="1171" formatCode="General">
                  <c:v>2296.41</c:v>
                </c:pt>
                <c:pt idx="1172" formatCode="General">
                  <c:v>2270.73</c:v>
                </c:pt>
                <c:pt idx="1173" formatCode="General">
                  <c:v>2236.6</c:v>
                </c:pt>
                <c:pt idx="1174" formatCode="General">
                  <c:v>2246.8200000000002</c:v>
                </c:pt>
                <c:pt idx="1175" formatCode="General">
                  <c:v>2217.3200000000002</c:v>
                </c:pt>
                <c:pt idx="1176" formatCode="General">
                  <c:v>2256</c:v>
                </c:pt>
                <c:pt idx="1177" formatCode="General">
                  <c:v>2206.42</c:v>
                </c:pt>
                <c:pt idx="1178" formatCode="General">
                  <c:v>2212.3000000000002</c:v>
                </c:pt>
                <c:pt idx="1179" formatCode="General">
                  <c:v>2263.11</c:v>
                </c:pt>
                <c:pt idx="1180" formatCode="General">
                  <c:v>2275.16</c:v>
                </c:pt>
                <c:pt idx="1181" formatCode="General">
                  <c:v>2211.9499999999998</c:v>
                </c:pt>
                <c:pt idx="1182" formatCode="General">
                  <c:v>2141.4299999999998</c:v>
                </c:pt>
                <c:pt idx="1183" formatCode="General">
                  <c:v>2175.42</c:v>
                </c:pt>
                <c:pt idx="1184" formatCode="General">
                  <c:v>2239.0700000000002</c:v>
                </c:pt>
                <c:pt idx="1185" formatCode="General">
                  <c:v>2233.2199999999998</c:v>
                </c:pt>
                <c:pt idx="1186" formatCode="General">
                  <c:v>2205.64</c:v>
                </c:pt>
                <c:pt idx="1187" formatCode="General">
                  <c:v>2150.1999999999998</c:v>
                </c:pt>
                <c:pt idx="1188" formatCode="General">
                  <c:v>2061.3000000000002</c:v>
                </c:pt>
                <c:pt idx="1189" formatCode="General">
                  <c:v>2059.11</c:v>
                </c:pt>
                <c:pt idx="1190" formatCode="General">
                  <c:v>1955.8</c:v>
                </c:pt>
                <c:pt idx="1191" formatCode="General">
                  <c:v>1961.39</c:v>
                </c:pt>
                <c:pt idx="1192" formatCode="General">
                  <c:v>2033.49</c:v>
                </c:pt>
                <c:pt idx="1193" formatCode="General">
                  <c:v>2082.06</c:v>
                </c:pt>
                <c:pt idx="1194" formatCode="General">
                  <c:v>1995.47</c:v>
                </c:pt>
                <c:pt idx="1195" formatCode="General">
                  <c:v>1906.67</c:v>
                </c:pt>
                <c:pt idx="1196" formatCode="General">
                  <c:v>1887.77</c:v>
                </c:pt>
                <c:pt idx="1197" formatCode="General">
                  <c:v>1846.38</c:v>
                </c:pt>
                <c:pt idx="1198" formatCode="General">
                  <c:v>1928.28</c:v>
                </c:pt>
                <c:pt idx="1199" formatCode="General">
                  <c:v>1947.63</c:v>
                </c:pt>
                <c:pt idx="1200" formatCode="General">
                  <c:v>2030.48</c:v>
                </c:pt>
                <c:pt idx="1201" formatCode="General">
                  <c:v>2022.42</c:v>
                </c:pt>
                <c:pt idx="1202" formatCode="General">
                  <c:v>2050.81</c:v>
                </c:pt>
                <c:pt idx="1203" formatCode="General">
                  <c:v>1964.51</c:v>
                </c:pt>
                <c:pt idx="1204" formatCode="General">
                  <c:v>1974.36</c:v>
                </c:pt>
                <c:pt idx="1205" formatCode="General">
                  <c:v>1936.56</c:v>
                </c:pt>
                <c:pt idx="1206" formatCode="General">
                  <c:v>1990.47</c:v>
                </c:pt>
                <c:pt idx="1207" formatCode="General">
                  <c:v>1978.1</c:v>
                </c:pt>
                <c:pt idx="1208" formatCode="General">
                  <c:v>2040.79</c:v>
                </c:pt>
                <c:pt idx="1209" formatCode="General">
                  <c:v>2077.19</c:v>
                </c:pt>
                <c:pt idx="1210" formatCode="General">
                  <c:v>2034.69</c:v>
                </c:pt>
                <c:pt idx="1211" formatCode="General">
                  <c:v>2056.5700000000002</c:v>
                </c:pt>
                <c:pt idx="1212" formatCode="General">
                  <c:v>2014.4</c:v>
                </c:pt>
                <c:pt idx="1213" formatCode="General">
                  <c:v>2083.2399999999998</c:v>
                </c:pt>
                <c:pt idx="1214" formatCode="General">
                  <c:v>2085.64</c:v>
                </c:pt>
                <c:pt idx="1215" formatCode="General">
                  <c:v>2128.84</c:v>
                </c:pt>
                <c:pt idx="1216" formatCode="General">
                  <c:v>2105.2399999999998</c:v>
                </c:pt>
                <c:pt idx="1217" formatCode="General">
                  <c:v>2105.83</c:v>
                </c:pt>
                <c:pt idx="1218" formatCode="General">
                  <c:v>2138.1</c:v>
                </c:pt>
                <c:pt idx="1219" formatCode="General">
                  <c:v>2120.19</c:v>
                </c:pt>
                <c:pt idx="1220" formatCode="General">
                  <c:v>2146.69</c:v>
                </c:pt>
                <c:pt idx="1221" formatCode="General">
                  <c:v>2070.0700000000002</c:v>
                </c:pt>
                <c:pt idx="1222" formatCode="General">
                  <c:v>2039.27</c:v>
                </c:pt>
                <c:pt idx="1223" formatCode="General">
                  <c:v>2046.21</c:v>
                </c:pt>
                <c:pt idx="1224" formatCode="General">
                  <c:v>2026.35</c:v>
                </c:pt>
                <c:pt idx="1225" formatCode="General">
                  <c:v>1959.34</c:v>
                </c:pt>
                <c:pt idx="1226" formatCode="General">
                  <c:v>1955.87</c:v>
                </c:pt>
                <c:pt idx="1227" formatCode="General">
                  <c:v>1945.76</c:v>
                </c:pt>
                <c:pt idx="1228" formatCode="General">
                  <c:v>1987.27</c:v>
                </c:pt>
                <c:pt idx="1229" formatCode="General">
                  <c:v>1967.65</c:v>
                </c:pt>
                <c:pt idx="1230" formatCode="General">
                  <c:v>2016.8</c:v>
                </c:pt>
                <c:pt idx="1231" formatCode="General">
                  <c:v>2032.68</c:v>
                </c:pt>
                <c:pt idx="1232" formatCode="General">
                  <c:v>1978.31</c:v>
                </c:pt>
                <c:pt idx="1233" formatCode="General">
                  <c:v>1943.57</c:v>
                </c:pt>
                <c:pt idx="1234" formatCode="General">
                  <c:v>1957.8</c:v>
                </c:pt>
                <c:pt idx="1235" formatCode="General">
                  <c:v>1949.72</c:v>
                </c:pt>
                <c:pt idx="1236" formatCode="General">
                  <c:v>1877.46</c:v>
                </c:pt>
                <c:pt idx="1237" formatCode="General">
                  <c:v>1852.07</c:v>
                </c:pt>
                <c:pt idx="1238" formatCode="General">
                  <c:v>1870.51</c:v>
                </c:pt>
                <c:pt idx="1239" formatCode="General">
                  <c:v>1817.05</c:v>
                </c:pt>
                <c:pt idx="1240" formatCode="General">
                  <c:v>1782.57</c:v>
                </c:pt>
                <c:pt idx="1241" formatCode="General">
                  <c:v>1794.37</c:v>
                </c:pt>
                <c:pt idx="1242" formatCode="General">
                  <c:v>1860.24</c:v>
                </c:pt>
                <c:pt idx="1243" formatCode="General">
                  <c:v>1885</c:v>
                </c:pt>
                <c:pt idx="1244" formatCode="General">
                  <c:v>1801.48</c:v>
                </c:pt>
                <c:pt idx="1245" formatCode="General">
                  <c:v>1831.27</c:v>
                </c:pt>
                <c:pt idx="1246" formatCode="General">
                  <c:v>1874.83</c:v>
                </c:pt>
                <c:pt idx="1247" formatCode="General">
                  <c:v>1863.17</c:v>
                </c:pt>
                <c:pt idx="1248" formatCode="General">
                  <c:v>1833.24</c:v>
                </c:pt>
                <c:pt idx="1249" formatCode="General">
                  <c:v>1817.5</c:v>
                </c:pt>
                <c:pt idx="1250" formatCode="General">
                  <c:v>1797.34</c:v>
                </c:pt>
                <c:pt idx="1251" formatCode="General">
                  <c:v>1800.16</c:v>
                </c:pt>
                <c:pt idx="1252" formatCode="General">
                  <c:v>1811.62</c:v>
                </c:pt>
                <c:pt idx="1253" formatCode="General">
                  <c:v>1889.5</c:v>
                </c:pt>
                <c:pt idx="1254" formatCode="General">
                  <c:v>1879.72</c:v>
                </c:pt>
                <c:pt idx="1255" formatCode="General">
                  <c:v>1969</c:v>
                </c:pt>
                <c:pt idx="1256" formatCode="General">
                  <c:v>1939.67</c:v>
                </c:pt>
                <c:pt idx="1257" formatCode="General">
                  <c:v>1989.45</c:v>
                </c:pt>
                <c:pt idx="1258" formatCode="General">
                  <c:v>1973.16</c:v>
                </c:pt>
                <c:pt idx="1259" formatCode="General">
                  <c:v>1975.99</c:v>
                </c:pt>
                <c:pt idx="1260" formatCode="General">
                  <c:v>1970.9</c:v>
                </c:pt>
                <c:pt idx="1261" formatCode="General">
                  <c:v>1923.55</c:v>
                </c:pt>
                <c:pt idx="1262" formatCode="General">
                  <c:v>1964.42</c:v>
                </c:pt>
                <c:pt idx="1263" formatCode="General">
                  <c:v>1942.05</c:v>
                </c:pt>
                <c:pt idx="1264" formatCode="General">
                  <c:v>1960.69</c:v>
                </c:pt>
                <c:pt idx="1265" formatCode="General">
                  <c:v>1893.25</c:v>
                </c:pt>
                <c:pt idx="1266" formatCode="General">
                  <c:v>1921.8</c:v>
                </c:pt>
                <c:pt idx="1267" formatCode="General">
                  <c:v>1938.71</c:v>
                </c:pt>
                <c:pt idx="1268" formatCode="General">
                  <c:v>1920.95</c:v>
                </c:pt>
                <c:pt idx="1269" formatCode="General">
                  <c:v>1986.41</c:v>
                </c:pt>
                <c:pt idx="1270" formatCode="General">
                  <c:v>1987.15</c:v>
                </c:pt>
                <c:pt idx="1271" formatCode="General">
                  <c:v>1971.98</c:v>
                </c:pt>
                <c:pt idx="1272" formatCode="General">
                  <c:v>1962.81</c:v>
                </c:pt>
                <c:pt idx="1273" formatCode="General">
                  <c:v>1942.17</c:v>
                </c:pt>
                <c:pt idx="1274" formatCode="General">
                  <c:v>1931.86</c:v>
                </c:pt>
                <c:pt idx="1275" formatCode="General">
                  <c:v>1961.38</c:v>
                </c:pt>
                <c:pt idx="1276" formatCode="General">
                  <c:v>1936.46</c:v>
                </c:pt>
                <c:pt idx="1277" formatCode="General">
                  <c:v>1946.21</c:v>
                </c:pt>
                <c:pt idx="1278" formatCode="General">
                  <c:v>1963.47</c:v>
                </c:pt>
                <c:pt idx="1279" formatCode="General">
                  <c:v>1976.67</c:v>
                </c:pt>
                <c:pt idx="1280" formatCode="General">
                  <c:v>1966.6</c:v>
                </c:pt>
                <c:pt idx="1281" formatCode="General">
                  <c:v>1965</c:v>
                </c:pt>
                <c:pt idx="1282" formatCode="General">
                  <c:v>2007.72</c:v>
                </c:pt>
                <c:pt idx="1283" formatCode="General">
                  <c:v>2003.05</c:v>
                </c:pt>
                <c:pt idx="1284" formatCode="General">
                  <c:v>1979.87</c:v>
                </c:pt>
                <c:pt idx="1285" formatCode="General">
                  <c:v>1956.55</c:v>
                </c:pt>
                <c:pt idx="1286" formatCode="General">
                  <c:v>1988.62</c:v>
                </c:pt>
                <c:pt idx="1287" formatCode="General">
                  <c:v>2010.27</c:v>
                </c:pt>
                <c:pt idx="1288" formatCode="General">
                  <c:v>2002.97</c:v>
                </c:pt>
                <c:pt idx="1289" formatCode="General">
                  <c:v>1998.01</c:v>
                </c:pt>
                <c:pt idx="1290" formatCode="General">
                  <c:v>1962.67</c:v>
                </c:pt>
                <c:pt idx="1291" formatCode="General">
                  <c:v>1948.96</c:v>
                </c:pt>
                <c:pt idx="1292" formatCode="General">
                  <c:v>1941.83</c:v>
                </c:pt>
                <c:pt idx="1293" formatCode="General">
                  <c:v>1932.66</c:v>
                </c:pt>
                <c:pt idx="1294" formatCode="General">
                  <c:v>1898.57</c:v>
                </c:pt>
                <c:pt idx="1295" formatCode="General">
                  <c:v>1893.44</c:v>
                </c:pt>
                <c:pt idx="1296" formatCode="General">
                  <c:v>1913.99</c:v>
                </c:pt>
                <c:pt idx="1297" formatCode="General">
                  <c:v>1893.63</c:v>
                </c:pt>
                <c:pt idx="1298" formatCode="General">
                  <c:v>1867.89</c:v>
                </c:pt>
                <c:pt idx="1299" formatCode="General">
                  <c:v>1912.51</c:v>
                </c:pt>
                <c:pt idx="1300" formatCode="General">
                  <c:v>1879.2</c:v>
                </c:pt>
                <c:pt idx="1301" formatCode="General">
                  <c:v>1847.11</c:v>
                </c:pt>
                <c:pt idx="1302" formatCode="General">
                  <c:v>1850.02</c:v>
                </c:pt>
                <c:pt idx="1303" formatCode="General">
                  <c:v>1870.3</c:v>
                </c:pt>
                <c:pt idx="1304" formatCode="General">
                  <c:v>1890.54</c:v>
                </c:pt>
                <c:pt idx="1305" formatCode="General">
                  <c:v>1893.09</c:v>
                </c:pt>
                <c:pt idx="1306" formatCode="General">
                  <c:v>1845.85</c:v>
                </c:pt>
                <c:pt idx="1307" formatCode="General">
                  <c:v>1876.5</c:v>
                </c:pt>
                <c:pt idx="1308" formatCode="General">
                  <c:v>1893.73</c:v>
                </c:pt>
                <c:pt idx="1309" formatCode="General">
                  <c:v>1923.58</c:v>
                </c:pt>
                <c:pt idx="1310" formatCode="General">
                  <c:v>1923.75</c:v>
                </c:pt>
                <c:pt idx="1311" formatCode="General">
                  <c:v>1921.53</c:v>
                </c:pt>
                <c:pt idx="1312" formatCode="General">
                  <c:v>1903.19</c:v>
                </c:pt>
                <c:pt idx="1313" formatCode="General">
                  <c:v>1888.31</c:v>
                </c:pt>
                <c:pt idx="1314" formatCode="General">
                  <c:v>1892.9</c:v>
                </c:pt>
                <c:pt idx="1315" formatCode="General">
                  <c:v>1911.39</c:v>
                </c:pt>
                <c:pt idx="1316" formatCode="General">
                  <c:v>1901.05</c:v>
                </c:pt>
                <c:pt idx="1317" formatCode="General">
                  <c:v>1899.51</c:v>
                </c:pt>
                <c:pt idx="1318" formatCode="General">
                  <c:v>1873.69</c:v>
                </c:pt>
                <c:pt idx="1319" formatCode="General">
                  <c:v>1871.7</c:v>
                </c:pt>
                <c:pt idx="1320" formatCode="General">
                  <c:v>1844.77</c:v>
                </c:pt>
                <c:pt idx="1321" formatCode="General">
                  <c:v>1826.83</c:v>
                </c:pt>
                <c:pt idx="1322" formatCode="General">
                  <c:v>1809.22</c:v>
                </c:pt>
                <c:pt idx="1323" formatCode="General">
                  <c:v>1782.88</c:v>
                </c:pt>
                <c:pt idx="1324" formatCode="General">
                  <c:v>1758.58</c:v>
                </c:pt>
                <c:pt idx="1325" formatCode="General">
                  <c:v>1749.49</c:v>
                </c:pt>
                <c:pt idx="1326" formatCode="General">
                  <c:v>1691.86</c:v>
                </c:pt>
                <c:pt idx="1327" formatCode="General">
                  <c:v>1693.01</c:v>
                </c:pt>
                <c:pt idx="1328" formatCode="General">
                  <c:v>1686.24</c:v>
                </c:pt>
                <c:pt idx="1329" formatCode="General">
                  <c:v>1727.39</c:v>
                </c:pt>
                <c:pt idx="1330" formatCode="General">
                  <c:v>1722.28</c:v>
                </c:pt>
                <c:pt idx="1331" formatCode="General">
                  <c:v>1775.58</c:v>
                </c:pt>
                <c:pt idx="1332" formatCode="General">
                  <c:v>1733.31</c:v>
                </c:pt>
                <c:pt idx="1333" formatCode="General">
                  <c:v>1771.09</c:v>
                </c:pt>
                <c:pt idx="1334" formatCode="General">
                  <c:v>1736.49</c:v>
                </c:pt>
                <c:pt idx="1335" formatCode="General">
                  <c:v>1737.73</c:v>
                </c:pt>
                <c:pt idx="1336" formatCode="General">
                  <c:v>1729.75</c:v>
                </c:pt>
                <c:pt idx="1337" formatCode="General">
                  <c:v>1767.98</c:v>
                </c:pt>
                <c:pt idx="1338" formatCode="General">
                  <c:v>1743.63</c:v>
                </c:pt>
                <c:pt idx="1339" formatCode="General">
                  <c:v>1740.34</c:v>
                </c:pt>
                <c:pt idx="1340" formatCode="General">
                  <c:v>1740.58</c:v>
                </c:pt>
                <c:pt idx="1341" formatCode="General">
                  <c:v>1775.85</c:v>
                </c:pt>
                <c:pt idx="1342" formatCode="General">
                  <c:v>1791.85</c:v>
                </c:pt>
                <c:pt idx="1343" formatCode="General">
                  <c:v>1762.53</c:v>
                </c:pt>
                <c:pt idx="1344" formatCode="General">
                  <c:v>1774.25</c:v>
                </c:pt>
                <c:pt idx="1345" formatCode="General">
                  <c:v>1790.35</c:v>
                </c:pt>
                <c:pt idx="1346" formatCode="General">
                  <c:v>1781.05</c:v>
                </c:pt>
                <c:pt idx="1347" formatCode="General">
                  <c:v>1744.11</c:v>
                </c:pt>
                <c:pt idx="1348" formatCode="General">
                  <c:v>1731.5</c:v>
                </c:pt>
                <c:pt idx="1349" formatCode="General">
                  <c:v>1721.73</c:v>
                </c:pt>
                <c:pt idx="1350" formatCode="General">
                  <c:v>1759.08</c:v>
                </c:pt>
                <c:pt idx="1351" formatCode="General">
                  <c:v>1773.04</c:v>
                </c:pt>
                <c:pt idx="1352" formatCode="General">
                  <c:v>1747.32</c:v>
                </c:pt>
                <c:pt idx="1353" formatCode="General">
                  <c:v>1718.92</c:v>
                </c:pt>
                <c:pt idx="1354" formatCode="General">
                  <c:v>1714.85</c:v>
                </c:pt>
                <c:pt idx="1355" formatCode="General">
                  <c:v>1685.04</c:v>
                </c:pt>
                <c:pt idx="1356" formatCode="General">
                  <c:v>1660.66</c:v>
                </c:pt>
                <c:pt idx="1357" formatCode="General">
                  <c:v>1664.27</c:v>
                </c:pt>
                <c:pt idx="1358" formatCode="General">
                  <c:v>1593.34</c:v>
                </c:pt>
                <c:pt idx="1359" formatCode="General">
                  <c:v>1676.62</c:v>
                </c:pt>
                <c:pt idx="1360" formatCode="General">
                  <c:v>1727.82</c:v>
                </c:pt>
                <c:pt idx="1361" formatCode="General">
                  <c:v>1779.72</c:v>
                </c:pt>
                <c:pt idx="1362" formatCode="General">
                  <c:v>1794.9</c:v>
                </c:pt>
                <c:pt idx="1363" formatCode="General">
                  <c:v>1803.22</c:v>
                </c:pt>
                <c:pt idx="1364" formatCode="General">
                  <c:v>1804.24</c:v>
                </c:pt>
                <c:pt idx="1365" formatCode="General">
                  <c:v>1846.06</c:v>
                </c:pt>
                <c:pt idx="1366" formatCode="General">
                  <c:v>1794.06</c:v>
                </c:pt>
                <c:pt idx="1367" formatCode="General">
                  <c:v>1800.87</c:v>
                </c:pt>
                <c:pt idx="1368" formatCode="General">
                  <c:v>1814.79</c:v>
                </c:pt>
                <c:pt idx="1369" formatCode="General">
                  <c:v>1786.78</c:v>
                </c:pt>
                <c:pt idx="1370" formatCode="General">
                  <c:v>1778.27</c:v>
                </c:pt>
                <c:pt idx="1371" formatCode="General">
                  <c:v>1735.72</c:v>
                </c:pt>
                <c:pt idx="1372" formatCode="General">
                  <c:v>1765.73</c:v>
                </c:pt>
                <c:pt idx="1373" formatCode="General">
                  <c:v>1797.19</c:v>
                </c:pt>
                <c:pt idx="1374" formatCode="General">
                  <c:v>1805.38</c:v>
                </c:pt>
                <c:pt idx="1375" formatCode="General">
                  <c:v>1824.46</c:v>
                </c:pt>
                <c:pt idx="1376" formatCode="General">
                  <c:v>1880.29</c:v>
                </c:pt>
                <c:pt idx="1377" formatCode="General">
                  <c:v>1851.11</c:v>
                </c:pt>
                <c:pt idx="1378" formatCode="General">
                  <c:v>1847.59</c:v>
                </c:pt>
                <c:pt idx="1379" formatCode="General">
                  <c:v>1823.96</c:v>
                </c:pt>
                <c:pt idx="1380" formatCode="General">
                  <c:v>1827.46</c:v>
                </c:pt>
                <c:pt idx="1381" formatCode="General">
                  <c:v>1845.78</c:v>
                </c:pt>
                <c:pt idx="1382" formatCode="General">
                  <c:v>1876.56</c:v>
                </c:pt>
                <c:pt idx="1383" formatCode="General">
                  <c:v>1853.26</c:v>
                </c:pt>
                <c:pt idx="1384" formatCode="General">
                  <c:v>1867.76</c:v>
                </c:pt>
                <c:pt idx="1385" formatCode="General">
                  <c:v>1881</c:v>
                </c:pt>
                <c:pt idx="1386" formatCode="General">
                  <c:v>1905.93</c:v>
                </c:pt>
                <c:pt idx="1387" formatCode="General">
                  <c:v>1877.05</c:v>
                </c:pt>
                <c:pt idx="1388" formatCode="General">
                  <c:v>1863.06</c:v>
                </c:pt>
                <c:pt idx="1389" formatCode="General">
                  <c:v>1893.48</c:v>
                </c:pt>
                <c:pt idx="1390" formatCode="General">
                  <c:v>1890.51</c:v>
                </c:pt>
                <c:pt idx="1391" formatCode="General">
                  <c:v>1891.5</c:v>
                </c:pt>
                <c:pt idx="1392" formatCode="General">
                  <c:v>1872.01</c:v>
                </c:pt>
                <c:pt idx="1393" formatCode="General">
                  <c:v>1904.6</c:v>
                </c:pt>
                <c:pt idx="1394" formatCode="General">
                  <c:v>1932.04</c:v>
                </c:pt>
                <c:pt idx="1395" formatCode="General">
                  <c:v>1929.6</c:v>
                </c:pt>
                <c:pt idx="1396" formatCode="General">
                  <c:v>1901.01</c:v>
                </c:pt>
                <c:pt idx="1397" formatCode="General">
                  <c:v>1918.49</c:v>
                </c:pt>
                <c:pt idx="1398" formatCode="General">
                  <c:v>1928.37</c:v>
                </c:pt>
                <c:pt idx="1399" formatCode="General">
                  <c:v>1936.11</c:v>
                </c:pt>
                <c:pt idx="1400" formatCode="General">
                  <c:v>1926.29</c:v>
                </c:pt>
                <c:pt idx="1401" formatCode="General">
                  <c:v>1944.5</c:v>
                </c:pt>
                <c:pt idx="1402" formatCode="General">
                  <c:v>1964.72</c:v>
                </c:pt>
                <c:pt idx="1403" formatCode="General">
                  <c:v>1915.87</c:v>
                </c:pt>
                <c:pt idx="1404" formatCode="General">
                  <c:v>1928.79</c:v>
                </c:pt>
                <c:pt idx="1405" formatCode="General">
                  <c:v>1911.54</c:v>
                </c:pt>
                <c:pt idx="1406" formatCode="General">
                  <c:v>1936.31</c:v>
                </c:pt>
                <c:pt idx="1407" formatCode="General">
                  <c:v>1932.15</c:v>
                </c:pt>
                <c:pt idx="1408" formatCode="General">
                  <c:v>1937.37</c:v>
                </c:pt>
                <c:pt idx="1409" formatCode="General">
                  <c:v>1974.4</c:v>
                </c:pt>
                <c:pt idx="1410" formatCode="General">
                  <c:v>1981.57</c:v>
                </c:pt>
                <c:pt idx="1411" formatCode="General">
                  <c:v>1968.83</c:v>
                </c:pt>
                <c:pt idx="1412" formatCode="General">
                  <c:v>2006.24</c:v>
                </c:pt>
                <c:pt idx="1413" formatCode="General">
                  <c:v>1998.86</c:v>
                </c:pt>
                <c:pt idx="1414" formatCode="General">
                  <c:v>2004.86</c:v>
                </c:pt>
                <c:pt idx="1415" formatCode="General">
                  <c:v>1998.67</c:v>
                </c:pt>
                <c:pt idx="1416" formatCode="General">
                  <c:v>2025.43</c:v>
                </c:pt>
                <c:pt idx="1417" formatCode="General">
                  <c:v>2014.58</c:v>
                </c:pt>
                <c:pt idx="1418" formatCode="General">
                  <c:v>2005.85</c:v>
                </c:pt>
                <c:pt idx="1419" formatCode="General">
                  <c:v>2022.11</c:v>
                </c:pt>
                <c:pt idx="1420" formatCode="General">
                  <c:v>2029.72</c:v>
                </c:pt>
                <c:pt idx="1421" formatCode="General">
                  <c:v>2018.29</c:v>
                </c:pt>
                <c:pt idx="1422" formatCode="General">
                  <c:v>2025.89</c:v>
                </c:pt>
                <c:pt idx="1423" formatCode="General">
                  <c:v>2044.65</c:v>
                </c:pt>
                <c:pt idx="1424" formatCode="General">
                  <c:v>2051.2199999999998</c:v>
                </c:pt>
                <c:pt idx="1425" formatCode="General">
                  <c:v>2018.05</c:v>
                </c:pt>
                <c:pt idx="1426" formatCode="General">
                  <c:v>2029.55</c:v>
                </c:pt>
                <c:pt idx="1427" formatCode="General">
                  <c:v>1997.58</c:v>
                </c:pt>
                <c:pt idx="1428" formatCode="General">
                  <c:v>1982.34</c:v>
                </c:pt>
                <c:pt idx="1429" formatCode="General">
                  <c:v>1985.88</c:v>
                </c:pt>
                <c:pt idx="1430" formatCode="General">
                  <c:v>1973.89</c:v>
                </c:pt>
                <c:pt idx="1431" formatCode="General">
                  <c:v>1986.21</c:v>
                </c:pt>
                <c:pt idx="1432" formatCode="General">
                  <c:v>1971.26</c:v>
                </c:pt>
                <c:pt idx="1433" formatCode="General">
                  <c:v>1941.33</c:v>
                </c:pt>
                <c:pt idx="1434" formatCode="General">
                  <c:v>1961.3</c:v>
                </c:pt>
                <c:pt idx="1435" formatCode="General">
                  <c:v>1969.7</c:v>
                </c:pt>
                <c:pt idx="1436" formatCode="General">
                  <c:v>1968.47</c:v>
                </c:pt>
                <c:pt idx="1437" formatCode="General">
                  <c:v>1994.21</c:v>
                </c:pt>
                <c:pt idx="1438" formatCode="General">
                  <c:v>1998.17</c:v>
                </c:pt>
                <c:pt idx="1439" formatCode="General">
                  <c:v>1991.57</c:v>
                </c:pt>
                <c:pt idx="1440" formatCode="General">
                  <c:v>1980.8</c:v>
                </c:pt>
                <c:pt idx="1441" formatCode="General">
                  <c:v>1991.75</c:v>
                </c:pt>
                <c:pt idx="1442" formatCode="General">
                  <c:v>2024.38</c:v>
                </c:pt>
                <c:pt idx="1443" formatCode="General">
                  <c:v>2015.63</c:v>
                </c:pt>
                <c:pt idx="1444" formatCode="General">
                  <c:v>2005.07</c:v>
                </c:pt>
                <c:pt idx="1445" formatCode="General">
                  <c:v>1994.43</c:v>
                </c:pt>
                <c:pt idx="1446" formatCode="General">
                  <c:v>2002.16</c:v>
                </c:pt>
                <c:pt idx="1447" formatCode="General">
                  <c:v>1989.88</c:v>
                </c:pt>
                <c:pt idx="1448" formatCode="General">
                  <c:v>2004.3</c:v>
                </c:pt>
                <c:pt idx="1449" formatCode="General">
                  <c:v>2008.63</c:v>
                </c:pt>
                <c:pt idx="1450" formatCode="General">
                  <c:v>2036.82</c:v>
                </c:pt>
                <c:pt idx="1451" formatCode="General">
                  <c:v>2029.54</c:v>
                </c:pt>
                <c:pt idx="1452" formatCode="General">
                  <c:v>2038.47</c:v>
                </c:pt>
                <c:pt idx="1453" formatCode="General">
                  <c:v>2034.58</c:v>
                </c:pt>
                <c:pt idx="1454" formatCode="General">
                  <c:v>2037.29</c:v>
                </c:pt>
                <c:pt idx="1455" formatCode="General">
                  <c:v>2045.82</c:v>
                </c:pt>
                <c:pt idx="1456" formatCode="General">
                  <c:v>2022.81</c:v>
                </c:pt>
                <c:pt idx="1457" formatCode="General">
                  <c:v>2023.52</c:v>
                </c:pt>
                <c:pt idx="1458" formatCode="General">
                  <c:v>2033.25</c:v>
                </c:pt>
                <c:pt idx="1459" formatCode="General">
                  <c:v>2008.96</c:v>
                </c:pt>
                <c:pt idx="1460" formatCode="General">
                  <c:v>2019.16</c:v>
                </c:pt>
                <c:pt idx="1461" formatCode="General">
                  <c:v>2042.38</c:v>
                </c:pt>
                <c:pt idx="1462" formatCode="General">
                  <c:v>2055.69</c:v>
                </c:pt>
                <c:pt idx="1463" formatCode="General">
                  <c:v>2060.7399999999998</c:v>
                </c:pt>
                <c:pt idx="1464" formatCode="General">
                  <c:v>2061.58</c:v>
                </c:pt>
                <c:pt idx="1465" formatCode="General">
                  <c:v>2087.37</c:v>
                </c:pt>
                <c:pt idx="1466" formatCode="General">
                  <c:v>2094.73</c:v>
                </c:pt>
                <c:pt idx="1467" formatCode="General">
                  <c:v>2106.27</c:v>
                </c:pt>
                <c:pt idx="1468" formatCode="General">
                  <c:v>2099.84</c:v>
                </c:pt>
                <c:pt idx="1469" formatCode="General">
                  <c:v>2083.83</c:v>
                </c:pt>
                <c:pt idx="1470" formatCode="General">
                  <c:v>2088.62</c:v>
                </c:pt>
                <c:pt idx="1471" formatCode="General">
                  <c:v>2091.25</c:v>
                </c:pt>
                <c:pt idx="1472" formatCode="General">
                  <c:v>2069.36</c:v>
                </c:pt>
                <c:pt idx="1473" formatCode="General">
                  <c:v>2082.2600000000002</c:v>
                </c:pt>
                <c:pt idx="1474" formatCode="General">
                  <c:v>2078.6</c:v>
                </c:pt>
                <c:pt idx="1475" formatCode="General">
                  <c:v>2064.7399999999998</c:v>
                </c:pt>
                <c:pt idx="1476" formatCode="General">
                  <c:v>2085.62</c:v>
                </c:pt>
                <c:pt idx="1477" formatCode="General">
                  <c:v>2087.92</c:v>
                </c:pt>
                <c:pt idx="1478" formatCode="General">
                  <c:v>2117.16</c:v>
                </c:pt>
                <c:pt idx="1479" formatCode="General">
                  <c:v>2108.27</c:v>
                </c:pt>
                <c:pt idx="1480" formatCode="General">
                  <c:v>2112.19</c:v>
                </c:pt>
                <c:pt idx="1481" formatCode="General">
                  <c:v>2128.16</c:v>
                </c:pt>
                <c:pt idx="1482" formatCode="General">
                  <c:v>2114.91</c:v>
                </c:pt>
                <c:pt idx="1483" formatCode="General">
                  <c:v>2106.0100000000002</c:v>
                </c:pt>
                <c:pt idx="1484" formatCode="General">
                  <c:v>2099.9299999999998</c:v>
                </c:pt>
                <c:pt idx="1485" formatCode="General">
                  <c:v>2098.7199999999998</c:v>
                </c:pt>
                <c:pt idx="1486" formatCode="General">
                  <c:v>2109.29</c:v>
                </c:pt>
                <c:pt idx="1487" formatCode="General">
                  <c:v>2126.17</c:v>
                </c:pt>
                <c:pt idx="1488" formatCode="General">
                  <c:v>2125.14</c:v>
                </c:pt>
                <c:pt idx="1489" formatCode="General">
                  <c:v>2135.04</c:v>
                </c:pt>
                <c:pt idx="1490" formatCode="General">
                  <c:v>2111.5700000000002</c:v>
                </c:pt>
                <c:pt idx="1491" formatCode="General">
                  <c:v>2096.2399999999998</c:v>
                </c:pt>
                <c:pt idx="1492" formatCode="General">
                  <c:v>2091.3000000000002</c:v>
                </c:pt>
                <c:pt idx="1493" formatCode="General">
                  <c:v>2098.14</c:v>
                </c:pt>
                <c:pt idx="1494" formatCode="General">
                  <c:v>2079.6999999999998</c:v>
                </c:pt>
                <c:pt idx="1495" formatCode="General">
                  <c:v>2057.1799999999998</c:v>
                </c:pt>
                <c:pt idx="1496" formatCode="General">
                  <c:v>2051.4299999999998</c:v>
                </c:pt>
                <c:pt idx="1497" formatCode="General">
                  <c:v>2027.72</c:v>
                </c:pt>
                <c:pt idx="1498" formatCode="General">
                  <c:v>2060.81</c:v>
                </c:pt>
                <c:pt idx="1499" formatCode="General">
                  <c:v>2080.37</c:v>
                </c:pt>
                <c:pt idx="1500" formatCode="General">
                  <c:v>2110.98</c:v>
                </c:pt>
                <c:pt idx="1501" formatCode="General">
                  <c:v>2111.34</c:v>
                </c:pt>
                <c:pt idx="1502" formatCode="General">
                  <c:v>2112.6799999999998</c:v>
                </c:pt>
                <c:pt idx="1503" formatCode="General">
                  <c:v>2113.66</c:v>
                </c:pt>
                <c:pt idx="1504" formatCode="General">
                  <c:v>2135.21</c:v>
                </c:pt>
                <c:pt idx="1505" formatCode="General">
                  <c:v>2135.79</c:v>
                </c:pt>
                <c:pt idx="1506" formatCode="General">
                  <c:v>2159.23</c:v>
                </c:pt>
                <c:pt idx="1507" formatCode="General">
                  <c:v>2148.37</c:v>
                </c:pt>
                <c:pt idx="1508" formatCode="General">
                  <c:v>2166.2600000000002</c:v>
                </c:pt>
                <c:pt idx="1509" formatCode="General">
                  <c:v>2153.54</c:v>
                </c:pt>
                <c:pt idx="1510" formatCode="General">
                  <c:v>2155.15</c:v>
                </c:pt>
                <c:pt idx="1511" formatCode="General">
                  <c:v>2155.4499999999998</c:v>
                </c:pt>
                <c:pt idx="1512" formatCode="General">
                  <c:v>2158.1799999999998</c:v>
                </c:pt>
                <c:pt idx="1513" formatCode="General">
                  <c:v>2124.37</c:v>
                </c:pt>
                <c:pt idx="1514" formatCode="General">
                  <c:v>2100.48</c:v>
                </c:pt>
                <c:pt idx="1515" formatCode="General">
                  <c:v>2100.15</c:v>
                </c:pt>
                <c:pt idx="1516" formatCode="General">
                  <c:v>2106.21</c:v>
                </c:pt>
                <c:pt idx="1517" formatCode="General">
                  <c:v>2116.79</c:v>
                </c:pt>
                <c:pt idx="1518" formatCode="General">
                  <c:v>2114.98</c:v>
                </c:pt>
                <c:pt idx="1519" formatCode="General">
                  <c:v>2130.2800000000002</c:v>
                </c:pt>
                <c:pt idx="1520" formatCode="General">
                  <c:v>2125.37</c:v>
                </c:pt>
                <c:pt idx="1521" formatCode="General">
                  <c:v>2146.27</c:v>
                </c:pt>
                <c:pt idx="1522" formatCode="General">
                  <c:v>2145.2199999999998</c:v>
                </c:pt>
                <c:pt idx="1523" formatCode="General">
                  <c:v>2132.15</c:v>
                </c:pt>
                <c:pt idx="1524" formatCode="General">
                  <c:v>2142.2199999999998</c:v>
                </c:pt>
                <c:pt idx="1525" formatCode="General">
                  <c:v>2167.85</c:v>
                </c:pt>
                <c:pt idx="1526" formatCode="General">
                  <c:v>2152.1999999999998</c:v>
                </c:pt>
                <c:pt idx="1527" formatCode="General">
                  <c:v>2150.79</c:v>
                </c:pt>
                <c:pt idx="1528" formatCode="General">
                  <c:v>2163.15</c:v>
                </c:pt>
                <c:pt idx="1529" formatCode="General">
                  <c:v>2163.67</c:v>
                </c:pt>
                <c:pt idx="1530" formatCode="General">
                  <c:v>2173.5</c:v>
                </c:pt>
                <c:pt idx="1531" formatCode="General">
                  <c:v>2144.52</c:v>
                </c:pt>
                <c:pt idx="1532" formatCode="General">
                  <c:v>2151.8000000000002</c:v>
                </c:pt>
                <c:pt idx="1533" formatCode="General">
                  <c:v>2138.58</c:v>
                </c:pt>
                <c:pt idx="1534" formatCode="General">
                  <c:v>2127.8000000000002</c:v>
                </c:pt>
                <c:pt idx="1535" formatCode="General">
                  <c:v>2132.17</c:v>
                </c:pt>
                <c:pt idx="1536" formatCode="General">
                  <c:v>2161.1</c:v>
                </c:pt>
                <c:pt idx="1537" formatCode="General">
                  <c:v>2164.6799999999998</c:v>
                </c:pt>
                <c:pt idx="1538" formatCode="General">
                  <c:v>2157.77</c:v>
                </c:pt>
                <c:pt idx="1539" formatCode="General">
                  <c:v>2153.96</c:v>
                </c:pt>
                <c:pt idx="1540" formatCode="General">
                  <c:v>2146.7199999999998</c:v>
                </c:pt>
                <c:pt idx="1541" formatCode="General">
                  <c:v>2176.7800000000002</c:v>
                </c:pt>
                <c:pt idx="1542" formatCode="General">
                  <c:v>2165.58</c:v>
                </c:pt>
                <c:pt idx="1543" formatCode="General">
                  <c:v>2171.9699999999998</c:v>
                </c:pt>
                <c:pt idx="1544" formatCode="General">
                  <c:v>2166.88</c:v>
                </c:pt>
                <c:pt idx="1545" formatCode="General">
                  <c:v>2160.42</c:v>
                </c:pt>
                <c:pt idx="1546" formatCode="General">
                  <c:v>2156.5300000000002</c:v>
                </c:pt>
                <c:pt idx="1547" formatCode="General">
                  <c:v>2165.46</c:v>
                </c:pt>
                <c:pt idx="1548" formatCode="General">
                  <c:v>2143.67</c:v>
                </c:pt>
                <c:pt idx="1549" formatCode="General">
                  <c:v>2140.42</c:v>
                </c:pt>
                <c:pt idx="1550" formatCode="General">
                  <c:v>2147.89</c:v>
                </c:pt>
                <c:pt idx="1551" formatCode="General">
                  <c:v>2149.33</c:v>
                </c:pt>
                <c:pt idx="1552" formatCode="General">
                  <c:v>2140.38</c:v>
                </c:pt>
                <c:pt idx="1553" formatCode="General">
                  <c:v>2148.0700000000002</c:v>
                </c:pt>
                <c:pt idx="1554" formatCode="General">
                  <c:v>2167.39</c:v>
                </c:pt>
                <c:pt idx="1555" formatCode="General">
                  <c:v>2175.41</c:v>
                </c:pt>
                <c:pt idx="1556" formatCode="General">
                  <c:v>2180.3000000000002</c:v>
                </c:pt>
                <c:pt idx="1557" formatCode="General">
                  <c:v>2189.12</c:v>
                </c:pt>
                <c:pt idx="1558" formatCode="General">
                  <c:v>2190.98</c:v>
                </c:pt>
                <c:pt idx="1559" formatCode="General">
                  <c:v>2197.52</c:v>
                </c:pt>
                <c:pt idx="1560" formatCode="General">
                  <c:v>2204.67</c:v>
                </c:pt>
                <c:pt idx="1561" formatCode="General">
                  <c:v>2207.38</c:v>
                </c:pt>
                <c:pt idx="1562" formatCode="General">
                  <c:v>2222.98</c:v>
                </c:pt>
                <c:pt idx="1563" formatCode="General">
                  <c:v>2224.7399999999998</c:v>
                </c:pt>
                <c:pt idx="1564" formatCode="General">
                  <c:v>2221.7199999999998</c:v>
                </c:pt>
                <c:pt idx="1565" formatCode="General">
                  <c:v>2208.98</c:v>
                </c:pt>
                <c:pt idx="1566" formatCode="General">
                  <c:v>2221.75</c:v>
                </c:pt>
                <c:pt idx="1567" formatCode="General">
                  <c:v>2211.39</c:v>
                </c:pt>
                <c:pt idx="1568" formatCode="General">
                  <c:v>2203.9499999999998</c:v>
                </c:pt>
                <c:pt idx="1569" formatCode="General">
                  <c:v>2202.31</c:v>
                </c:pt>
                <c:pt idx="1570" formatCode="General">
                  <c:v>2213.88</c:v>
                </c:pt>
                <c:pt idx="1571" formatCode="General">
                  <c:v>2213.04</c:v>
                </c:pt>
                <c:pt idx="1572" formatCode="General">
                  <c:v>2230.19</c:v>
                </c:pt>
                <c:pt idx="1573" formatCode="General">
                  <c:v>2244.62</c:v>
                </c:pt>
                <c:pt idx="1574" formatCode="General">
                  <c:v>2236.54</c:v>
                </c:pt>
                <c:pt idx="1575" formatCode="General">
                  <c:v>2241.12</c:v>
                </c:pt>
                <c:pt idx="1576" formatCode="General">
                  <c:v>2224.5100000000002</c:v>
                </c:pt>
                <c:pt idx="1577" formatCode="General">
                  <c:v>2216.9299999999998</c:v>
                </c:pt>
                <c:pt idx="1578" formatCode="General">
                  <c:v>2210.19</c:v>
                </c:pt>
                <c:pt idx="1579" formatCode="General">
                  <c:v>2212.0300000000002</c:v>
                </c:pt>
                <c:pt idx="1580" formatCode="General">
                  <c:v>2219.5100000000002</c:v>
                </c:pt>
                <c:pt idx="1581" formatCode="General">
                  <c:v>2192.58</c:v>
                </c:pt>
                <c:pt idx="1582" formatCode="General">
                  <c:v>2187.1</c:v>
                </c:pt>
                <c:pt idx="1583" formatCode="General">
                  <c:v>2184.8200000000002</c:v>
                </c:pt>
                <c:pt idx="1584" formatCode="General">
                  <c:v>2187.9299999999998</c:v>
                </c:pt>
                <c:pt idx="1585" formatCode="General">
                  <c:v>2189.48</c:v>
                </c:pt>
                <c:pt idx="1586" formatCode="General">
                  <c:v>2185.31</c:v>
                </c:pt>
                <c:pt idx="1587" formatCode="General">
                  <c:v>2195.64</c:v>
                </c:pt>
                <c:pt idx="1588" formatCode="General">
                  <c:v>2210.9</c:v>
                </c:pt>
                <c:pt idx="1589" formatCode="General">
                  <c:v>2197.87</c:v>
                </c:pt>
                <c:pt idx="1590" formatCode="General">
                  <c:v>2195.08</c:v>
                </c:pt>
                <c:pt idx="1591" formatCode="General">
                  <c:v>2189.63</c:v>
                </c:pt>
                <c:pt idx="1592" formatCode="General">
                  <c:v>2205.36</c:v>
                </c:pt>
                <c:pt idx="1593" formatCode="General">
                  <c:v>2204.2399999999998</c:v>
                </c:pt>
                <c:pt idx="1594" formatCode="General">
                  <c:v>2228.42</c:v>
                </c:pt>
                <c:pt idx="1595" formatCode="General">
                  <c:v>2222.4</c:v>
                </c:pt>
                <c:pt idx="1596" formatCode="General">
                  <c:v>2253.94</c:v>
                </c:pt>
                <c:pt idx="1597" formatCode="General">
                  <c:v>2254.39</c:v>
                </c:pt>
                <c:pt idx="1598" formatCode="General">
                  <c:v>2258.06</c:v>
                </c:pt>
                <c:pt idx="1599" formatCode="General">
                  <c:v>2244.09</c:v>
                </c:pt>
                <c:pt idx="1600" formatCode="General">
                  <c:v>2248.13</c:v>
                </c:pt>
                <c:pt idx="1601" formatCode="General">
                  <c:v>2252.33</c:v>
                </c:pt>
                <c:pt idx="1602" formatCode="General">
                  <c:v>2243.41</c:v>
                </c:pt>
                <c:pt idx="1603" formatCode="General">
                  <c:v>2264.7800000000002</c:v>
                </c:pt>
                <c:pt idx="1604" formatCode="General">
                  <c:v>2267.85</c:v>
                </c:pt>
                <c:pt idx="1605" formatCode="General">
                  <c:v>2259.79</c:v>
                </c:pt>
                <c:pt idx="1606" formatCode="General">
                  <c:v>2274.98</c:v>
                </c:pt>
                <c:pt idx="1607" formatCode="General">
                  <c:v>2271.0500000000002</c:v>
                </c:pt>
                <c:pt idx="1608" formatCode="General">
                  <c:v>2275.5100000000002</c:v>
                </c:pt>
                <c:pt idx="1609" formatCode="General">
                  <c:v>2268.8000000000002</c:v>
                </c:pt>
                <c:pt idx="1610" formatCode="General">
                  <c:v>2267.0100000000002</c:v>
                </c:pt>
                <c:pt idx="1611" formatCode="General">
                  <c:v>2218.3000000000002</c:v>
                </c:pt>
                <c:pt idx="1612" formatCode="General">
                  <c:v>2231.2800000000002</c:v>
                </c:pt>
                <c:pt idx="1613" formatCode="General">
                  <c:v>2204.54</c:v>
                </c:pt>
                <c:pt idx="1614" formatCode="General">
                  <c:v>2210.06</c:v>
                </c:pt>
                <c:pt idx="1615" formatCode="General">
                  <c:v>2224.2800000000002</c:v>
                </c:pt>
                <c:pt idx="1616" formatCode="General">
                  <c:v>2199.08</c:v>
                </c:pt>
                <c:pt idx="1617" formatCode="General">
                  <c:v>2209.84</c:v>
                </c:pt>
                <c:pt idx="1618" formatCode="General">
                  <c:v>2168.9499999999998</c:v>
                </c:pt>
                <c:pt idx="1619" formatCode="General">
                  <c:v>2162.67</c:v>
                </c:pt>
                <c:pt idx="1620" formatCode="General">
                  <c:v>2159.56</c:v>
                </c:pt>
                <c:pt idx="1621" formatCode="General">
                  <c:v>2189.73</c:v>
                </c:pt>
                <c:pt idx="1622" formatCode="General">
                  <c:v>2182.61</c:v>
                </c:pt>
                <c:pt idx="1623" formatCode="General">
                  <c:v>2204.7800000000002</c:v>
                </c:pt>
                <c:pt idx="1624" formatCode="General">
                  <c:v>2207.9299999999998</c:v>
                </c:pt>
                <c:pt idx="1625" formatCode="General">
                  <c:v>2196.9699999999998</c:v>
                </c:pt>
                <c:pt idx="1626" formatCode="General">
                  <c:v>2209.08</c:v>
                </c:pt>
                <c:pt idx="1627" formatCode="General">
                  <c:v>2233.98</c:v>
                </c:pt>
                <c:pt idx="1628" formatCode="General">
                  <c:v>2239.87</c:v>
                </c:pt>
                <c:pt idx="1629" formatCode="General">
                  <c:v>2235.85</c:v>
                </c:pt>
                <c:pt idx="1630" formatCode="General">
                  <c:v>2234.92</c:v>
                </c:pt>
                <c:pt idx="1631" formatCode="General">
                  <c:v>2244.6999999999998</c:v>
                </c:pt>
                <c:pt idx="1632" formatCode="General">
                  <c:v>2256.0300000000002</c:v>
                </c:pt>
                <c:pt idx="1633" formatCode="General">
                  <c:v>2238.83</c:v>
                </c:pt>
                <c:pt idx="1634" formatCode="General">
                  <c:v>2247.21</c:v>
                </c:pt>
                <c:pt idx="1635" formatCode="General">
                  <c:v>2259.9</c:v>
                </c:pt>
                <c:pt idx="1636" formatCode="General">
                  <c:v>2264.9</c:v>
                </c:pt>
                <c:pt idx="1637" formatCode="General">
                  <c:v>2277.4899999999998</c:v>
                </c:pt>
                <c:pt idx="1638" formatCode="General">
                  <c:v>2262.7199999999998</c:v>
                </c:pt>
                <c:pt idx="1639" formatCode="General">
                  <c:v>2277.0300000000002</c:v>
                </c:pt>
                <c:pt idx="1640" formatCode="General">
                  <c:v>2279.21</c:v>
                </c:pt>
                <c:pt idx="1641" formatCode="General">
                  <c:v>2280.3200000000002</c:v>
                </c:pt>
                <c:pt idx="1642" formatCode="General">
                  <c:v>2281.44</c:v>
                </c:pt>
                <c:pt idx="1643" formatCode="General">
                  <c:v>2257.46</c:v>
                </c:pt>
                <c:pt idx="1644" formatCode="General">
                  <c:v>2252.0700000000002</c:v>
                </c:pt>
                <c:pt idx="1645" formatCode="General">
                  <c:v>2237.34</c:v>
                </c:pt>
                <c:pt idx="1646" formatCode="General">
                  <c:v>2262.04</c:v>
                </c:pt>
                <c:pt idx="1647" formatCode="General">
                  <c:v>2270.27</c:v>
                </c:pt>
                <c:pt idx="1648" formatCode="General">
                  <c:v>2245.52</c:v>
                </c:pt>
                <c:pt idx="1649" formatCode="General">
                  <c:v>2235.33</c:v>
                </c:pt>
                <c:pt idx="1650" formatCode="General">
                  <c:v>2182.48</c:v>
                </c:pt>
                <c:pt idx="1651" formatCode="General">
                  <c:v>2210.13</c:v>
                </c:pt>
                <c:pt idx="1652" formatCode="General">
                  <c:v>2191.04</c:v>
                </c:pt>
                <c:pt idx="1653" formatCode="General">
                  <c:v>2209.9299999999998</c:v>
                </c:pt>
                <c:pt idx="1654" formatCode="General">
                  <c:v>2203.3200000000002</c:v>
                </c:pt>
                <c:pt idx="1655" formatCode="General">
                  <c:v>2180.85</c:v>
                </c:pt>
                <c:pt idx="1656" formatCode="General">
                  <c:v>2188.7399999999998</c:v>
                </c:pt>
                <c:pt idx="1657" formatCode="General">
                  <c:v>2217.2199999999998</c:v>
                </c:pt>
                <c:pt idx="1658" formatCode="General">
                  <c:v>2196.7199999999998</c:v>
                </c:pt>
                <c:pt idx="1659" formatCode="General">
                  <c:v>2198.81</c:v>
                </c:pt>
                <c:pt idx="1660" formatCode="General">
                  <c:v>2198.34</c:v>
                </c:pt>
                <c:pt idx="1661" formatCode="General">
                  <c:v>2192.6</c:v>
                </c:pt>
                <c:pt idx="1662" formatCode="General">
                  <c:v>2203.69</c:v>
                </c:pt>
                <c:pt idx="1663" formatCode="General">
                  <c:v>2210.17</c:v>
                </c:pt>
                <c:pt idx="1664" formatCode="General">
                  <c:v>2201.81</c:v>
                </c:pt>
                <c:pt idx="1665" formatCode="General">
                  <c:v>2196.9699999999998</c:v>
                </c:pt>
                <c:pt idx="1666" formatCode="General">
                  <c:v>2198.21</c:v>
                </c:pt>
                <c:pt idx="1667" formatCode="General">
                  <c:v>2203.09</c:v>
                </c:pt>
                <c:pt idx="1668" formatCode="General">
                  <c:v>2213.7800000000002</c:v>
                </c:pt>
                <c:pt idx="1669" formatCode="General">
                  <c:v>2231.11</c:v>
                </c:pt>
                <c:pt idx="1670" formatCode="General">
                  <c:v>2237.84</c:v>
                </c:pt>
                <c:pt idx="1671" formatCode="General">
                  <c:v>2232.36</c:v>
                </c:pt>
                <c:pt idx="1672" formatCode="General">
                  <c:v>2231.3200000000002</c:v>
                </c:pt>
                <c:pt idx="1673" formatCode="General">
                  <c:v>2230.12</c:v>
                </c:pt>
                <c:pt idx="1674" formatCode="General">
                  <c:v>2206</c:v>
                </c:pt>
                <c:pt idx="1675" formatCode="General">
                  <c:v>2216.63</c:v>
                </c:pt>
                <c:pt idx="1676" formatCode="General">
                  <c:v>2231.7600000000002</c:v>
                </c:pt>
                <c:pt idx="1677" formatCode="General">
                  <c:v>2233.2399999999998</c:v>
                </c:pt>
                <c:pt idx="1678" formatCode="General">
                  <c:v>2238.0100000000002</c:v>
                </c:pt>
                <c:pt idx="1679" formatCode="General">
                  <c:v>2238.3200000000002</c:v>
                </c:pt>
                <c:pt idx="1680" formatCode="General">
                  <c:v>2224.13</c:v>
                </c:pt>
                <c:pt idx="1681" formatCode="General">
                  <c:v>2233.06</c:v>
                </c:pt>
                <c:pt idx="1682" formatCode="General">
                  <c:v>2240.39</c:v>
                </c:pt>
                <c:pt idx="1683" formatCode="General">
                  <c:v>2238.29</c:v>
                </c:pt>
                <c:pt idx="1684" formatCode="General">
                  <c:v>2249.94</c:v>
                </c:pt>
                <c:pt idx="1685" formatCode="General">
                  <c:v>2247.5700000000002</c:v>
                </c:pt>
                <c:pt idx="1686" formatCode="General">
                  <c:v>2228.67</c:v>
                </c:pt>
                <c:pt idx="1687" formatCode="General">
                  <c:v>2210.46</c:v>
                </c:pt>
                <c:pt idx="1688" formatCode="General">
                  <c:v>2201.9899999999998</c:v>
                </c:pt>
                <c:pt idx="1689" formatCode="General">
                  <c:v>2198.6799999999998</c:v>
                </c:pt>
                <c:pt idx="1690" formatCode="General">
                  <c:v>2182.17</c:v>
                </c:pt>
                <c:pt idx="1691" formatCode="General">
                  <c:v>2176.04</c:v>
                </c:pt>
                <c:pt idx="1692" formatCode="General">
                  <c:v>2183.69</c:v>
                </c:pt>
                <c:pt idx="1693" formatCode="General">
                  <c:v>2188.8200000000002</c:v>
                </c:pt>
                <c:pt idx="1694" formatCode="General">
                  <c:v>2174.86</c:v>
                </c:pt>
                <c:pt idx="1695" formatCode="General">
                  <c:v>2174.9499999999998</c:v>
                </c:pt>
                <c:pt idx="1696" formatCode="General">
                  <c:v>2178.9299999999998</c:v>
                </c:pt>
                <c:pt idx="1697" formatCode="General">
                  <c:v>2164.42</c:v>
                </c:pt>
                <c:pt idx="1698" formatCode="General">
                  <c:v>2165.42</c:v>
                </c:pt>
                <c:pt idx="1699" formatCode="General">
                  <c:v>2157.19</c:v>
                </c:pt>
                <c:pt idx="1700" formatCode="General">
                  <c:v>2163.5300000000002</c:v>
                </c:pt>
                <c:pt idx="1701" formatCode="General">
                  <c:v>2180.86</c:v>
                </c:pt>
                <c:pt idx="1702" formatCode="General">
                  <c:v>2147.17</c:v>
                </c:pt>
                <c:pt idx="1703" formatCode="General">
                  <c:v>2155.13</c:v>
                </c:pt>
                <c:pt idx="1704" formatCode="General">
                  <c:v>2135.4</c:v>
                </c:pt>
                <c:pt idx="1705" formatCode="General">
                  <c:v>2152.0100000000002</c:v>
                </c:pt>
                <c:pt idx="1706" formatCode="General">
                  <c:v>2165.64</c:v>
                </c:pt>
                <c:pt idx="1707" formatCode="General">
                  <c:v>2194.1</c:v>
                </c:pt>
                <c:pt idx="1708" formatCode="General">
                  <c:v>2192.2199999999998</c:v>
                </c:pt>
                <c:pt idx="1709" formatCode="General">
                  <c:v>2192.98</c:v>
                </c:pt>
                <c:pt idx="1710" formatCode="General">
                  <c:v>2199.17</c:v>
                </c:pt>
                <c:pt idx="1711" formatCode="General">
                  <c:v>2186.2399999999998</c:v>
                </c:pt>
                <c:pt idx="1712" formatCode="General">
                  <c:v>2188.6799999999998</c:v>
                </c:pt>
                <c:pt idx="1713" formatCode="General">
                  <c:v>2153.4699999999998</c:v>
                </c:pt>
                <c:pt idx="1714" formatCode="General">
                  <c:v>2140.91</c:v>
                </c:pt>
                <c:pt idx="1715" formatCode="General">
                  <c:v>2158.02</c:v>
                </c:pt>
                <c:pt idx="1716" formatCode="General">
                  <c:v>2141.14</c:v>
                </c:pt>
                <c:pt idx="1717" formatCode="General">
                  <c:v>2148.1999999999998</c:v>
                </c:pt>
                <c:pt idx="1718" formatCode="General">
                  <c:v>2136.5300000000002</c:v>
                </c:pt>
                <c:pt idx="1719" formatCode="General">
                  <c:v>2157.79</c:v>
                </c:pt>
                <c:pt idx="1720" formatCode="General">
                  <c:v>2162.7399999999998</c:v>
                </c:pt>
                <c:pt idx="1721" formatCode="General">
                  <c:v>2161.64</c:v>
                </c:pt>
                <c:pt idx="1722" formatCode="General">
                  <c:v>2166.9299999999998</c:v>
                </c:pt>
                <c:pt idx="1723" formatCode="General">
                  <c:v>2169.7600000000002</c:v>
                </c:pt>
                <c:pt idx="1724" formatCode="General">
                  <c:v>2187.6999999999998</c:v>
                </c:pt>
                <c:pt idx="1725" formatCode="General">
                  <c:v>2189.65</c:v>
                </c:pt>
                <c:pt idx="1726" formatCode="General">
                  <c:v>2191.4899999999998</c:v>
                </c:pt>
                <c:pt idx="1727" formatCode="General">
                  <c:v>2211.06</c:v>
                </c:pt>
                <c:pt idx="1728" formatCode="General">
                  <c:v>2226.7800000000002</c:v>
                </c:pt>
                <c:pt idx="1729" formatCode="General">
                  <c:v>2214.19</c:v>
                </c:pt>
                <c:pt idx="1730" formatCode="General">
                  <c:v>2233.13</c:v>
                </c:pt>
                <c:pt idx="1731" formatCode="General">
                  <c:v>2241.5500000000002</c:v>
                </c:pt>
                <c:pt idx="1732" formatCode="General">
                  <c:v>2256.21</c:v>
                </c:pt>
                <c:pt idx="1733" formatCode="General">
                  <c:v>2264.08</c:v>
                </c:pt>
                <c:pt idx="1734" formatCode="General">
                  <c:v>2266.1999999999998</c:v>
                </c:pt>
                <c:pt idx="1735" formatCode="General">
                  <c:v>2264.27</c:v>
                </c:pt>
                <c:pt idx="1736" formatCode="General">
                  <c:v>2255.48</c:v>
                </c:pt>
                <c:pt idx="1737" formatCode="General">
                  <c:v>2259.86</c:v>
                </c:pt>
                <c:pt idx="1738" formatCode="General">
                  <c:v>2266.96</c:v>
                </c:pt>
                <c:pt idx="1739" formatCode="General">
                  <c:v>2260.62</c:v>
                </c:pt>
                <c:pt idx="1740" formatCode="General">
                  <c:v>2261.69</c:v>
                </c:pt>
                <c:pt idx="1741" formatCode="General">
                  <c:v>2265.6</c:v>
                </c:pt>
                <c:pt idx="1742" formatCode="General">
                  <c:v>2281.88</c:v>
                </c:pt>
                <c:pt idx="1743" formatCode="General">
                  <c:v>2276.1999999999998</c:v>
                </c:pt>
                <c:pt idx="1744" formatCode="General">
                  <c:v>2288.06</c:v>
                </c:pt>
                <c:pt idx="1745" formatCode="General">
                  <c:v>2281.0500000000002</c:v>
                </c:pt>
                <c:pt idx="1746" formatCode="General">
                  <c:v>2267.5300000000002</c:v>
                </c:pt>
                <c:pt idx="1747" formatCode="General">
                  <c:v>2272.41</c:v>
                </c:pt>
                <c:pt idx="1748" formatCode="General">
                  <c:v>2257.0100000000002</c:v>
                </c:pt>
                <c:pt idx="1749" formatCode="General">
                  <c:v>2268.14</c:v>
                </c:pt>
                <c:pt idx="1750" formatCode="General">
                  <c:v>2278.38</c:v>
                </c:pt>
                <c:pt idx="1751" formatCode="General">
                  <c:v>2271.67</c:v>
                </c:pt>
                <c:pt idx="1752" formatCode="General">
                  <c:v>2311.63</c:v>
                </c:pt>
                <c:pt idx="1753" formatCode="General">
                  <c:v>2324.52</c:v>
                </c:pt>
                <c:pt idx="1754" formatCode="General">
                  <c:v>2334.84</c:v>
                </c:pt>
                <c:pt idx="1755" formatCode="General">
                  <c:v>2333.88</c:v>
                </c:pt>
                <c:pt idx="1756" formatCode="General">
                  <c:v>2331.63</c:v>
                </c:pt>
                <c:pt idx="1757" formatCode="General">
                  <c:v>2331.5300000000002</c:v>
                </c:pt>
                <c:pt idx="1758" formatCode="General">
                  <c:v>2325.61</c:v>
                </c:pt>
                <c:pt idx="1759" formatCode="General">
                  <c:v>2306.83</c:v>
                </c:pt>
                <c:pt idx="1760" formatCode="General">
                  <c:v>2299.33</c:v>
                </c:pt>
                <c:pt idx="1761" formatCode="General">
                  <c:v>2296</c:v>
                </c:pt>
                <c:pt idx="1762" formatCode="General">
                  <c:v>2294.1799999999998</c:v>
                </c:pt>
                <c:pt idx="1763" formatCode="General">
                  <c:v>2294.71</c:v>
                </c:pt>
                <c:pt idx="1764" formatCode="General">
                  <c:v>2308.58</c:v>
                </c:pt>
                <c:pt idx="1765" formatCode="General">
                  <c:v>2289.9899999999998</c:v>
                </c:pt>
                <c:pt idx="1766" formatCode="General">
                  <c:v>2291.7399999999998</c:v>
                </c:pt>
                <c:pt idx="1767" formatCode="General">
                  <c:v>2292.16</c:v>
                </c:pt>
                <c:pt idx="1768" formatCode="General">
                  <c:v>2268.63</c:v>
                </c:pt>
                <c:pt idx="1769" formatCode="General">
                  <c:v>2278.21</c:v>
                </c:pt>
                <c:pt idx="1770" formatCode="General">
                  <c:v>2299.89</c:v>
                </c:pt>
                <c:pt idx="1771" formatCode="General">
                  <c:v>2305.5500000000002</c:v>
                </c:pt>
                <c:pt idx="1772" formatCode="General">
                  <c:v>2297.66</c:v>
                </c:pt>
                <c:pt idx="1773" formatCode="General">
                  <c:v>2320.19</c:v>
                </c:pt>
                <c:pt idx="1774" formatCode="General">
                  <c:v>2330.4299999999998</c:v>
                </c:pt>
                <c:pt idx="1775" formatCode="General">
                  <c:v>2343.4699999999998</c:v>
                </c:pt>
                <c:pt idx="1776" formatCode="General">
                  <c:v>2348.46</c:v>
                </c:pt>
                <c:pt idx="1777" formatCode="General">
                  <c:v>2356.19</c:v>
                </c:pt>
                <c:pt idx="1778" formatCode="General">
                  <c:v>2344.63</c:v>
                </c:pt>
                <c:pt idx="1779" formatCode="General">
                  <c:v>2344.98</c:v>
                </c:pt>
                <c:pt idx="1780" formatCode="General">
                  <c:v>2353.31</c:v>
                </c:pt>
                <c:pt idx="1781" formatCode="General">
                  <c:v>2373.04</c:v>
                </c:pt>
                <c:pt idx="1782" formatCode="General">
                  <c:v>2382.83</c:v>
                </c:pt>
                <c:pt idx="1783" formatCode="General">
                  <c:v>2387.2399999999998</c:v>
                </c:pt>
                <c:pt idx="1784" formatCode="General">
                  <c:v>2371.89</c:v>
                </c:pt>
                <c:pt idx="1785" formatCode="General">
                  <c:v>2384.66</c:v>
                </c:pt>
                <c:pt idx="1786" formatCode="General">
                  <c:v>2389.0100000000002</c:v>
                </c:pt>
                <c:pt idx="1787" formatCode="General">
                  <c:v>2370.35</c:v>
                </c:pt>
                <c:pt idx="1788" formatCode="General">
                  <c:v>2355.77</c:v>
                </c:pt>
                <c:pt idx="1789" formatCode="General">
                  <c:v>2361.2199999999998</c:v>
                </c:pt>
                <c:pt idx="1790" formatCode="General">
                  <c:v>2352.34</c:v>
                </c:pt>
                <c:pt idx="1791" formatCode="General">
                  <c:v>2367.12</c:v>
                </c:pt>
                <c:pt idx="1792" formatCode="General">
                  <c:v>2362.13</c:v>
                </c:pt>
                <c:pt idx="1793" formatCode="General">
                  <c:v>2365.33</c:v>
                </c:pt>
                <c:pt idx="1794" formatCode="General">
                  <c:v>2345.21</c:v>
                </c:pt>
                <c:pt idx="1795" formatCode="General">
                  <c:v>2359.4699999999998</c:v>
                </c:pt>
                <c:pt idx="1796" formatCode="General">
                  <c:v>2367.29</c:v>
                </c:pt>
                <c:pt idx="1797" formatCode="General">
                  <c:v>2367.83</c:v>
                </c:pt>
                <c:pt idx="1798" formatCode="General">
                  <c:v>2356.34</c:v>
                </c:pt>
                <c:pt idx="1799" formatCode="General">
                  <c:v>2360.17</c:v>
                </c:pt>
                <c:pt idx="1800" formatCode="General">
                  <c:v>2349.62</c:v>
                </c:pt>
                <c:pt idx="1801" formatCode="General">
                  <c:v>2342.33</c:v>
                </c:pt>
                <c:pt idx="1802" formatCode="General">
                  <c:v>2346.46</c:v>
                </c:pt>
                <c:pt idx="1803" formatCode="General">
                  <c:v>2366.94</c:v>
                </c:pt>
                <c:pt idx="1804" formatCode="General">
                  <c:v>2360.5100000000002</c:v>
                </c:pt>
                <c:pt idx="1805" formatCode="General">
                  <c:v>2364.88</c:v>
                </c:pt>
                <c:pt idx="1806" formatCode="General">
                  <c:v>2369.5300000000002</c:v>
                </c:pt>
                <c:pt idx="1807" formatCode="General">
                  <c:v>2352.37</c:v>
                </c:pt>
                <c:pt idx="1808" formatCode="General">
                  <c:v>2367.6799999999998</c:v>
                </c:pt>
                <c:pt idx="1809" formatCode="General">
                  <c:v>2369.64</c:v>
                </c:pt>
                <c:pt idx="1810" formatCode="General">
                  <c:v>2389.96</c:v>
                </c:pt>
                <c:pt idx="1811" formatCode="General">
                  <c:v>2395.9899999999998</c:v>
                </c:pt>
                <c:pt idx="1812" formatCode="General">
                  <c:v>2400</c:v>
                </c:pt>
                <c:pt idx="1813" formatCode="General">
                  <c:v>2410.5500000000002</c:v>
                </c:pt>
                <c:pt idx="1814" formatCode="General">
                  <c:v>2412.3000000000002</c:v>
                </c:pt>
                <c:pt idx="1815" formatCode="General">
                  <c:v>2410.75</c:v>
                </c:pt>
                <c:pt idx="1816" formatCode="General">
                  <c:v>2426.86</c:v>
                </c:pt>
                <c:pt idx="1817" formatCode="General">
                  <c:v>2406.56</c:v>
                </c:pt>
                <c:pt idx="1818" formatCode="General">
                  <c:v>2414.5</c:v>
                </c:pt>
                <c:pt idx="1819" formatCode="General">
                  <c:v>2429.23</c:v>
                </c:pt>
                <c:pt idx="1820" formatCode="General">
                  <c:v>2423.5300000000002</c:v>
                </c:pt>
                <c:pt idx="1821" formatCode="General">
                  <c:v>2414.2600000000002</c:v>
                </c:pt>
                <c:pt idx="1822" formatCode="General">
                  <c:v>2400.92</c:v>
                </c:pt>
                <c:pt idx="1823" formatCode="General">
                  <c:v>2410.15</c:v>
                </c:pt>
                <c:pt idx="1824" formatCode="General">
                  <c:v>2420.23</c:v>
                </c:pt>
                <c:pt idx="1825" formatCode="General">
                  <c:v>2432.54</c:v>
                </c:pt>
                <c:pt idx="1826" formatCode="General">
                  <c:v>2422.4499999999998</c:v>
                </c:pt>
                <c:pt idx="1827" formatCode="General">
                  <c:v>2422.06</c:v>
                </c:pt>
                <c:pt idx="1828" formatCode="General">
                  <c:v>2415.1999999999998</c:v>
                </c:pt>
                <c:pt idx="1829" formatCode="General">
                  <c:v>2416.2800000000002</c:v>
                </c:pt>
                <c:pt idx="1830" formatCode="General">
                  <c:v>2419.12</c:v>
                </c:pt>
                <c:pt idx="1831" formatCode="General">
                  <c:v>2433.21</c:v>
                </c:pt>
                <c:pt idx="1832" formatCode="General">
                  <c:v>2435.7199999999998</c:v>
                </c:pt>
                <c:pt idx="1833" formatCode="General">
                  <c:v>2438.37</c:v>
                </c:pt>
                <c:pt idx="1834" formatCode="General">
                  <c:v>2430.0500000000002</c:v>
                </c:pt>
                <c:pt idx="1835" formatCode="General">
                  <c:v>2441.2199999999998</c:v>
                </c:pt>
                <c:pt idx="1836" formatCode="General">
                  <c:v>2466.81</c:v>
                </c:pt>
                <c:pt idx="1837" formatCode="General">
                  <c:v>2473.04</c:v>
                </c:pt>
                <c:pt idx="1838" formatCode="General">
                  <c:v>2470.44</c:v>
                </c:pt>
                <c:pt idx="1839" formatCode="General">
                  <c:v>2485.91</c:v>
                </c:pt>
                <c:pt idx="1840" formatCode="General">
                  <c:v>2503.39</c:v>
                </c:pt>
                <c:pt idx="1841" formatCode="General">
                  <c:v>2512.0500000000002</c:v>
                </c:pt>
                <c:pt idx="1842" formatCode="General">
                  <c:v>2509.71</c:v>
                </c:pt>
                <c:pt idx="1843" formatCode="General">
                  <c:v>2513.62</c:v>
                </c:pt>
                <c:pt idx="1844" formatCode="General">
                  <c:v>2533.3200000000002</c:v>
                </c:pt>
                <c:pt idx="1845" formatCode="General">
                  <c:v>2532.41</c:v>
                </c:pt>
                <c:pt idx="1846" formatCode="General">
                  <c:v>2539.06</c:v>
                </c:pt>
                <c:pt idx="1847" formatCode="General">
                  <c:v>2533.3000000000002</c:v>
                </c:pt>
                <c:pt idx="1848" formatCode="General">
                  <c:v>2535.06</c:v>
                </c:pt>
                <c:pt idx="1849" formatCode="General">
                  <c:v>2534.73</c:v>
                </c:pt>
                <c:pt idx="1850" formatCode="General">
                  <c:v>2533.23</c:v>
                </c:pt>
                <c:pt idx="1851" formatCode="General">
                  <c:v>2519.38</c:v>
                </c:pt>
                <c:pt idx="1852" formatCode="General">
                  <c:v>2499.3000000000002</c:v>
                </c:pt>
                <c:pt idx="1853" formatCode="General">
                  <c:v>2493.19</c:v>
                </c:pt>
                <c:pt idx="1854" formatCode="General">
                  <c:v>2510.7199999999998</c:v>
                </c:pt>
                <c:pt idx="1855" formatCode="General">
                  <c:v>2495.46</c:v>
                </c:pt>
                <c:pt idx="1856" formatCode="General">
                  <c:v>2510.04</c:v>
                </c:pt>
                <c:pt idx="1857" formatCode="General">
                  <c:v>2506.14</c:v>
                </c:pt>
                <c:pt idx="1858" formatCode="General">
                  <c:v>2515.98</c:v>
                </c:pt>
                <c:pt idx="1859" formatCode="General">
                  <c:v>2527.25</c:v>
                </c:pt>
                <c:pt idx="1860" formatCode="General">
                  <c:v>2522.94</c:v>
                </c:pt>
                <c:pt idx="1861" formatCode="General">
                  <c:v>2514.73</c:v>
                </c:pt>
                <c:pt idx="1862" formatCode="General">
                  <c:v>2508.12</c:v>
                </c:pt>
                <c:pt idx="1863" formatCode="General">
                  <c:v>2492.84</c:v>
                </c:pt>
                <c:pt idx="1864" formatCode="General">
                  <c:v>2502.83</c:v>
                </c:pt>
                <c:pt idx="1865" formatCode="General">
                  <c:v>2499.36</c:v>
                </c:pt>
                <c:pt idx="1866" formatCode="General">
                  <c:v>2510.1</c:v>
                </c:pt>
                <c:pt idx="1867" formatCode="General">
                  <c:v>2481.4</c:v>
                </c:pt>
                <c:pt idx="1868" formatCode="General">
                  <c:v>2474.37</c:v>
                </c:pt>
                <c:pt idx="1869" formatCode="General">
                  <c:v>2476.21</c:v>
                </c:pt>
                <c:pt idx="1870" formatCode="General">
                  <c:v>2480.52</c:v>
                </c:pt>
                <c:pt idx="1871" formatCode="General">
                  <c:v>2480.12</c:v>
                </c:pt>
                <c:pt idx="1872" formatCode="General">
                  <c:v>2462.79</c:v>
                </c:pt>
                <c:pt idx="1873" formatCode="General">
                  <c:v>2470.58</c:v>
                </c:pt>
                <c:pt idx="1874" formatCode="General">
                  <c:v>2467.63</c:v>
                </c:pt>
                <c:pt idx="1875" formatCode="General">
                  <c:v>2457.62</c:v>
                </c:pt>
                <c:pt idx="1876" formatCode="General">
                  <c:v>2457.73</c:v>
                </c:pt>
                <c:pt idx="1877" formatCode="General">
                  <c:v>2468.46</c:v>
                </c:pt>
                <c:pt idx="1878" formatCode="General">
                  <c:v>2458.69</c:v>
                </c:pt>
                <c:pt idx="1879" formatCode="General">
                  <c:v>2479.16</c:v>
                </c:pt>
                <c:pt idx="1880" formatCode="General">
                  <c:v>2483.84</c:v>
                </c:pt>
                <c:pt idx="1881" formatCode="General">
                  <c:v>2497.5300000000002</c:v>
                </c:pt>
                <c:pt idx="1882" formatCode="General">
                  <c:v>2501.89</c:v>
                </c:pt>
                <c:pt idx="1883" formatCode="General">
                  <c:v>2496.44</c:v>
                </c:pt>
                <c:pt idx="1884" formatCode="General">
                  <c:v>2484.5500000000002</c:v>
                </c:pt>
                <c:pt idx="1885" formatCode="General">
                  <c:v>2491.5500000000002</c:v>
                </c:pt>
                <c:pt idx="1886" formatCode="General">
                  <c:v>2481.08</c:v>
                </c:pt>
                <c:pt idx="1887" formatCode="General">
                  <c:v>2453.9</c:v>
                </c:pt>
                <c:pt idx="1888" formatCode="General">
                  <c:v>2418.79</c:v>
                </c:pt>
                <c:pt idx="1889" formatCode="General">
                  <c:v>2434.2399999999998</c:v>
                </c:pt>
                <c:pt idx="1890" formatCode="General">
                  <c:v>2419.59</c:v>
                </c:pt>
                <c:pt idx="1891" formatCode="General">
                  <c:v>2418.0700000000002</c:v>
                </c:pt>
                <c:pt idx="1892" formatCode="General">
                  <c:v>2432.85</c:v>
                </c:pt>
                <c:pt idx="1893" formatCode="General">
                  <c:v>2439.4499999999998</c:v>
                </c:pt>
                <c:pt idx="1894" formatCode="General">
                  <c:v>2428.0500000000002</c:v>
                </c:pt>
                <c:pt idx="1895" formatCode="General">
                  <c:v>2397.9</c:v>
                </c:pt>
                <c:pt idx="1896" formatCode="General">
                  <c:v>2393.29</c:v>
                </c:pt>
                <c:pt idx="1897" formatCode="General">
                  <c:v>2397.0500000000002</c:v>
                </c:pt>
                <c:pt idx="1898" formatCode="General">
                  <c:v>2424.59</c:v>
                </c:pt>
                <c:pt idx="1899" formatCode="General">
                  <c:v>2431.0100000000002</c:v>
                </c:pt>
                <c:pt idx="1900" formatCode="General">
                  <c:v>2441.73</c:v>
                </c:pt>
                <c:pt idx="1901" formatCode="General">
                  <c:v>2448.06</c:v>
                </c:pt>
                <c:pt idx="1902" formatCode="General">
                  <c:v>2444.7800000000002</c:v>
                </c:pt>
                <c:pt idx="1903" formatCode="General">
                  <c:v>2434.84</c:v>
                </c:pt>
                <c:pt idx="1904" formatCode="General">
                  <c:v>2427.0500000000002</c:v>
                </c:pt>
                <c:pt idx="1905" formatCode="General">
                  <c:v>2437.6999999999998</c:v>
                </c:pt>
                <c:pt idx="1906" formatCode="General">
                  <c:v>2434.2600000000002</c:v>
                </c:pt>
                <c:pt idx="1907" formatCode="General">
                  <c:v>2433.6799999999998</c:v>
                </c:pt>
                <c:pt idx="1908" formatCode="General">
                  <c:v>2441.02</c:v>
                </c:pt>
                <c:pt idx="1909" formatCode="General">
                  <c:v>2463.4499999999998</c:v>
                </c:pt>
                <c:pt idx="1910" formatCode="General">
                  <c:v>2472.7600000000002</c:v>
                </c:pt>
                <c:pt idx="1911" formatCode="General">
                  <c:v>2476.83</c:v>
                </c:pt>
                <c:pt idx="1912" formatCode="General">
                  <c:v>2486.91</c:v>
                </c:pt>
                <c:pt idx="1913" formatCode="General">
                  <c:v>2484.6799999999998</c:v>
                </c:pt>
                <c:pt idx="1914" formatCode="General">
                  <c:v>2481.14</c:v>
                </c:pt>
                <c:pt idx="1915" formatCode="General">
                  <c:v>2494.64</c:v>
                </c:pt>
                <c:pt idx="1916" formatCode="General">
                  <c:v>2492.0100000000002</c:v>
                </c:pt>
                <c:pt idx="1917" formatCode="General">
                  <c:v>2483.35</c:v>
                </c:pt>
                <c:pt idx="1918" formatCode="General">
                  <c:v>2504.8200000000002</c:v>
                </c:pt>
                <c:pt idx="1919" formatCode="General">
                  <c:v>2503.7199999999998</c:v>
                </c:pt>
                <c:pt idx="1920" formatCode="General">
                  <c:v>2503.35</c:v>
                </c:pt>
                <c:pt idx="1921" formatCode="General">
                  <c:v>2494.79</c:v>
                </c:pt>
                <c:pt idx="1922" formatCode="General">
                  <c:v>2516.0700000000002</c:v>
                </c:pt>
                <c:pt idx="1923" formatCode="General">
                  <c:v>2506.46</c:v>
                </c:pt>
                <c:pt idx="1924" formatCode="General">
                  <c:v>2508.46</c:v>
                </c:pt>
                <c:pt idx="1925" formatCode="General">
                  <c:v>2519.73</c:v>
                </c:pt>
                <c:pt idx="1926" formatCode="General">
                  <c:v>2530.34</c:v>
                </c:pt>
                <c:pt idx="1927" formatCode="General">
                  <c:v>2528.1</c:v>
                </c:pt>
                <c:pt idx="1928" formatCode="General">
                  <c:v>2515.35</c:v>
                </c:pt>
                <c:pt idx="1929" formatCode="General">
                  <c:v>2529</c:v>
                </c:pt>
                <c:pt idx="1930" formatCode="General">
                  <c:v>2544.59</c:v>
                </c:pt>
                <c:pt idx="1931" formatCode="General">
                  <c:v>2541.38</c:v>
                </c:pt>
                <c:pt idx="1932" formatCode="General">
                  <c:v>2544.17</c:v>
                </c:pt>
                <c:pt idx="1933" formatCode="General">
                  <c:v>2553.4299999999998</c:v>
                </c:pt>
                <c:pt idx="1934" formatCode="General">
                  <c:v>2561.6999999999998</c:v>
                </c:pt>
                <c:pt idx="1935" formatCode="General">
                  <c:v>2544.34</c:v>
                </c:pt>
                <c:pt idx="1936" formatCode="General">
                  <c:v>2526.29</c:v>
                </c:pt>
                <c:pt idx="1937" formatCode="General">
                  <c:v>2547.86</c:v>
                </c:pt>
                <c:pt idx="1938" formatCode="General">
                  <c:v>2556.54</c:v>
                </c:pt>
                <c:pt idx="1939" formatCode="General">
                  <c:v>2560.17</c:v>
                </c:pt>
                <c:pt idx="1940" formatCode="General">
                  <c:v>2583.9</c:v>
                </c:pt>
                <c:pt idx="1941" formatCode="General">
                  <c:v>2593.34</c:v>
                </c:pt>
                <c:pt idx="1942" formatCode="General">
                  <c:v>2594.5300000000002</c:v>
                </c:pt>
                <c:pt idx="1943" formatCode="General">
                  <c:v>2615.66</c:v>
                </c:pt>
                <c:pt idx="1944" formatCode="General">
                  <c:v>2579.7399999999998</c:v>
                </c:pt>
                <c:pt idx="1945" formatCode="General">
                  <c:v>2617.63</c:v>
                </c:pt>
                <c:pt idx="1946" formatCode="General">
                  <c:v>2624.76</c:v>
                </c:pt>
                <c:pt idx="1947" formatCode="General">
                  <c:v>2612.7399999999998</c:v>
                </c:pt>
                <c:pt idx="1948" formatCode="General">
                  <c:v>2625.32</c:v>
                </c:pt>
                <c:pt idx="1949" formatCode="General">
                  <c:v>2629.59</c:v>
                </c:pt>
                <c:pt idx="1950" formatCode="General">
                  <c:v>2615.7199999999998</c:v>
                </c:pt>
                <c:pt idx="1951" formatCode="General">
                  <c:v>2607.0700000000002</c:v>
                </c:pt>
                <c:pt idx="1952" formatCode="General">
                  <c:v>2600.39</c:v>
                </c:pt>
                <c:pt idx="1953" formatCode="General">
                  <c:v>2607.4</c:v>
                </c:pt>
                <c:pt idx="1954" formatCode="General">
                  <c:v>2611.31</c:v>
                </c:pt>
                <c:pt idx="1955" formatCode="General">
                  <c:v>2621.31</c:v>
                </c:pt>
                <c:pt idx="1956" formatCode="General">
                  <c:v>2633.86</c:v>
                </c:pt>
                <c:pt idx="1957" formatCode="General">
                  <c:v>2627.62</c:v>
                </c:pt>
                <c:pt idx="1958" formatCode="General">
                  <c:v>2633.86</c:v>
                </c:pt>
                <c:pt idx="1959" formatCode="General">
                  <c:v>2638.06</c:v>
                </c:pt>
                <c:pt idx="1960" formatCode="General">
                  <c:v>2644.75</c:v>
                </c:pt>
                <c:pt idx="1961" formatCode="General">
                  <c:v>2649.12</c:v>
                </c:pt>
                <c:pt idx="1962" formatCode="General">
                  <c:v>2665.89</c:v>
                </c:pt>
                <c:pt idx="1963" formatCode="General">
                  <c:v>2669.72</c:v>
                </c:pt>
                <c:pt idx="1964" formatCode="General">
                  <c:v>2663.22</c:v>
                </c:pt>
                <c:pt idx="1965" formatCode="General">
                  <c:v>2662.74</c:v>
                </c:pt>
                <c:pt idx="1966" formatCode="General">
                  <c:v>2675.08</c:v>
                </c:pt>
                <c:pt idx="1967" formatCode="General">
                  <c:v>2684.49</c:v>
                </c:pt>
                <c:pt idx="1968" formatCode="General">
                  <c:v>2691.93</c:v>
                </c:pt>
                <c:pt idx="1969" formatCode="General">
                  <c:v>2682.23</c:v>
                </c:pt>
                <c:pt idx="1970" formatCode="General">
                  <c:v>2677.29</c:v>
                </c:pt>
                <c:pt idx="1971" formatCode="General">
                  <c:v>2676.74</c:v>
                </c:pt>
                <c:pt idx="1972" formatCode="General">
                  <c:v>2667.01</c:v>
                </c:pt>
                <c:pt idx="1973" formatCode="General">
                  <c:v>2652.54</c:v>
                </c:pt>
                <c:pt idx="1974" formatCode="General">
                  <c:v>2640.96</c:v>
                </c:pt>
                <c:pt idx="1975" formatCode="General">
                  <c:v>2661.32</c:v>
                </c:pt>
                <c:pt idx="1976" formatCode="General">
                  <c:v>2665.1</c:v>
                </c:pt>
                <c:pt idx="1977" formatCode="General">
                  <c:v>2658.13</c:v>
                </c:pt>
                <c:pt idx="1978" formatCode="General">
                  <c:v>2647.52</c:v>
                </c:pt>
                <c:pt idx="1979" formatCode="General">
                  <c:v>2638.1</c:v>
                </c:pt>
                <c:pt idx="1980" formatCode="General">
                  <c:v>2627.58</c:v>
                </c:pt>
                <c:pt idx="1981" formatCode="General">
                  <c:v>2640.58</c:v>
                </c:pt>
                <c:pt idx="1982" formatCode="General">
                  <c:v>2659.21</c:v>
                </c:pt>
                <c:pt idx="1983" formatCode="General">
                  <c:v>2675.4</c:v>
                </c:pt>
                <c:pt idx="1984" formatCode="General">
                  <c:v>2674.61</c:v>
                </c:pt>
                <c:pt idx="1985" formatCode="General">
                  <c:v>2679</c:v>
                </c:pt>
                <c:pt idx="1986" formatCode="General">
                  <c:v>2688.03</c:v>
                </c:pt>
                <c:pt idx="1987" formatCode="General">
                  <c:v>2693.48</c:v>
                </c:pt>
                <c:pt idx="1988" formatCode="General">
                  <c:v>2680.95</c:v>
                </c:pt>
                <c:pt idx="1989" formatCode="General">
                  <c:v>2690.83</c:v>
                </c:pt>
                <c:pt idx="1990" formatCode="General">
                  <c:v>2699.92</c:v>
                </c:pt>
                <c:pt idx="1991" formatCode="General">
                  <c:v>2681.03</c:v>
                </c:pt>
                <c:pt idx="1992" formatCode="General">
                  <c:v>2686.29</c:v>
                </c:pt>
                <c:pt idx="1993" formatCode="General">
                  <c:v>2701.9</c:v>
                </c:pt>
                <c:pt idx="1994" formatCode="General">
                  <c:v>2713.8</c:v>
                </c:pt>
                <c:pt idx="1995" formatCode="General">
                  <c:v>2724.41</c:v>
                </c:pt>
                <c:pt idx="1996" formatCode="General">
                  <c:v>2719</c:v>
                </c:pt>
                <c:pt idx="1997" formatCode="General">
                  <c:v>2695.18</c:v>
                </c:pt>
                <c:pt idx="1998" formatCode="General">
                  <c:v>2701.25</c:v>
                </c:pt>
                <c:pt idx="1999" formatCode="General">
                  <c:v>2714.33</c:v>
                </c:pt>
                <c:pt idx="2000" formatCode="General">
                  <c:v>2732.4</c:v>
                </c:pt>
                <c:pt idx="2001" formatCode="General">
                  <c:v>2729.87</c:v>
                </c:pt>
                <c:pt idx="2002" formatCode="General">
                  <c:v>2752.01</c:v>
                </c:pt>
                <c:pt idx="2003" formatCode="General">
                  <c:v>2744.73</c:v>
                </c:pt>
                <c:pt idx="2004" formatCode="General">
                  <c:v>2745.79</c:v>
                </c:pt>
                <c:pt idx="2005" formatCode="General">
                  <c:v>2756.75</c:v>
                </c:pt>
                <c:pt idx="2006" formatCode="General">
                  <c:v>2754.22</c:v>
                </c:pt>
                <c:pt idx="2007" formatCode="General">
                  <c:v>2721.29</c:v>
                </c:pt>
                <c:pt idx="2008" formatCode="General">
                  <c:v>2692.07</c:v>
                </c:pt>
                <c:pt idx="2009" formatCode="General">
                  <c:v>2686.3</c:v>
                </c:pt>
                <c:pt idx="2010" formatCode="General">
                  <c:v>2692.78</c:v>
                </c:pt>
                <c:pt idx="2011" formatCode="General">
                  <c:v>2697.19</c:v>
                </c:pt>
                <c:pt idx="2012" formatCode="General">
                  <c:v>2678.56</c:v>
                </c:pt>
                <c:pt idx="2013" formatCode="General">
                  <c:v>2639.17</c:v>
                </c:pt>
                <c:pt idx="2014" formatCode="General">
                  <c:v>2643.3</c:v>
                </c:pt>
                <c:pt idx="2015" formatCode="General">
                  <c:v>2648.04</c:v>
                </c:pt>
                <c:pt idx="2016" formatCode="General">
                  <c:v>2637.49</c:v>
                </c:pt>
                <c:pt idx="2017" formatCode="General">
                  <c:v>2587.1999999999998</c:v>
                </c:pt>
                <c:pt idx="2018" formatCode="General">
                  <c:v>2588.83</c:v>
                </c:pt>
                <c:pt idx="2019" formatCode="General">
                  <c:v>2577.4699999999998</c:v>
                </c:pt>
                <c:pt idx="2020" formatCode="General">
                  <c:v>2610.09</c:v>
                </c:pt>
                <c:pt idx="2021" formatCode="General">
                  <c:v>2598.66</c:v>
                </c:pt>
                <c:pt idx="2022" formatCode="General">
                  <c:v>2623.01</c:v>
                </c:pt>
                <c:pt idx="2023" formatCode="General">
                  <c:v>2599.17</c:v>
                </c:pt>
                <c:pt idx="2024" formatCode="General">
                  <c:v>2610.2800000000002</c:v>
                </c:pt>
                <c:pt idx="2025" formatCode="General">
                  <c:v>2664.4</c:v>
                </c:pt>
                <c:pt idx="2026" formatCode="General">
                  <c:v>2678.92</c:v>
                </c:pt>
                <c:pt idx="2027" formatCode="General">
                  <c:v>2689.51</c:v>
                </c:pt>
                <c:pt idx="2028" formatCode="General">
                  <c:v>2725.07</c:v>
                </c:pt>
                <c:pt idx="2029" formatCode="General">
                  <c:v>2721.38</c:v>
                </c:pt>
                <c:pt idx="2030" formatCode="General">
                  <c:v>2740.17</c:v>
                </c:pt>
                <c:pt idx="2031" formatCode="General">
                  <c:v>2740.07</c:v>
                </c:pt>
                <c:pt idx="2032" formatCode="General">
                  <c:v>2730.39</c:v>
                </c:pt>
                <c:pt idx="2033" formatCode="General">
                  <c:v>2724.54</c:v>
                </c:pt>
                <c:pt idx="2034" formatCode="General">
                  <c:v>2744.18</c:v>
                </c:pt>
                <c:pt idx="2035" formatCode="General">
                  <c:v>2748.34</c:v>
                </c:pt>
                <c:pt idx="2036" formatCode="General">
                  <c:v>2735.86</c:v>
                </c:pt>
                <c:pt idx="2037" formatCode="General">
                  <c:v>2730.1</c:v>
                </c:pt>
                <c:pt idx="2038" formatCode="General">
                  <c:v>2745.1</c:v>
                </c:pt>
                <c:pt idx="2039" formatCode="General">
                  <c:v>2765.34</c:v>
                </c:pt>
                <c:pt idx="2040" formatCode="General">
                  <c:v>2767</c:v>
                </c:pt>
                <c:pt idx="2041" formatCode="General">
                  <c:v>2776.08</c:v>
                </c:pt>
                <c:pt idx="2042" formatCode="General">
                  <c:v>2785.3</c:v>
                </c:pt>
                <c:pt idx="2043" formatCode="General">
                  <c:v>2775.99</c:v>
                </c:pt>
                <c:pt idx="2044" formatCode="General">
                  <c:v>2782.87</c:v>
                </c:pt>
                <c:pt idx="2045" formatCode="General">
                  <c:v>2763.31</c:v>
                </c:pt>
                <c:pt idx="2046" formatCode="General">
                  <c:v>2770.58</c:v>
                </c:pt>
                <c:pt idx="2047" formatCode="General">
                  <c:v>2741.05</c:v>
                </c:pt>
                <c:pt idx="2048" formatCode="General">
                  <c:v>2770.82</c:v>
                </c:pt>
                <c:pt idx="2049" formatCode="General">
                  <c:v>2793.13</c:v>
                </c:pt>
                <c:pt idx="2050" formatCode="General">
                  <c:v>2784.79</c:v>
                </c:pt>
                <c:pt idx="2051" formatCode="General">
                  <c:v>2797.26</c:v>
                </c:pt>
                <c:pt idx="2052" formatCode="General">
                  <c:v>2794.08</c:v>
                </c:pt>
                <c:pt idx="2053" formatCode="General">
                  <c:v>2792.35</c:v>
                </c:pt>
                <c:pt idx="2054" formatCode="General">
                  <c:v>2788.28</c:v>
                </c:pt>
                <c:pt idx="2055" formatCode="General">
                  <c:v>2782.36</c:v>
                </c:pt>
                <c:pt idx="2056" formatCode="General">
                  <c:v>2785.83</c:v>
                </c:pt>
                <c:pt idx="2057" formatCode="General">
                  <c:v>2790.5</c:v>
                </c:pt>
                <c:pt idx="2058" formatCode="General">
                  <c:v>2781.12</c:v>
                </c:pt>
                <c:pt idx="2059" formatCode="General">
                  <c:v>2799.04</c:v>
                </c:pt>
                <c:pt idx="2060" formatCode="General">
                  <c:v>2803.53</c:v>
                </c:pt>
                <c:pt idx="2061" formatCode="General">
                  <c:v>2807.11</c:v>
                </c:pt>
                <c:pt idx="2062" formatCode="General">
                  <c:v>2827.11</c:v>
                </c:pt>
                <c:pt idx="2063" formatCode="General">
                  <c:v>2834.11</c:v>
                </c:pt>
                <c:pt idx="2064" formatCode="General">
                  <c:v>2835.12</c:v>
                </c:pt>
                <c:pt idx="2065" formatCode="General">
                  <c:v>2846.13</c:v>
                </c:pt>
                <c:pt idx="2066" formatCode="General">
                  <c:v>2856.43</c:v>
                </c:pt>
                <c:pt idx="2067" formatCode="General">
                  <c:v>2847.02</c:v>
                </c:pt>
                <c:pt idx="2068" formatCode="General">
                  <c:v>2878.65</c:v>
                </c:pt>
                <c:pt idx="2069" formatCode="General">
                  <c:v>2896</c:v>
                </c:pt>
                <c:pt idx="2070" formatCode="General">
                  <c:v>2883.81</c:v>
                </c:pt>
                <c:pt idx="2071" formatCode="General">
                  <c:v>2901.86</c:v>
                </c:pt>
                <c:pt idx="2072" formatCode="General">
                  <c:v>2901.13</c:v>
                </c:pt>
                <c:pt idx="2073" formatCode="General">
                  <c:v>2880.59</c:v>
                </c:pt>
                <c:pt idx="2074" formatCode="General">
                  <c:v>2902.96</c:v>
                </c:pt>
                <c:pt idx="2075" formatCode="General">
                  <c:v>2905.29</c:v>
                </c:pt>
                <c:pt idx="2076" formatCode="General">
                  <c:v>2894.42</c:v>
                </c:pt>
                <c:pt idx="2077" formatCode="General">
                  <c:v>2908.1</c:v>
                </c:pt>
                <c:pt idx="2078" formatCode="General">
                  <c:v>2887.63</c:v>
                </c:pt>
                <c:pt idx="2079" formatCode="General">
                  <c:v>2870.62</c:v>
                </c:pt>
                <c:pt idx="2080" formatCode="General">
                  <c:v>2888.41</c:v>
                </c:pt>
                <c:pt idx="2081" formatCode="General">
                  <c:v>2880.74</c:v>
                </c:pt>
                <c:pt idx="2082" formatCode="General">
                  <c:v>2872.9</c:v>
                </c:pt>
                <c:pt idx="2083" formatCode="General">
                  <c:v>2862.41</c:v>
                </c:pt>
                <c:pt idx="2084" formatCode="General">
                  <c:v>2898.37</c:v>
                </c:pt>
                <c:pt idx="2085" formatCode="General">
                  <c:v>2907.51</c:v>
                </c:pt>
                <c:pt idx="2086" formatCode="General">
                  <c:v>2941.08</c:v>
                </c:pt>
                <c:pt idx="2087" formatCode="General">
                  <c:v>2936.58</c:v>
                </c:pt>
                <c:pt idx="2088" formatCode="General">
                  <c:v>2928.56</c:v>
                </c:pt>
                <c:pt idx="2089" formatCode="General">
                  <c:v>2951.12</c:v>
                </c:pt>
                <c:pt idx="2090" formatCode="General">
                  <c:v>2926.45</c:v>
                </c:pt>
                <c:pt idx="2091" formatCode="General">
                  <c:v>2931.76</c:v>
                </c:pt>
                <c:pt idx="2092" formatCode="General">
                  <c:v>2939.7</c:v>
                </c:pt>
                <c:pt idx="2093" formatCode="General">
                  <c:v>2926.67</c:v>
                </c:pt>
                <c:pt idx="2094" formatCode="General">
                  <c:v>2917.38</c:v>
                </c:pt>
                <c:pt idx="2095" formatCode="General">
                  <c:v>2958.88</c:v>
                </c:pt>
                <c:pt idx="2096" formatCode="General">
                  <c:v>2937.97</c:v>
                </c:pt>
                <c:pt idx="2097" formatCode="General">
                  <c:v>2950.73</c:v>
                </c:pt>
                <c:pt idx="2098" formatCode="General">
                  <c:v>2949.85</c:v>
                </c:pt>
                <c:pt idx="2099" formatCode="General">
                  <c:v>2950.06</c:v>
                </c:pt>
                <c:pt idx="2100" formatCode="General">
                  <c:v>2967.49</c:v>
                </c:pt>
                <c:pt idx="2101" formatCode="General">
                  <c:v>2979.74</c:v>
                </c:pt>
                <c:pt idx="2102" formatCode="General">
                  <c:v>2986.1</c:v>
                </c:pt>
                <c:pt idx="2103" formatCode="General">
                  <c:v>2983.96</c:v>
                </c:pt>
                <c:pt idx="2104" formatCode="General">
                  <c:v>2990.97</c:v>
                </c:pt>
                <c:pt idx="2105" formatCode="General">
                  <c:v>2975.36</c:v>
                </c:pt>
                <c:pt idx="2106" formatCode="General">
                  <c:v>2986.44</c:v>
                </c:pt>
                <c:pt idx="2107" formatCode="General">
                  <c:v>2994.49</c:v>
                </c:pt>
                <c:pt idx="2108" formatCode="General">
                  <c:v>2956.12</c:v>
                </c:pt>
                <c:pt idx="2109" formatCode="General">
                  <c:v>2981.07</c:v>
                </c:pt>
                <c:pt idx="2110" formatCode="General">
                  <c:v>2976.41</c:v>
                </c:pt>
                <c:pt idx="2111" formatCode="General">
                  <c:v>2986.02</c:v>
                </c:pt>
                <c:pt idx="2112" formatCode="General">
                  <c:v>3006.29</c:v>
                </c:pt>
                <c:pt idx="2113" formatCode="General">
                  <c:v>2984.64</c:v>
                </c:pt>
                <c:pt idx="2114" formatCode="General">
                  <c:v>2958.18</c:v>
                </c:pt>
                <c:pt idx="2115" formatCode="General">
                  <c:v>2979.7</c:v>
                </c:pt>
                <c:pt idx="2116" formatCode="General">
                  <c:v>3003.88</c:v>
                </c:pt>
                <c:pt idx="2117" formatCode="General">
                  <c:v>3030.38</c:v>
                </c:pt>
                <c:pt idx="2118" formatCode="General">
                  <c:v>3032.12</c:v>
                </c:pt>
                <c:pt idx="2119" formatCode="General">
                  <c:v>3042.03</c:v>
                </c:pt>
                <c:pt idx="2120" formatCode="General">
                  <c:v>3057.87</c:v>
                </c:pt>
                <c:pt idx="2121" formatCode="General">
                  <c:v>3062.18</c:v>
                </c:pt>
                <c:pt idx="2122" formatCode="General">
                  <c:v>3057.8</c:v>
                </c:pt>
                <c:pt idx="2123" formatCode="General">
                  <c:v>3056.26</c:v>
                </c:pt>
                <c:pt idx="2124" formatCode="General">
                  <c:v>3065.79</c:v>
                </c:pt>
                <c:pt idx="2125" formatCode="General">
                  <c:v>3058.3</c:v>
                </c:pt>
                <c:pt idx="2126" formatCode="General">
                  <c:v>3081.68</c:v>
                </c:pt>
                <c:pt idx="2127" formatCode="General">
                  <c:v>3051.25</c:v>
                </c:pt>
                <c:pt idx="2128" formatCode="General">
                  <c:v>3033.75</c:v>
                </c:pt>
                <c:pt idx="2129" formatCode="General">
                  <c:v>3044.04</c:v>
                </c:pt>
                <c:pt idx="2130" formatCode="General">
                  <c:v>3069.42</c:v>
                </c:pt>
                <c:pt idx="2131" formatCode="General">
                  <c:v>3047.96</c:v>
                </c:pt>
                <c:pt idx="2132" formatCode="General">
                  <c:v>3074.95</c:v>
                </c:pt>
                <c:pt idx="2133" formatCode="General">
                  <c:v>3067.44</c:v>
                </c:pt>
                <c:pt idx="2134" formatCode="General">
                  <c:v>3085.93</c:v>
                </c:pt>
                <c:pt idx="2135" formatCode="General">
                  <c:v>3087.82</c:v>
                </c:pt>
                <c:pt idx="2136" formatCode="General">
                  <c:v>3078.24</c:v>
                </c:pt>
                <c:pt idx="2137" formatCode="General">
                  <c:v>3093.21</c:v>
                </c:pt>
                <c:pt idx="2138" formatCode="General">
                  <c:v>3065.6</c:v>
                </c:pt>
                <c:pt idx="2139" formatCode="General">
                  <c:v>3056.71</c:v>
                </c:pt>
                <c:pt idx="2140" formatCode="General">
                  <c:v>3072.31</c:v>
                </c:pt>
                <c:pt idx="2141" formatCode="General">
                  <c:v>3078.87</c:v>
                </c:pt>
                <c:pt idx="2142" formatCode="General">
                  <c:v>3102.69</c:v>
                </c:pt>
                <c:pt idx="2143" formatCode="General">
                  <c:v>3100.06</c:v>
                </c:pt>
                <c:pt idx="2144" formatCode="General">
                  <c:v>3124.67</c:v>
                </c:pt>
                <c:pt idx="2145" formatCode="General">
                  <c:v>3110.32</c:v>
                </c:pt>
                <c:pt idx="2146" formatCode="General">
                  <c:v>3106.03</c:v>
                </c:pt>
                <c:pt idx="2147" formatCode="General">
                  <c:v>3114.54</c:v>
                </c:pt>
                <c:pt idx="2148" formatCode="General">
                  <c:v>3092.01</c:v>
                </c:pt>
                <c:pt idx="2149" formatCode="General">
                  <c:v>3074.26</c:v>
                </c:pt>
                <c:pt idx="2150" formatCode="General">
                  <c:v>3101.72</c:v>
                </c:pt>
                <c:pt idx="2151" formatCode="General">
                  <c:v>3070.15</c:v>
                </c:pt>
                <c:pt idx="2152" formatCode="General">
                  <c:v>3084.39</c:v>
                </c:pt>
                <c:pt idx="2153" formatCode="General">
                  <c:v>3114.59</c:v>
                </c:pt>
                <c:pt idx="2154" formatCode="General">
                  <c:v>3105.59</c:v>
                </c:pt>
                <c:pt idx="2155" formatCode="General">
                  <c:v>3122.01</c:v>
                </c:pt>
                <c:pt idx="2156" formatCode="General">
                  <c:v>3111.22</c:v>
                </c:pt>
                <c:pt idx="2157" formatCode="General">
                  <c:v>3092.17</c:v>
                </c:pt>
                <c:pt idx="2158" formatCode="General">
                  <c:v>3024.25</c:v>
                </c:pt>
                <c:pt idx="2159" formatCode="General">
                  <c:v>2979.62</c:v>
                </c:pt>
                <c:pt idx="2160" formatCode="General">
                  <c:v>2981.41</c:v>
                </c:pt>
                <c:pt idx="2161" formatCode="General">
                  <c:v>2897.19</c:v>
                </c:pt>
                <c:pt idx="2162" formatCode="General">
                  <c:v>2887.59</c:v>
                </c:pt>
                <c:pt idx="2163" formatCode="General">
                  <c:v>2884.1</c:v>
                </c:pt>
                <c:pt idx="2164" formatCode="General">
                  <c:v>2811.69</c:v>
                </c:pt>
                <c:pt idx="2165" formatCode="General">
                  <c:v>2893.42</c:v>
                </c:pt>
                <c:pt idx="2166" formatCode="General">
                  <c:v>2846.51</c:v>
                </c:pt>
                <c:pt idx="2167" formatCode="General">
                  <c:v>2891.41</c:v>
                </c:pt>
                <c:pt idx="2168" formatCode="General">
                  <c:v>2954.92</c:v>
                </c:pt>
                <c:pt idx="2169" formatCode="General">
                  <c:v>2883.5</c:v>
                </c:pt>
                <c:pt idx="2170" formatCode="General">
                  <c:v>2916.85</c:v>
                </c:pt>
                <c:pt idx="2171" formatCode="General">
                  <c:v>2928.1</c:v>
                </c:pt>
                <c:pt idx="2172" formatCode="General">
                  <c:v>2941.02</c:v>
                </c:pt>
                <c:pt idx="2173" formatCode="General">
                  <c:v>2935.76</c:v>
                </c:pt>
                <c:pt idx="2174" formatCode="General">
                  <c:v>2883.14</c:v>
                </c:pt>
                <c:pt idx="2175" formatCode="General">
                  <c:v>2900.21</c:v>
                </c:pt>
                <c:pt idx="2176" formatCode="General">
                  <c:v>2825.24</c:v>
                </c:pt>
                <c:pt idx="2177" formatCode="General">
                  <c:v>2874.17</c:v>
                </c:pt>
                <c:pt idx="2178" formatCode="General">
                  <c:v>2857.27</c:v>
                </c:pt>
                <c:pt idx="2179" formatCode="General">
                  <c:v>2800.82</c:v>
                </c:pt>
                <c:pt idx="2180" formatCode="General">
                  <c:v>2797.98</c:v>
                </c:pt>
                <c:pt idx="2181" formatCode="General">
                  <c:v>2860.89</c:v>
                </c:pt>
                <c:pt idx="2182" formatCode="General">
                  <c:v>2851.53</c:v>
                </c:pt>
                <c:pt idx="2183" formatCode="General">
                  <c:v>2865.1</c:v>
                </c:pt>
                <c:pt idx="2184" formatCode="General">
                  <c:v>2878.55</c:v>
                </c:pt>
                <c:pt idx="2185" formatCode="General">
                  <c:v>2880.01</c:v>
                </c:pt>
                <c:pt idx="2186" formatCode="General">
                  <c:v>2892.7</c:v>
                </c:pt>
                <c:pt idx="2187" formatCode="General">
                  <c:v>2896.34</c:v>
                </c:pt>
                <c:pt idx="2188" formatCode="General">
                  <c:v>2891.56</c:v>
                </c:pt>
                <c:pt idx="2189" formatCode="General">
                  <c:v>2879.56</c:v>
                </c:pt>
                <c:pt idx="2190" formatCode="General">
                  <c:v>2890.53</c:v>
                </c:pt>
                <c:pt idx="2191" formatCode="General">
                  <c:v>2943.38</c:v>
                </c:pt>
                <c:pt idx="2192" formatCode="General">
                  <c:v>2967.58</c:v>
                </c:pt>
                <c:pt idx="2193" formatCode="General">
                  <c:v>2992.5</c:v>
                </c:pt>
                <c:pt idx="2194" formatCode="General">
                  <c:v>2992.87</c:v>
                </c:pt>
                <c:pt idx="2195" formatCode="General">
                  <c:v>2964.73</c:v>
                </c:pt>
                <c:pt idx="2196" formatCode="General">
                  <c:v>2993.58</c:v>
                </c:pt>
                <c:pt idx="2197" formatCode="General">
                  <c:v>2991.89</c:v>
                </c:pt>
                <c:pt idx="2198" formatCode="General">
                  <c:v>2993.7</c:v>
                </c:pt>
                <c:pt idx="2199" formatCode="General">
                  <c:v>2973.9</c:v>
                </c:pt>
                <c:pt idx="2200" formatCode="General">
                  <c:v>2977.11</c:v>
                </c:pt>
                <c:pt idx="2201" formatCode="General">
                  <c:v>2927.74</c:v>
                </c:pt>
                <c:pt idx="2202" formatCode="General">
                  <c:v>2898.49</c:v>
                </c:pt>
                <c:pt idx="2203" formatCode="General">
                  <c:v>2892.02</c:v>
                </c:pt>
                <c:pt idx="2204" formatCode="General">
                  <c:v>2881.48</c:v>
                </c:pt>
                <c:pt idx="2205" formatCode="General">
                  <c:v>2932.45</c:v>
                </c:pt>
                <c:pt idx="2206" formatCode="General">
                  <c:v>2930.79</c:v>
                </c:pt>
                <c:pt idx="2207" formatCode="General">
                  <c:v>2905.09</c:v>
                </c:pt>
                <c:pt idx="2208" formatCode="General">
                  <c:v>2958.08</c:v>
                </c:pt>
                <c:pt idx="2209" formatCode="General">
                  <c:v>2966.53</c:v>
                </c:pt>
                <c:pt idx="2210" formatCode="General">
                  <c:v>2979.1</c:v>
                </c:pt>
                <c:pt idx="2211" formatCode="General">
                  <c:v>3005.14</c:v>
                </c:pt>
                <c:pt idx="2212" formatCode="General">
                  <c:v>3024.34</c:v>
                </c:pt>
                <c:pt idx="2213" formatCode="General">
                  <c:v>3004.28</c:v>
                </c:pt>
                <c:pt idx="2214" formatCode="General">
                  <c:v>2983.52</c:v>
                </c:pt>
                <c:pt idx="2215" formatCode="General">
                  <c:v>3007.4</c:v>
                </c:pt>
                <c:pt idx="2216" formatCode="General">
                  <c:v>2961.64</c:v>
                </c:pt>
                <c:pt idx="2217" formatCode="General">
                  <c:v>2987.7</c:v>
                </c:pt>
                <c:pt idx="2218" formatCode="General">
                  <c:v>2958.5</c:v>
                </c:pt>
                <c:pt idx="2219" formatCode="General">
                  <c:v>2954.32</c:v>
                </c:pt>
                <c:pt idx="2220" formatCode="General">
                  <c:v>2973.85</c:v>
                </c:pt>
                <c:pt idx="2221" formatCode="General">
                  <c:v>2954.94</c:v>
                </c:pt>
                <c:pt idx="2222" formatCode="General">
                  <c:v>2953.31</c:v>
                </c:pt>
                <c:pt idx="2223" formatCode="General">
                  <c:v>2977.14</c:v>
                </c:pt>
                <c:pt idx="2224" formatCode="General">
                  <c:v>2991</c:v>
                </c:pt>
                <c:pt idx="2225" formatCode="General">
                  <c:v>2994.78</c:v>
                </c:pt>
                <c:pt idx="2226" formatCode="General">
                  <c:v>2998.34</c:v>
                </c:pt>
                <c:pt idx="2227" formatCode="General">
                  <c:v>3001.06</c:v>
                </c:pt>
                <c:pt idx="2228" formatCode="General">
                  <c:v>3005.77</c:v>
                </c:pt>
                <c:pt idx="2229" formatCode="General">
                  <c:v>3000.22</c:v>
                </c:pt>
                <c:pt idx="2230" formatCode="General">
                  <c:v>2980.55</c:v>
                </c:pt>
                <c:pt idx="2231" formatCode="General">
                  <c:v>2984.53</c:v>
                </c:pt>
                <c:pt idx="2232" formatCode="General">
                  <c:v>2990.21</c:v>
                </c:pt>
                <c:pt idx="2233" formatCode="General">
                  <c:v>2996.09</c:v>
                </c:pt>
                <c:pt idx="2234" formatCode="General">
                  <c:v>3015.89</c:v>
                </c:pt>
                <c:pt idx="2235" formatCode="General">
                  <c:v>3007.51</c:v>
                </c:pt>
                <c:pt idx="2236" formatCode="General">
                  <c:v>3030.49</c:v>
                </c:pt>
                <c:pt idx="2237" formatCode="General">
                  <c:v>3049.06</c:v>
                </c:pt>
                <c:pt idx="2238" formatCode="General">
                  <c:v>3047.34</c:v>
                </c:pt>
                <c:pt idx="2239" formatCode="General">
                  <c:v>3022.58</c:v>
                </c:pt>
                <c:pt idx="2240" formatCode="General">
                  <c:v>2986.15</c:v>
                </c:pt>
                <c:pt idx="2241" formatCode="General">
                  <c:v>2996.62</c:v>
                </c:pt>
                <c:pt idx="2242" formatCode="General">
                  <c:v>2980.65</c:v>
                </c:pt>
                <c:pt idx="2243" formatCode="General">
                  <c:v>3003.35</c:v>
                </c:pt>
                <c:pt idx="2244" formatCode="General">
                  <c:v>3004.98</c:v>
                </c:pt>
                <c:pt idx="2245" formatCode="General">
                  <c:v>3001.26</c:v>
                </c:pt>
                <c:pt idx="2246" formatCode="General">
                  <c:v>3004.13</c:v>
                </c:pt>
                <c:pt idx="2247" formatCode="General">
                  <c:v>3010.28</c:v>
                </c:pt>
                <c:pt idx="2248" formatCode="General">
                  <c:v>2982.91</c:v>
                </c:pt>
                <c:pt idx="2249" formatCode="General">
                  <c:v>2999.89</c:v>
                </c:pt>
                <c:pt idx="2250" formatCode="General">
                  <c:v>3015.95</c:v>
                </c:pt>
                <c:pt idx="2251" formatCode="General">
                  <c:v>2981.19</c:v>
                </c:pt>
                <c:pt idx="2252" formatCode="General">
                  <c:v>2969.82</c:v>
                </c:pt>
                <c:pt idx="2253" formatCode="General">
                  <c:v>3005.71</c:v>
                </c:pt>
                <c:pt idx="2254" formatCode="General">
                  <c:v>3032.7</c:v>
                </c:pt>
                <c:pt idx="2255" formatCode="General">
                  <c:v>3053.67</c:v>
                </c:pt>
                <c:pt idx="2256" formatCode="General">
                  <c:v>3050.44</c:v>
                </c:pt>
                <c:pt idx="2257" formatCode="General">
                  <c:v>3050.63</c:v>
                </c:pt>
                <c:pt idx="2258" formatCode="General">
                  <c:v>3038.82</c:v>
                </c:pt>
                <c:pt idx="2259" formatCode="General">
                  <c:v>3053.33</c:v>
                </c:pt>
                <c:pt idx="2260" formatCode="General">
                  <c:v>3075.48</c:v>
                </c:pt>
                <c:pt idx="2261" formatCode="General">
                  <c:v>3076.39</c:v>
                </c:pt>
                <c:pt idx="2262" formatCode="General">
                  <c:v>3087.66</c:v>
                </c:pt>
                <c:pt idx="2263" formatCode="General">
                  <c:v>3110.03</c:v>
                </c:pt>
                <c:pt idx="2264" formatCode="General">
                  <c:v>3110.31</c:v>
                </c:pt>
                <c:pt idx="2265" formatCode="General">
                  <c:v>3135.39</c:v>
                </c:pt>
                <c:pt idx="2266" formatCode="General">
                  <c:v>3153.2</c:v>
                </c:pt>
                <c:pt idx="2267" formatCode="General">
                  <c:v>3158.76</c:v>
                </c:pt>
                <c:pt idx="2268" formatCode="General">
                  <c:v>3124.38</c:v>
                </c:pt>
                <c:pt idx="2269" formatCode="General">
                  <c:v>3147.93</c:v>
                </c:pt>
                <c:pt idx="2270" formatCode="General">
                  <c:v>3149.97</c:v>
                </c:pt>
                <c:pt idx="2271" formatCode="General">
                  <c:v>3150.54</c:v>
                </c:pt>
                <c:pt idx="2272" formatCode="General">
                  <c:v>3155.12</c:v>
                </c:pt>
                <c:pt idx="2273" formatCode="General">
                  <c:v>3164.23</c:v>
                </c:pt>
                <c:pt idx="2274" formatCode="General">
                  <c:v>3178.74</c:v>
                </c:pt>
                <c:pt idx="2275" formatCode="General">
                  <c:v>3168.27</c:v>
                </c:pt>
                <c:pt idx="2276" formatCode="General">
                  <c:v>3152.86</c:v>
                </c:pt>
                <c:pt idx="2277" formatCode="General">
                  <c:v>3136.47</c:v>
                </c:pt>
                <c:pt idx="2278" formatCode="General">
                  <c:v>3140.47</c:v>
                </c:pt>
                <c:pt idx="2279" formatCode="General">
                  <c:v>3150.77</c:v>
                </c:pt>
                <c:pt idx="2280" formatCode="General">
                  <c:v>3150.07</c:v>
                </c:pt>
                <c:pt idx="2281" formatCode="General">
                  <c:v>3149.37</c:v>
                </c:pt>
                <c:pt idx="2282" formatCode="General">
                  <c:v>3186.85</c:v>
                </c:pt>
                <c:pt idx="2283" formatCode="General">
                  <c:v>3197.81</c:v>
                </c:pt>
                <c:pt idx="2284" formatCode="General">
                  <c:v>3196.47</c:v>
                </c:pt>
                <c:pt idx="2285" formatCode="General">
                  <c:v>3194.79</c:v>
                </c:pt>
                <c:pt idx="2286" formatCode="General">
                  <c:v>3187.29</c:v>
                </c:pt>
                <c:pt idx="2287" formatCode="General">
                  <c:v>3184.18</c:v>
                </c:pt>
                <c:pt idx="2288" formatCode="General">
                  <c:v>3181.87</c:v>
                </c:pt>
                <c:pt idx="2289" formatCode="General">
                  <c:v>3204.09</c:v>
                </c:pt>
                <c:pt idx="2290" formatCode="General">
                  <c:v>3216.53</c:v>
                </c:pt>
                <c:pt idx="2291" formatCode="General">
                  <c:v>3184.87</c:v>
                </c:pt>
                <c:pt idx="2292" formatCode="General">
                  <c:v>3190.77</c:v>
                </c:pt>
                <c:pt idx="2293" formatCode="General">
                  <c:v>3190.86</c:v>
                </c:pt>
                <c:pt idx="2294" formatCode="General">
                  <c:v>3170.07</c:v>
                </c:pt>
                <c:pt idx="2295" formatCode="General">
                  <c:v>3160.42</c:v>
                </c:pt>
                <c:pt idx="2296" formatCode="General">
                  <c:v>3148.68</c:v>
                </c:pt>
                <c:pt idx="2297" formatCode="General">
                  <c:v>3113.33</c:v>
                </c:pt>
                <c:pt idx="2298" formatCode="General">
                  <c:v>3102.17</c:v>
                </c:pt>
                <c:pt idx="2299" formatCode="General">
                  <c:v>3134.48</c:v>
                </c:pt>
                <c:pt idx="2300" formatCode="General">
                  <c:v>3119.85</c:v>
                </c:pt>
                <c:pt idx="2301" formatCode="General">
                  <c:v>3110.26</c:v>
                </c:pt>
                <c:pt idx="2302" formatCode="General">
                  <c:v>3125.18</c:v>
                </c:pt>
                <c:pt idx="2303" formatCode="General">
                  <c:v>3144.26</c:v>
                </c:pt>
                <c:pt idx="2304" formatCode="General">
                  <c:v>3147.99</c:v>
                </c:pt>
                <c:pt idx="2305" formatCode="General">
                  <c:v>3166.68</c:v>
                </c:pt>
                <c:pt idx="2306" formatCode="General">
                  <c:v>3178.59</c:v>
                </c:pt>
                <c:pt idx="2307" formatCode="General">
                  <c:v>3183.95</c:v>
                </c:pt>
                <c:pt idx="2308" formatCode="General">
                  <c:v>3179.91</c:v>
                </c:pt>
                <c:pt idx="2309" formatCode="General">
                  <c:v>3197.58</c:v>
                </c:pt>
                <c:pt idx="2310" formatCode="General">
                  <c:v>3216.01</c:v>
                </c:pt>
                <c:pt idx="2311" formatCode="General">
                  <c:v>3231.84</c:v>
                </c:pt>
                <c:pt idx="2312" formatCode="General">
                  <c:v>3226.29</c:v>
                </c:pt>
                <c:pt idx="2313" formatCode="General">
                  <c:v>3206.5</c:v>
                </c:pt>
                <c:pt idx="2314" formatCode="General">
                  <c:v>3204.65</c:v>
                </c:pt>
                <c:pt idx="2315" formatCode="General">
                  <c:v>3199.49</c:v>
                </c:pt>
                <c:pt idx="2316" formatCode="General">
                  <c:v>3203.05</c:v>
                </c:pt>
                <c:pt idx="2317" formatCode="General">
                  <c:v>3229.49</c:v>
                </c:pt>
                <c:pt idx="2318" formatCode="General">
                  <c:v>3230.01</c:v>
                </c:pt>
                <c:pt idx="2319" formatCode="General">
                  <c:v>3221.42</c:v>
                </c:pt>
                <c:pt idx="2320" formatCode="General">
                  <c:v>3265.89</c:v>
                </c:pt>
                <c:pt idx="2321" formatCode="General">
                  <c:v>3269.9</c:v>
                </c:pt>
                <c:pt idx="2322" formatCode="General">
                  <c:v>3253.27</c:v>
                </c:pt>
                <c:pt idx="2323" formatCode="General">
                  <c:v>3222.35</c:v>
                </c:pt>
                <c:pt idx="2324" formatCode="General">
                  <c:v>3209.99</c:v>
                </c:pt>
                <c:pt idx="2325" formatCode="General">
                  <c:v>3210.8</c:v>
                </c:pt>
                <c:pt idx="2326" formatCode="General">
                  <c:v>3192.88</c:v>
                </c:pt>
                <c:pt idx="2327" formatCode="General">
                  <c:v>3224.02</c:v>
                </c:pt>
                <c:pt idx="2328" formatCode="General">
                  <c:v>3227.28</c:v>
                </c:pt>
                <c:pt idx="2329" formatCode="General">
                  <c:v>3242.19</c:v>
                </c:pt>
                <c:pt idx="2330" formatCode="General">
                  <c:v>3217.92</c:v>
                </c:pt>
                <c:pt idx="2331" formatCode="General">
                  <c:v>3211.91</c:v>
                </c:pt>
                <c:pt idx="2332" formatCode="General">
                  <c:v>3215.62</c:v>
                </c:pt>
                <c:pt idx="2333" formatCode="General">
                  <c:v>3229.02</c:v>
                </c:pt>
                <c:pt idx="2334" formatCode="General">
                  <c:v>3221.22</c:v>
                </c:pt>
                <c:pt idx="2335" formatCode="General">
                  <c:v>3222.2</c:v>
                </c:pt>
                <c:pt idx="2336" formatCode="General">
                  <c:v>3263.3</c:v>
                </c:pt>
                <c:pt idx="2337" formatCode="General">
                  <c:v>3243.26</c:v>
                </c:pt>
                <c:pt idx="2338" formatCode="General">
                  <c:v>3223.26</c:v>
                </c:pt>
                <c:pt idx="2339" formatCode="General">
                  <c:v>3227.95</c:v>
                </c:pt>
                <c:pt idx="2340" formatCode="General">
                  <c:v>3229.69</c:v>
                </c:pt>
                <c:pt idx="2341" formatCode="General">
                  <c:v>3211.84</c:v>
                </c:pt>
                <c:pt idx="2342" formatCode="General">
                  <c:v>3251.09</c:v>
                </c:pt>
                <c:pt idx="2343" formatCode="General">
                  <c:v>3269.23</c:v>
                </c:pt>
                <c:pt idx="2344" formatCode="General">
                  <c:v>3275.39</c:v>
                </c:pt>
                <c:pt idx="2345" formatCode="General">
                  <c:v>3290.67</c:v>
                </c:pt>
                <c:pt idx="2346" formatCode="General">
                  <c:v>3301.77</c:v>
                </c:pt>
                <c:pt idx="2347" formatCode="General">
                  <c:v>3289.47</c:v>
                </c:pt>
                <c:pt idx="2348" formatCode="General">
                  <c:v>3308.69</c:v>
                </c:pt>
                <c:pt idx="2349" formatCode="General">
                  <c:v>3293.22</c:v>
                </c:pt>
                <c:pt idx="2350" formatCode="General">
                  <c:v>3306.05</c:v>
                </c:pt>
                <c:pt idx="2351" formatCode="General">
                  <c:v>3325.99</c:v>
                </c:pt>
                <c:pt idx="2352" formatCode="General">
                  <c:v>3333.1</c:v>
                </c:pt>
                <c:pt idx="2353" formatCode="General">
                  <c:v>3326.49</c:v>
                </c:pt>
                <c:pt idx="2354" formatCode="General">
                  <c:v>3340.86</c:v>
                </c:pt>
                <c:pt idx="2355" formatCode="General">
                  <c:v>3325.34</c:v>
                </c:pt>
                <c:pt idx="2356" formatCode="General">
                  <c:v>3299.94</c:v>
                </c:pt>
                <c:pt idx="2357" formatCode="General">
                  <c:v>3312.09</c:v>
                </c:pt>
                <c:pt idx="2358" formatCode="General">
                  <c:v>3321.39</c:v>
                </c:pt>
                <c:pt idx="2359" formatCode="General">
                  <c:v>3336.16</c:v>
                </c:pt>
                <c:pt idx="2360" formatCode="General">
                  <c:v>3252.32</c:v>
                </c:pt>
                <c:pt idx="2361" formatCode="General">
                  <c:v>3198.28</c:v>
                </c:pt>
                <c:pt idx="2362" formatCode="General">
                  <c:v>3169.73</c:v>
                </c:pt>
                <c:pt idx="2363" formatCode="General">
                  <c:v>3172.31</c:v>
                </c:pt>
                <c:pt idx="2364" formatCode="General">
                  <c:v>3137.45</c:v>
                </c:pt>
                <c:pt idx="2365" formatCode="General">
                  <c:v>3179.26</c:v>
                </c:pt>
                <c:pt idx="2366" formatCode="General">
                  <c:v>3194.93</c:v>
                </c:pt>
                <c:pt idx="2367" formatCode="General">
                  <c:v>3234.37</c:v>
                </c:pt>
                <c:pt idx="2368" formatCode="General">
                  <c:v>3243.79</c:v>
                </c:pt>
                <c:pt idx="2369" formatCode="General">
                  <c:v>3239.47</c:v>
                </c:pt>
                <c:pt idx="2370" formatCode="General">
                  <c:v>3201.64</c:v>
                </c:pt>
                <c:pt idx="2371" formatCode="General">
                  <c:v>3118.15</c:v>
                </c:pt>
                <c:pt idx="2372" formatCode="General">
                  <c:v>3187.11</c:v>
                </c:pt>
                <c:pt idx="2373" formatCode="General">
                  <c:v>3187.86</c:v>
                </c:pt>
                <c:pt idx="2374" formatCode="General">
                  <c:v>3220.5</c:v>
                </c:pt>
                <c:pt idx="2375" formatCode="General">
                  <c:v>3234.43</c:v>
                </c:pt>
                <c:pt idx="2376" formatCode="General">
                  <c:v>3257.21</c:v>
                </c:pt>
                <c:pt idx="2377" formatCode="General">
                  <c:v>3287.94</c:v>
                </c:pt>
                <c:pt idx="2378" formatCode="General">
                  <c:v>3296.89</c:v>
                </c:pt>
                <c:pt idx="2379" formatCode="General">
                  <c:v>3274.82</c:v>
                </c:pt>
                <c:pt idx="2380" formatCode="General">
                  <c:v>3274.37</c:v>
                </c:pt>
                <c:pt idx="2381" formatCode="General">
                  <c:v>3260.67</c:v>
                </c:pt>
                <c:pt idx="2382" formatCode="General">
                  <c:v>3288.71</c:v>
                </c:pt>
                <c:pt idx="2383" formatCode="General">
                  <c:v>3283.21</c:v>
                </c:pt>
                <c:pt idx="2384" formatCode="General">
                  <c:v>3289.36</c:v>
                </c:pt>
                <c:pt idx="2385" formatCode="General">
                  <c:v>3316.53</c:v>
                </c:pt>
                <c:pt idx="2386" formatCode="General">
                  <c:v>3316.61</c:v>
                </c:pt>
                <c:pt idx="2387" formatCode="General">
                  <c:v>3331.75</c:v>
                </c:pt>
                <c:pt idx="2388" formatCode="General">
                  <c:v>3343.84</c:v>
                </c:pt>
                <c:pt idx="2389" formatCode="General">
                  <c:v>3340.59</c:v>
                </c:pt>
                <c:pt idx="2390" formatCode="General">
                  <c:v>3339.37</c:v>
                </c:pt>
                <c:pt idx="2391" formatCode="General">
                  <c:v>3360.44</c:v>
                </c:pt>
                <c:pt idx="2392" formatCode="General">
                  <c:v>3387.61</c:v>
                </c:pt>
                <c:pt idx="2393" formatCode="General">
                  <c:v>3375.53</c:v>
                </c:pt>
                <c:pt idx="2394" formatCode="General">
                  <c:v>3352.85</c:v>
                </c:pt>
                <c:pt idx="2395" formatCode="General">
                  <c:v>3345.25</c:v>
                </c:pt>
                <c:pt idx="2396" formatCode="General">
                  <c:v>3369.84</c:v>
                </c:pt>
                <c:pt idx="2397" formatCode="General">
                  <c:v>3367.78</c:v>
                </c:pt>
                <c:pt idx="2398" formatCode="General">
                  <c:v>3341.62</c:v>
                </c:pt>
                <c:pt idx="2399" formatCode="General">
                  <c:v>3359.37</c:v>
                </c:pt>
                <c:pt idx="2400" formatCode="General">
                  <c:v>3364.52</c:v>
                </c:pt>
                <c:pt idx="2401" formatCode="General">
                  <c:v>3341.43</c:v>
                </c:pt>
                <c:pt idx="2402" formatCode="General">
                  <c:v>3355.6</c:v>
                </c:pt>
                <c:pt idx="2403" formatCode="General">
                  <c:v>3342.05</c:v>
                </c:pt>
                <c:pt idx="2404" formatCode="General">
                  <c:v>3374.31</c:v>
                </c:pt>
                <c:pt idx="2405" formatCode="General">
                  <c:v>3398.23</c:v>
                </c:pt>
                <c:pt idx="2406" formatCode="General">
                  <c:v>3433.86</c:v>
                </c:pt>
                <c:pt idx="2407" formatCode="General">
                  <c:v>3406.69</c:v>
                </c:pt>
                <c:pt idx="2408" formatCode="General">
                  <c:v>3404</c:v>
                </c:pt>
                <c:pt idx="2409" formatCode="General">
                  <c:v>3393.46</c:v>
                </c:pt>
                <c:pt idx="2410" formatCode="General">
                  <c:v>3409.93</c:v>
                </c:pt>
                <c:pt idx="2411" formatCode="General">
                  <c:v>3405.79</c:v>
                </c:pt>
                <c:pt idx="2412" formatCode="General">
                  <c:v>3413.75</c:v>
                </c:pt>
                <c:pt idx="2413" formatCode="General">
                  <c:v>3410.31</c:v>
                </c:pt>
                <c:pt idx="2414" formatCode="General">
                  <c:v>3420.6</c:v>
                </c:pt>
                <c:pt idx="2415" formatCode="General">
                  <c:v>3449.69</c:v>
                </c:pt>
                <c:pt idx="2416" formatCode="General">
                  <c:v>3448.29</c:v>
                </c:pt>
                <c:pt idx="2417" formatCode="General">
                  <c:v>3434.22</c:v>
                </c:pt>
                <c:pt idx="2418" formatCode="General">
                  <c:v>3440.38</c:v>
                </c:pt>
                <c:pt idx="2419" formatCode="General">
                  <c:v>3414.67</c:v>
                </c:pt>
                <c:pt idx="2420" formatCode="General">
                  <c:v>3413.63</c:v>
                </c:pt>
                <c:pt idx="2421" formatCode="General">
                  <c:v>3431.27</c:v>
                </c:pt>
                <c:pt idx="2422" formatCode="General">
                  <c:v>3426.52</c:v>
                </c:pt>
                <c:pt idx="2423" formatCode="General">
                  <c:v>3438.7</c:v>
                </c:pt>
                <c:pt idx="2424" formatCode="General">
                  <c:v>3466.52</c:v>
                </c:pt>
                <c:pt idx="2425" formatCode="General">
                  <c:v>3458.68</c:v>
                </c:pt>
                <c:pt idx="2426" formatCode="General">
                  <c:v>3442.42</c:v>
                </c:pt>
                <c:pt idx="2427" formatCode="General">
                  <c:v>3382.03</c:v>
                </c:pt>
                <c:pt idx="2428" formatCode="General">
                  <c:v>3366.85</c:v>
                </c:pt>
                <c:pt idx="2429" formatCode="General">
                  <c:v>3364.66</c:v>
                </c:pt>
                <c:pt idx="2430" formatCode="General">
                  <c:v>3393.94</c:v>
                </c:pt>
                <c:pt idx="2431" formatCode="General">
                  <c:v>3370.76</c:v>
                </c:pt>
                <c:pt idx="2432" formatCode="General">
                  <c:v>3388.08</c:v>
                </c:pt>
                <c:pt idx="2433" formatCode="General">
                  <c:v>3435.94</c:v>
                </c:pt>
                <c:pt idx="2434" formatCode="General">
                  <c:v>3478.99</c:v>
                </c:pt>
                <c:pt idx="2435" formatCode="General">
                  <c:v>3465.12</c:v>
                </c:pt>
                <c:pt idx="2436" formatCode="General">
                  <c:v>3436.71</c:v>
                </c:pt>
                <c:pt idx="2437" formatCode="General">
                  <c:v>3435.09</c:v>
                </c:pt>
                <c:pt idx="2438" formatCode="General">
                  <c:v>3403.69</c:v>
                </c:pt>
                <c:pt idx="2439" formatCode="General">
                  <c:v>3390.26</c:v>
                </c:pt>
                <c:pt idx="2440" formatCode="General">
                  <c:v>3398.38</c:v>
                </c:pt>
                <c:pt idx="2441" formatCode="General">
                  <c:v>3384.04</c:v>
                </c:pt>
                <c:pt idx="2442" formatCode="General">
                  <c:v>3363.76</c:v>
                </c:pt>
                <c:pt idx="2443" formatCode="General">
                  <c:v>3388.16</c:v>
                </c:pt>
                <c:pt idx="2444" formatCode="General">
                  <c:v>3404.14</c:v>
                </c:pt>
                <c:pt idx="2445" formatCode="General">
                  <c:v>3396.77</c:v>
                </c:pt>
                <c:pt idx="2446" formatCode="General">
                  <c:v>3427.29</c:v>
                </c:pt>
                <c:pt idx="2447" formatCode="General">
                  <c:v>3445.33</c:v>
                </c:pt>
                <c:pt idx="2448" formatCode="General">
                  <c:v>3428.06</c:v>
                </c:pt>
                <c:pt idx="2449" formatCode="General">
                  <c:v>3454.13</c:v>
                </c:pt>
                <c:pt idx="2450" formatCode="General">
                  <c:v>3463.62</c:v>
                </c:pt>
                <c:pt idx="2451" formatCode="General">
                  <c:v>3422.92</c:v>
                </c:pt>
                <c:pt idx="2452" formatCode="General">
                  <c:v>3413.09</c:v>
                </c:pt>
                <c:pt idx="2453" formatCode="General">
                  <c:v>3454.05</c:v>
                </c:pt>
                <c:pt idx="2454" formatCode="General">
                  <c:v>3467.92</c:v>
                </c:pt>
                <c:pt idx="2455" formatCode="General">
                  <c:v>3459.66</c:v>
                </c:pt>
                <c:pt idx="2456" formatCode="General">
                  <c:v>3438.19</c:v>
                </c:pt>
                <c:pt idx="2457" formatCode="General">
                  <c:v>3395.74</c:v>
                </c:pt>
                <c:pt idx="2458" formatCode="General">
                  <c:v>3433.75</c:v>
                </c:pt>
                <c:pt idx="2459" formatCode="General">
                  <c:v>3407.79</c:v>
                </c:pt>
                <c:pt idx="2460" formatCode="General">
                  <c:v>3422.86</c:v>
                </c:pt>
                <c:pt idx="2461" formatCode="General">
                  <c:v>3359.94</c:v>
                </c:pt>
                <c:pt idx="2462" formatCode="General">
                  <c:v>3333.01</c:v>
                </c:pt>
                <c:pt idx="2463" formatCode="General">
                  <c:v>3228.93</c:v>
                </c:pt>
                <c:pt idx="2464" formatCode="General">
                  <c:v>3210.69</c:v>
                </c:pt>
                <c:pt idx="2465" formatCode="General">
                  <c:v>3211.15</c:v>
                </c:pt>
                <c:pt idx="2466" formatCode="General">
                  <c:v>3289.12</c:v>
                </c:pt>
                <c:pt idx="2467" formatCode="General">
                  <c:v>3235.13</c:v>
                </c:pt>
                <c:pt idx="2468" formatCode="General">
                  <c:v>3258.33</c:v>
                </c:pt>
                <c:pt idx="2469" formatCode="General">
                  <c:v>3223.84</c:v>
                </c:pt>
                <c:pt idx="2470" formatCode="General">
                  <c:v>3200.15</c:v>
                </c:pt>
                <c:pt idx="2471" formatCode="General">
                  <c:v>3261.72</c:v>
                </c:pt>
                <c:pt idx="2472" formatCode="General">
                  <c:v>3307.93</c:v>
                </c:pt>
                <c:pt idx="2473" formatCode="General">
                  <c:v>3244.62</c:v>
                </c:pt>
                <c:pt idx="2474" formatCode="General">
                  <c:v>3129.62</c:v>
                </c:pt>
                <c:pt idx="2475" formatCode="General">
                  <c:v>3219.05</c:v>
                </c:pt>
                <c:pt idx="2476" formatCode="General">
                  <c:v>3179.17</c:v>
                </c:pt>
                <c:pt idx="2477" formatCode="General">
                  <c:v>3159.24</c:v>
                </c:pt>
                <c:pt idx="2478" formatCode="General">
                  <c:v>3031.91</c:v>
                </c:pt>
                <c:pt idx="2479" formatCode="General">
                  <c:v>3128.97</c:v>
                </c:pt>
                <c:pt idx="2480" formatCode="General">
                  <c:v>3136.04</c:v>
                </c:pt>
                <c:pt idx="2481" formatCode="General">
                  <c:v>3136.36</c:v>
                </c:pt>
                <c:pt idx="2482" formatCode="General">
                  <c:v>3195.66</c:v>
                </c:pt>
                <c:pt idx="2483" formatCode="General">
                  <c:v>3198.06</c:v>
                </c:pt>
                <c:pt idx="2484" formatCode="General">
                  <c:v>3209.46</c:v>
                </c:pt>
                <c:pt idx="2485" formatCode="General">
                  <c:v>3151.43</c:v>
                </c:pt>
                <c:pt idx="2486" formatCode="General">
                  <c:v>3168.18</c:v>
                </c:pt>
                <c:pt idx="2487" formatCode="General">
                  <c:v>3211.58</c:v>
                </c:pt>
                <c:pt idx="2488" formatCode="General">
                  <c:v>3260.48</c:v>
                </c:pt>
                <c:pt idx="2489" formatCode="General">
                  <c:v>3268.01</c:v>
                </c:pt>
                <c:pt idx="2490" formatCode="General">
                  <c:v>3301.16</c:v>
                </c:pt>
                <c:pt idx="2491" formatCode="General">
                  <c:v>3246.56</c:v>
                </c:pt>
                <c:pt idx="2492" formatCode="General">
                  <c:v>3265.7</c:v>
                </c:pt>
                <c:pt idx="2493" formatCode="General">
                  <c:v>3203.8</c:v>
                </c:pt>
                <c:pt idx="2494" formatCode="General">
                  <c:v>3173.22</c:v>
                </c:pt>
                <c:pt idx="2495" formatCode="General">
                  <c:v>3246.79</c:v>
                </c:pt>
                <c:pt idx="2496" formatCode="General">
                  <c:v>3257.98</c:v>
                </c:pt>
                <c:pt idx="2497" formatCode="General">
                  <c:v>3280.64</c:v>
                </c:pt>
                <c:pt idx="2498" formatCode="General">
                  <c:v>3238.76</c:v>
                </c:pt>
                <c:pt idx="2499" formatCode="General">
                  <c:v>3183.17</c:v>
                </c:pt>
                <c:pt idx="2500" formatCode="General">
                  <c:v>3228.77</c:v>
                </c:pt>
                <c:pt idx="2501" formatCode="General">
                  <c:v>3319.35</c:v>
                </c:pt>
                <c:pt idx="2502" formatCode="General">
                  <c:v>3300.57</c:v>
                </c:pt>
                <c:pt idx="2503" formatCode="General">
                  <c:v>3314.93</c:v>
                </c:pt>
                <c:pt idx="2504" formatCode="General">
                  <c:v>3317.54</c:v>
                </c:pt>
                <c:pt idx="2505" formatCode="General">
                  <c:v>3279.98</c:v>
                </c:pt>
                <c:pt idx="2506" formatCode="General">
                  <c:v>3296.97</c:v>
                </c:pt>
                <c:pt idx="2507" formatCode="General">
                  <c:v>3325.87</c:v>
                </c:pt>
                <c:pt idx="2508" formatCode="General">
                  <c:v>3316.89</c:v>
                </c:pt>
                <c:pt idx="2509" formatCode="General">
                  <c:v>3335.41</c:v>
                </c:pt>
                <c:pt idx="2510" formatCode="General">
                  <c:v>3339.54</c:v>
                </c:pt>
                <c:pt idx="2511" formatCode="General">
                  <c:v>3360.12</c:v>
                </c:pt>
                <c:pt idx="2512" formatCode="General">
                  <c:v>3365.8</c:v>
                </c:pt>
                <c:pt idx="2513" formatCode="General">
                  <c:v>3387.06</c:v>
                </c:pt>
                <c:pt idx="2514" formatCode="General">
                  <c:v>3361.57</c:v>
                </c:pt>
                <c:pt idx="2515" formatCode="General">
                  <c:v>3397.78</c:v>
                </c:pt>
                <c:pt idx="2516" formatCode="General">
                  <c:v>3409.37</c:v>
                </c:pt>
                <c:pt idx="2517" formatCode="General">
                  <c:v>3453.62</c:v>
                </c:pt>
                <c:pt idx="2518" formatCode="General">
                  <c:v>3454.53</c:v>
                </c:pt>
                <c:pt idx="2519" formatCode="General">
                  <c:v>3411.41</c:v>
                </c:pt>
                <c:pt idx="2520" formatCode="General">
                  <c:v>3395.41</c:v>
                </c:pt>
                <c:pt idx="2521" formatCode="General">
                  <c:v>3429.83</c:v>
                </c:pt>
                <c:pt idx="2522" formatCode="General">
                  <c:v>3395.24</c:v>
                </c:pt>
                <c:pt idx="2523" formatCode="General">
                  <c:v>3355.25</c:v>
                </c:pt>
                <c:pt idx="2524" formatCode="General">
                  <c:v>3319.49</c:v>
                </c:pt>
                <c:pt idx="2525" formatCode="General">
                  <c:v>3351.93</c:v>
                </c:pt>
                <c:pt idx="2526" formatCode="General">
                  <c:v>3334.02</c:v>
                </c:pt>
                <c:pt idx="2527" formatCode="General">
                  <c:v>3383.34</c:v>
                </c:pt>
                <c:pt idx="2528" formatCode="General">
                  <c:v>3421.31</c:v>
                </c:pt>
                <c:pt idx="2529" formatCode="General">
                  <c:v>3442.63</c:v>
                </c:pt>
                <c:pt idx="2530" formatCode="General">
                  <c:v>3419.32</c:v>
                </c:pt>
                <c:pt idx="2531" formatCode="General">
                  <c:v>3454.12</c:v>
                </c:pt>
                <c:pt idx="2532" formatCode="General">
                  <c:v>3389.38</c:v>
                </c:pt>
                <c:pt idx="2533" formatCode="General">
                  <c:v>3361.53</c:v>
                </c:pt>
                <c:pt idx="2534" formatCode="General">
                  <c:v>3325.89</c:v>
                </c:pt>
                <c:pt idx="2535" formatCode="General">
                  <c:v>3332.91</c:v>
                </c:pt>
                <c:pt idx="2536" formatCode="General">
                  <c:v>3285.09</c:v>
                </c:pt>
                <c:pt idx="2537" formatCode="General">
                  <c:v>3278.3</c:v>
                </c:pt>
                <c:pt idx="2538" formatCode="General">
                  <c:v>3237.32</c:v>
                </c:pt>
                <c:pt idx="2539" formatCode="General">
                  <c:v>3252.53</c:v>
                </c:pt>
                <c:pt idx="2540" formatCode="General">
                  <c:v>3264.12</c:v>
                </c:pt>
                <c:pt idx="2541" formatCode="General">
                  <c:v>3300.75</c:v>
                </c:pt>
                <c:pt idx="2542" formatCode="General">
                  <c:v>3261.35</c:v>
                </c:pt>
                <c:pt idx="2543" formatCode="General">
                  <c:v>3225.71</c:v>
                </c:pt>
                <c:pt idx="2544" formatCode="General">
                  <c:v>3135.95</c:v>
                </c:pt>
                <c:pt idx="2545" formatCode="General">
                  <c:v>3184.41</c:v>
                </c:pt>
                <c:pt idx="2546" formatCode="General">
                  <c:v>3103.79</c:v>
                </c:pt>
                <c:pt idx="2547" formatCode="General">
                  <c:v>3143.34</c:v>
                </c:pt>
                <c:pt idx="2548" formatCode="General">
                  <c:v>3198.45</c:v>
                </c:pt>
                <c:pt idx="2549" formatCode="General">
                  <c:v>3160.2</c:v>
                </c:pt>
                <c:pt idx="2550" formatCode="General">
                  <c:v>3135.71</c:v>
                </c:pt>
                <c:pt idx="2551" formatCode="General">
                  <c:v>3219.53</c:v>
                </c:pt>
                <c:pt idx="2552" formatCode="General">
                  <c:v>3241.73</c:v>
                </c:pt>
                <c:pt idx="2553" formatCode="General">
                  <c:v>3280.87</c:v>
                </c:pt>
                <c:pt idx="2554" formatCode="General">
                  <c:v>3252.98</c:v>
                </c:pt>
                <c:pt idx="2555" formatCode="General">
                  <c:v>3209.14</c:v>
                </c:pt>
                <c:pt idx="2556" formatCode="General">
                  <c:v>3296.03</c:v>
                </c:pt>
                <c:pt idx="2557" formatCode="General">
                  <c:v>3291.65</c:v>
                </c:pt>
                <c:pt idx="2558" formatCode="General">
                  <c:v>3327.42</c:v>
                </c:pt>
                <c:pt idx="2559" formatCode="General">
                  <c:v>3331.66</c:v>
                </c:pt>
                <c:pt idx="2560" formatCode="General">
                  <c:v>3320.59</c:v>
                </c:pt>
                <c:pt idx="2561" formatCode="General">
                  <c:v>3328.95</c:v>
                </c:pt>
                <c:pt idx="2562" formatCode="General">
                  <c:v>3231.66</c:v>
                </c:pt>
                <c:pt idx="2563" formatCode="General">
                  <c:v>3249.24</c:v>
                </c:pt>
                <c:pt idx="2564" formatCode="General">
                  <c:v>3185.3</c:v>
                </c:pt>
                <c:pt idx="2565" formatCode="General">
                  <c:v>3187.51</c:v>
                </c:pt>
                <c:pt idx="2566" formatCode="General">
                  <c:v>3192.35</c:v>
                </c:pt>
                <c:pt idx="2567" formatCode="General">
                  <c:v>3225.51</c:v>
                </c:pt>
                <c:pt idx="2568" formatCode="General">
                  <c:v>3270.4</c:v>
                </c:pt>
                <c:pt idx="2569" formatCode="General">
                  <c:v>3292.18</c:v>
                </c:pt>
                <c:pt idx="2570" formatCode="General">
                  <c:v>3301.58</c:v>
                </c:pt>
                <c:pt idx="2571" formatCode="General">
                  <c:v>3294.6</c:v>
                </c:pt>
                <c:pt idx="2572" formatCode="General">
                  <c:v>3286.67</c:v>
                </c:pt>
                <c:pt idx="2573" formatCode="General">
                  <c:v>3269.02</c:v>
                </c:pt>
                <c:pt idx="2574" formatCode="General">
                  <c:v>3291.47</c:v>
                </c:pt>
                <c:pt idx="2575" formatCode="General">
                  <c:v>3223.44</c:v>
                </c:pt>
                <c:pt idx="2576" formatCode="General">
                  <c:v>3210.23</c:v>
                </c:pt>
                <c:pt idx="2577" formatCode="General">
                  <c:v>3222.26</c:v>
                </c:pt>
                <c:pt idx="2578" formatCode="General">
                  <c:v>3177.15</c:v>
                </c:pt>
                <c:pt idx="2579" formatCode="General">
                  <c:v>3148.48</c:v>
                </c:pt>
                <c:pt idx="2580" formatCode="General">
                  <c:v>3139.73</c:v>
                </c:pt>
                <c:pt idx="2581" formatCode="General">
                  <c:v>3153.86</c:v>
                </c:pt>
                <c:pt idx="2582" formatCode="General">
                  <c:v>3060.86</c:v>
                </c:pt>
                <c:pt idx="2583" formatCode="General">
                  <c:v>3018.75</c:v>
                </c:pt>
                <c:pt idx="2584" formatCode="General">
                  <c:v>3003.3</c:v>
                </c:pt>
                <c:pt idx="2585" formatCode="General">
                  <c:v>3003.52</c:v>
                </c:pt>
                <c:pt idx="2586" formatCode="General">
                  <c:v>2845.11</c:v>
                </c:pt>
                <c:pt idx="2587" formatCode="General">
                  <c:v>2928.6</c:v>
                </c:pt>
                <c:pt idx="2588" formatCode="General">
                  <c:v>2867.01</c:v>
                </c:pt>
                <c:pt idx="2589" formatCode="General">
                  <c:v>2997.75</c:v>
                </c:pt>
                <c:pt idx="2590" formatCode="General">
                  <c:v>2990.24</c:v>
                </c:pt>
                <c:pt idx="2591" formatCode="General">
                  <c:v>2951.33</c:v>
                </c:pt>
                <c:pt idx="2592" formatCode="General">
                  <c:v>3003.9</c:v>
                </c:pt>
                <c:pt idx="2593" formatCode="General">
                  <c:v>2983.27</c:v>
                </c:pt>
                <c:pt idx="2594" formatCode="General">
                  <c:v>3000.1</c:v>
                </c:pt>
                <c:pt idx="2595" formatCode="General">
                  <c:v>3077.4</c:v>
                </c:pt>
                <c:pt idx="2596" formatCode="General">
                  <c:v>3079.82</c:v>
                </c:pt>
                <c:pt idx="2597" formatCode="General">
                  <c:v>2999.53</c:v>
                </c:pt>
                <c:pt idx="2598" formatCode="General">
                  <c:v>3000.22</c:v>
                </c:pt>
                <c:pt idx="2599" formatCode="General">
                  <c:v>2928.58</c:v>
                </c:pt>
                <c:pt idx="2600" formatCode="General">
                  <c:v>2956.6</c:v>
                </c:pt>
                <c:pt idx="2601" formatCode="General">
                  <c:v>2920.45</c:v>
                </c:pt>
                <c:pt idx="2602" formatCode="General">
                  <c:v>3020.79</c:v>
                </c:pt>
                <c:pt idx="2603" formatCode="General">
                  <c:v>3006.13</c:v>
                </c:pt>
                <c:pt idx="2604" formatCode="General">
                  <c:v>3010.32</c:v>
                </c:pt>
                <c:pt idx="2605" formatCode="General">
                  <c:v>2962.24</c:v>
                </c:pt>
                <c:pt idx="2606" formatCode="General">
                  <c:v>3038.58</c:v>
                </c:pt>
                <c:pt idx="2607" formatCode="General">
                  <c:v>3053.21</c:v>
                </c:pt>
                <c:pt idx="2608" formatCode="General">
                  <c:v>3018.07</c:v>
                </c:pt>
                <c:pt idx="2609" formatCode="General">
                  <c:v>3037.38</c:v>
                </c:pt>
                <c:pt idx="2610" formatCode="General">
                  <c:v>3012.91</c:v>
                </c:pt>
                <c:pt idx="2611" formatCode="General">
                  <c:v>3070.78</c:v>
                </c:pt>
                <c:pt idx="2612" formatCode="General">
                  <c:v>3113.58</c:v>
                </c:pt>
                <c:pt idx="2613" formatCode="General">
                  <c:v>3110.28</c:v>
                </c:pt>
                <c:pt idx="2614" formatCode="General">
                  <c:v>3055.1</c:v>
                </c:pt>
                <c:pt idx="2615" formatCode="General">
                  <c:v>3013.02</c:v>
                </c:pt>
                <c:pt idx="2616" formatCode="General">
                  <c:v>2981.91</c:v>
                </c:pt>
                <c:pt idx="2617" formatCode="General">
                  <c:v>2956.78</c:v>
                </c:pt>
                <c:pt idx="2618" formatCode="General">
                  <c:v>3002.41</c:v>
                </c:pt>
                <c:pt idx="2619" formatCode="General">
                  <c:v>2958.72</c:v>
                </c:pt>
                <c:pt idx="2620" formatCode="General">
                  <c:v>2923.19</c:v>
                </c:pt>
                <c:pt idx="2621" formatCode="General">
                  <c:v>2885.09</c:v>
                </c:pt>
                <c:pt idx="2622" formatCode="General">
                  <c:v>2914.87</c:v>
                </c:pt>
                <c:pt idx="2623" formatCode="General">
                  <c:v>2961.25</c:v>
                </c:pt>
                <c:pt idx="2624" formatCode="General">
                  <c:v>2916.65</c:v>
                </c:pt>
                <c:pt idx="2625" formatCode="General">
                  <c:v>2886.17</c:v>
                </c:pt>
                <c:pt idx="2626" formatCode="General">
                  <c:v>2777.55</c:v>
                </c:pt>
                <c:pt idx="2627" formatCode="General">
                  <c:v>2868.66</c:v>
                </c:pt>
                <c:pt idx="2628" formatCode="General">
                  <c:v>2840.75</c:v>
                </c:pt>
                <c:pt idx="2629" formatCode="General">
                  <c:v>2814.01</c:v>
                </c:pt>
                <c:pt idx="2630" formatCode="General">
                  <c:v>2911.86</c:v>
                </c:pt>
                <c:pt idx="2631" formatCode="General">
                  <c:v>2897.77</c:v>
                </c:pt>
                <c:pt idx="2632" formatCode="General">
                  <c:v>2931.81</c:v>
                </c:pt>
                <c:pt idx="2633" formatCode="General">
                  <c:v>2920.42</c:v>
                </c:pt>
                <c:pt idx="2634" formatCode="General">
                  <c:v>2927.05</c:v>
                </c:pt>
                <c:pt idx="2635" formatCode="General">
                  <c:v>3005.15</c:v>
                </c:pt>
                <c:pt idx="2636" formatCode="General">
                  <c:v>3034.35</c:v>
                </c:pt>
                <c:pt idx="2637" formatCode="General">
                  <c:v>3015.96</c:v>
                </c:pt>
                <c:pt idx="2638" formatCode="General">
                  <c:v>3039.62</c:v>
                </c:pt>
                <c:pt idx="2639" formatCode="General">
                  <c:v>3071.8</c:v>
                </c:pt>
                <c:pt idx="2640" formatCode="General">
                  <c:v>3056</c:v>
                </c:pt>
                <c:pt idx="2641" formatCode="General">
                  <c:v>3051.82</c:v>
                </c:pt>
                <c:pt idx="2642" formatCode="General">
                  <c:v>3041.01</c:v>
                </c:pt>
                <c:pt idx="2643" formatCode="General">
                  <c:v>3008.27</c:v>
                </c:pt>
                <c:pt idx="2644" formatCode="General">
                  <c:v>2976.55</c:v>
                </c:pt>
                <c:pt idx="2645" formatCode="General">
                  <c:v>3010.98</c:v>
                </c:pt>
                <c:pt idx="2646" formatCode="General">
                  <c:v>3079.14</c:v>
                </c:pt>
                <c:pt idx="2647" formatCode="General">
                  <c:v>3051.13</c:v>
                </c:pt>
                <c:pt idx="2648" formatCode="General">
                  <c:v>3090.06</c:v>
                </c:pt>
                <c:pt idx="2649" formatCode="General">
                  <c:v>3084.82</c:v>
                </c:pt>
                <c:pt idx="2650" formatCode="General">
                  <c:v>3074.07</c:v>
                </c:pt>
                <c:pt idx="2651" formatCode="General">
                  <c:v>3095.93</c:v>
                </c:pt>
                <c:pt idx="2652" formatCode="General">
                  <c:v>3077</c:v>
                </c:pt>
                <c:pt idx="2653" formatCode="General">
                  <c:v>3097.2</c:v>
                </c:pt>
                <c:pt idx="2654" formatCode="General">
                  <c:v>3100.86</c:v>
                </c:pt>
                <c:pt idx="2655" formatCode="General">
                  <c:v>3095.68</c:v>
                </c:pt>
                <c:pt idx="2656" formatCode="General">
                  <c:v>3099.94</c:v>
                </c:pt>
                <c:pt idx="2657" formatCode="General">
                  <c:v>3098.13</c:v>
                </c:pt>
                <c:pt idx="2658" formatCode="General">
                  <c:v>3163.1</c:v>
                </c:pt>
                <c:pt idx="2659" formatCode="General">
                  <c:v>3164.3</c:v>
                </c:pt>
                <c:pt idx="2660" formatCode="General">
                  <c:v>3189.04</c:v>
                </c:pt>
                <c:pt idx="2661" formatCode="General">
                  <c:v>3197.78</c:v>
                </c:pt>
                <c:pt idx="2662" formatCode="General">
                  <c:v>3163.87</c:v>
                </c:pt>
                <c:pt idx="2663" formatCode="General">
                  <c:v>3174.96</c:v>
                </c:pt>
                <c:pt idx="2664" formatCode="General">
                  <c:v>3165.08</c:v>
                </c:pt>
                <c:pt idx="2665" formatCode="General">
                  <c:v>3162.92</c:v>
                </c:pt>
                <c:pt idx="2666" formatCode="General">
                  <c:v>3181.09</c:v>
                </c:pt>
                <c:pt idx="2667" formatCode="General">
                  <c:v>3207.98</c:v>
                </c:pt>
                <c:pt idx="2668" formatCode="General">
                  <c:v>3243.48</c:v>
                </c:pt>
                <c:pt idx="2669" formatCode="General">
                  <c:v>3151.36</c:v>
                </c:pt>
                <c:pt idx="2670" formatCode="General">
                  <c:v>3150.65</c:v>
                </c:pt>
                <c:pt idx="2671" formatCode="General">
                  <c:v>3143.75</c:v>
                </c:pt>
                <c:pt idx="2672" formatCode="General">
                  <c:v>3098.46</c:v>
                </c:pt>
                <c:pt idx="2673" formatCode="General">
                  <c:v>3084.63</c:v>
                </c:pt>
                <c:pt idx="2674" formatCode="General">
                  <c:v>3089.84</c:v>
                </c:pt>
                <c:pt idx="2675" formatCode="General">
                  <c:v>3090.56</c:v>
                </c:pt>
                <c:pt idx="2676" formatCode="General">
                  <c:v>3082.26</c:v>
                </c:pt>
                <c:pt idx="2677" formatCode="General">
                  <c:v>3057.25</c:v>
                </c:pt>
                <c:pt idx="2678" formatCode="General">
                  <c:v>3080.98</c:v>
                </c:pt>
                <c:pt idx="2679" formatCode="General">
                  <c:v>3042.24</c:v>
                </c:pt>
                <c:pt idx="2680" formatCode="General">
                  <c:v>3054.7</c:v>
                </c:pt>
                <c:pt idx="2681" formatCode="General">
                  <c:v>3009.18</c:v>
                </c:pt>
                <c:pt idx="2682" formatCode="General">
                  <c:v>2992.69</c:v>
                </c:pt>
                <c:pt idx="2683" formatCode="General">
                  <c:v>2965.82</c:v>
                </c:pt>
                <c:pt idx="2684" formatCode="General">
                  <c:v>2911.91</c:v>
                </c:pt>
                <c:pt idx="2685" formatCode="General">
                  <c:v>2946.14</c:v>
                </c:pt>
                <c:pt idx="2686" formatCode="General">
                  <c:v>2955.33</c:v>
                </c:pt>
                <c:pt idx="2687" formatCode="General">
                  <c:v>2951.07</c:v>
                </c:pt>
                <c:pt idx="2688" formatCode="General">
                  <c:v>2984.29</c:v>
                </c:pt>
                <c:pt idx="2689" formatCode="General">
                  <c:v>2930.92</c:v>
                </c:pt>
                <c:pt idx="2690" formatCode="General">
                  <c:v>2905.97</c:v>
                </c:pt>
                <c:pt idx="2691" formatCode="General">
                  <c:v>2864.01</c:v>
                </c:pt>
                <c:pt idx="2692" formatCode="General">
                  <c:v>2882.32</c:v>
                </c:pt>
                <c:pt idx="2693" formatCode="General">
                  <c:v>2861.84</c:v>
                </c:pt>
                <c:pt idx="2694" formatCode="General">
                  <c:v>2881.15</c:v>
                </c:pt>
                <c:pt idx="2695" formatCode="General">
                  <c:v>2808.24</c:v>
                </c:pt>
                <c:pt idx="2696" formatCode="General">
                  <c:v>2812.59</c:v>
                </c:pt>
                <c:pt idx="2697" formatCode="General">
                  <c:v>2855.69</c:v>
                </c:pt>
                <c:pt idx="2698" formatCode="General">
                  <c:v>2782.81</c:v>
                </c:pt>
                <c:pt idx="2699" formatCode="General">
                  <c:v>2748.27</c:v>
                </c:pt>
                <c:pt idx="2700" formatCode="General">
                  <c:v>2768.71</c:v>
                </c:pt>
                <c:pt idx="2701" formatCode="General">
                  <c:v>2736.06</c:v>
                </c:pt>
                <c:pt idx="2702" formatCode="General">
                  <c:v>2782.72</c:v>
                </c:pt>
                <c:pt idx="2703" formatCode="General">
                  <c:v>2744.74</c:v>
                </c:pt>
                <c:pt idx="2704" formatCode="General">
                  <c:v>2790.15</c:v>
                </c:pt>
                <c:pt idx="2705" formatCode="General">
                  <c:v>2731.4</c:v>
                </c:pt>
                <c:pt idx="2706" formatCode="General">
                  <c:v>2660.86</c:v>
                </c:pt>
                <c:pt idx="2707" formatCode="General">
                  <c:v>2682.02</c:v>
                </c:pt>
                <c:pt idx="2708" formatCode="General">
                  <c:v>2619.04</c:v>
                </c:pt>
                <c:pt idx="2709" formatCode="General">
                  <c:v>2614.61</c:v>
                </c:pt>
                <c:pt idx="2710" formatCode="General">
                  <c:v>2686.81</c:v>
                </c:pt>
                <c:pt idx="2711" formatCode="General">
                  <c:v>2735.72</c:v>
                </c:pt>
                <c:pt idx="2712" formatCode="General">
                  <c:v>2752.38</c:v>
                </c:pt>
                <c:pt idx="2713" formatCode="General">
                  <c:v>2732.73</c:v>
                </c:pt>
                <c:pt idx="2714" formatCode="General">
                  <c:v>2778.42</c:v>
                </c:pt>
                <c:pt idx="2715" formatCode="General">
                  <c:v>2733.02</c:v>
                </c:pt>
                <c:pt idx="2716" formatCode="General">
                  <c:v>2722.39</c:v>
                </c:pt>
                <c:pt idx="2717" formatCode="General">
                  <c:v>2699.99</c:v>
                </c:pt>
                <c:pt idx="2718" formatCode="General">
                  <c:v>2703.16</c:v>
                </c:pt>
                <c:pt idx="2719" formatCode="General">
                  <c:v>2754.15</c:v>
                </c:pt>
                <c:pt idx="2720" formatCode="General">
                  <c:v>2749.21</c:v>
                </c:pt>
                <c:pt idx="2721" formatCode="General">
                  <c:v>2723.22</c:v>
                </c:pt>
                <c:pt idx="2722" formatCode="General">
                  <c:v>2706.55</c:v>
                </c:pt>
                <c:pt idx="2723" formatCode="General">
                  <c:v>2776.36</c:v>
                </c:pt>
                <c:pt idx="2724" formatCode="General">
                  <c:v>2792.94</c:v>
                </c:pt>
                <c:pt idx="2725" formatCode="General">
                  <c:v>2787.5</c:v>
                </c:pt>
                <c:pt idx="2726" formatCode="General">
                  <c:v>2797</c:v>
                </c:pt>
                <c:pt idx="2727" formatCode="General">
                  <c:v>2827.31</c:v>
                </c:pt>
                <c:pt idx="2728" formatCode="General">
                  <c:v>2820.17</c:v>
                </c:pt>
                <c:pt idx="2729" formatCode="General">
                  <c:v>2776.2</c:v>
                </c:pt>
                <c:pt idx="2730" formatCode="General">
                  <c:v>2798.35</c:v>
                </c:pt>
                <c:pt idx="2731" formatCode="General">
                  <c:v>2782.63</c:v>
                </c:pt>
                <c:pt idx="2732" formatCode="General">
                  <c:v>2777.56</c:v>
                </c:pt>
                <c:pt idx="2733" formatCode="General">
                  <c:v>2710.74</c:v>
                </c:pt>
                <c:pt idx="2734" formatCode="General">
                  <c:v>2733.69</c:v>
                </c:pt>
                <c:pt idx="2735" formatCode="General">
                  <c:v>2734.79</c:v>
                </c:pt>
                <c:pt idx="2736" formatCode="General">
                  <c:v>2803.2</c:v>
                </c:pt>
                <c:pt idx="2737" formatCode="General">
                  <c:v>2786.12</c:v>
                </c:pt>
                <c:pt idx="2738" formatCode="General">
                  <c:v>2811.2</c:v>
                </c:pt>
                <c:pt idx="2739" formatCode="General">
                  <c:v>2848.6</c:v>
                </c:pt>
                <c:pt idx="2740" formatCode="General">
                  <c:v>2868.69</c:v>
                </c:pt>
                <c:pt idx="2741" formatCode="General">
                  <c:v>2855.12</c:v>
                </c:pt>
                <c:pt idx="2742" formatCode="General">
                  <c:v>2868.52</c:v>
                </c:pt>
                <c:pt idx="2743" formatCode="General">
                  <c:v>2809.5</c:v>
                </c:pt>
                <c:pt idx="2744" formatCode="General">
                  <c:v>2741.31</c:v>
                </c:pt>
                <c:pt idx="2745" formatCode="General">
                  <c:v>2680.91</c:v>
                </c:pt>
                <c:pt idx="2746" formatCode="General">
                  <c:v>2782.38</c:v>
                </c:pt>
                <c:pt idx="2747" formatCode="General">
                  <c:v>2763.87</c:v>
                </c:pt>
                <c:pt idx="2748" formatCode="General">
                  <c:v>2735.7</c:v>
                </c:pt>
                <c:pt idx="2749" formatCode="General">
                  <c:v>2710.45</c:v>
                </c:pt>
                <c:pt idx="2750" formatCode="General">
                  <c:v>2757.03</c:v>
                </c:pt>
                <c:pt idx="2751" formatCode="General">
                  <c:v>2653.58</c:v>
                </c:pt>
                <c:pt idx="2752" formatCode="General">
                  <c:v>2562.89</c:v>
                </c:pt>
                <c:pt idx="2753" formatCode="General">
                  <c:v>2509.4299999999998</c:v>
                </c:pt>
                <c:pt idx="2754" formatCode="General">
                  <c:v>2496.5300000000002</c:v>
                </c:pt>
                <c:pt idx="2755" formatCode="General">
                  <c:v>2708.98</c:v>
                </c:pt>
                <c:pt idx="2756" formatCode="General">
                  <c:v>2667.11</c:v>
                </c:pt>
                <c:pt idx="2757" formatCode="General">
                  <c:v>2611.14</c:v>
                </c:pt>
                <c:pt idx="2758" formatCode="General">
                  <c:v>2591.71</c:v>
                </c:pt>
                <c:pt idx="2759" formatCode="General">
                  <c:v>2636.31</c:v>
                </c:pt>
                <c:pt idx="2760" formatCode="General">
                  <c:v>2581.9699999999998</c:v>
                </c:pt>
                <c:pt idx="2761" formatCode="General">
                  <c:v>2444.58</c:v>
                </c:pt>
                <c:pt idx="2762" formatCode="General">
                  <c:v>2483.67</c:v>
                </c:pt>
                <c:pt idx="2763" formatCode="General">
                  <c:v>2510.2800000000002</c:v>
                </c:pt>
                <c:pt idx="2764" formatCode="General">
                  <c:v>2473.2399999999998</c:v>
                </c:pt>
                <c:pt idx="2765" formatCode="General">
                  <c:v>2522.12</c:v>
                </c:pt>
                <c:pt idx="2766" formatCode="General">
                  <c:v>2329.3000000000002</c:v>
                </c:pt>
                <c:pt idx="2767" formatCode="General">
                  <c:v>2333.2800000000002</c:v>
                </c:pt>
                <c:pt idx="2768" formatCode="General">
                  <c:v>2219.84</c:v>
                </c:pt>
                <c:pt idx="2769" formatCode="General">
                  <c:v>2196.16</c:v>
                </c:pt>
                <c:pt idx="2770" formatCode="General">
                  <c:v>2012.97</c:v>
                </c:pt>
                <c:pt idx="2771" formatCode="General">
                  <c:v>2164.63</c:v>
                </c:pt>
                <c:pt idx="2772" formatCode="General">
                  <c:v>2228.36</c:v>
                </c:pt>
                <c:pt idx="2773" formatCode="General">
                  <c:v>2075.41</c:v>
                </c:pt>
                <c:pt idx="2774" formatCode="General">
                  <c:v>1964.71</c:v>
                </c:pt>
                <c:pt idx="2775" formatCode="General">
                  <c:v>2050.84</c:v>
                </c:pt>
                <c:pt idx="2776" formatCode="General">
                  <c:v>2150.06</c:v>
                </c:pt>
                <c:pt idx="2777" formatCode="General">
                  <c:v>2129.46</c:v>
                </c:pt>
                <c:pt idx="2778" formatCode="General">
                  <c:v>2038.43</c:v>
                </c:pt>
                <c:pt idx="2779" formatCode="General">
                  <c:v>2053.73</c:v>
                </c:pt>
                <c:pt idx="2780" formatCode="General">
                  <c:v>1950.15</c:v>
                </c:pt>
                <c:pt idx="2781" formatCode="General">
                  <c:v>1931.56</c:v>
                </c:pt>
                <c:pt idx="2782" formatCode="General">
                  <c:v>1963.96</c:v>
                </c:pt>
                <c:pt idx="2783" formatCode="General">
                  <c:v>2113.04</c:v>
                </c:pt>
                <c:pt idx="2784" formatCode="General">
                  <c:v>2143.87</c:v>
                </c:pt>
                <c:pt idx="2785" formatCode="General">
                  <c:v>2183.69</c:v>
                </c:pt>
                <c:pt idx="2786" formatCode="General">
                  <c:v>2219.58</c:v>
                </c:pt>
                <c:pt idx="2787" formatCode="General">
                  <c:v>2318.16</c:v>
                </c:pt>
                <c:pt idx="2788" formatCode="General">
                  <c:v>2270.04</c:v>
                </c:pt>
                <c:pt idx="2789" formatCode="General">
                  <c:v>2147.84</c:v>
                </c:pt>
                <c:pt idx="2790" formatCode="General">
                  <c:v>2190.61</c:v>
                </c:pt>
                <c:pt idx="2791" formatCode="General">
                  <c:v>2210.6999999999998</c:v>
                </c:pt>
                <c:pt idx="2792" formatCode="General">
                  <c:v>2131.8000000000002</c:v>
                </c:pt>
                <c:pt idx="2793" formatCode="General">
                  <c:v>2097.37</c:v>
                </c:pt>
                <c:pt idx="2794" formatCode="General">
                  <c:v>2087.4699999999998</c:v>
                </c:pt>
                <c:pt idx="2795" formatCode="General">
                  <c:v>2114.8000000000002</c:v>
                </c:pt>
                <c:pt idx="2796" formatCode="General">
                  <c:v>2064.7600000000002</c:v>
                </c:pt>
                <c:pt idx="2797" formatCode="General">
                  <c:v>2095.23</c:v>
                </c:pt>
                <c:pt idx="2798" formatCode="General">
                  <c:v>1998.02</c:v>
                </c:pt>
                <c:pt idx="2799" formatCode="General">
                  <c:v>1934.84</c:v>
                </c:pt>
                <c:pt idx="2800" formatCode="General">
                  <c:v>1890.55</c:v>
                </c:pt>
                <c:pt idx="2801" formatCode="General">
                  <c:v>2064.6799999999998</c:v>
                </c:pt>
                <c:pt idx="2802" formatCode="General">
                  <c:v>2073.85</c:v>
                </c:pt>
                <c:pt idx="2803" formatCode="General">
                  <c:v>2065.25</c:v>
                </c:pt>
                <c:pt idx="2804" formatCode="General">
                  <c:v>2105.0700000000002</c:v>
                </c:pt>
                <c:pt idx="2805" formatCode="General">
                  <c:v>2133.9899999999998</c:v>
                </c:pt>
                <c:pt idx="2806" formatCode="General">
                  <c:v>2027.19</c:v>
                </c:pt>
                <c:pt idx="2807" formatCode="General">
                  <c:v>2052.8200000000002</c:v>
                </c:pt>
                <c:pt idx="2808" formatCode="General">
                  <c:v>2072.8200000000002</c:v>
                </c:pt>
                <c:pt idx="2809" formatCode="General">
                  <c:v>2068.35</c:v>
                </c:pt>
                <c:pt idx="2810" formatCode="General">
                  <c:v>2013.74</c:v>
                </c:pt>
                <c:pt idx="2811" formatCode="General">
                  <c:v>2133.2399999999998</c:v>
                </c:pt>
                <c:pt idx="2812" formatCode="General">
                  <c:v>2176.58</c:v>
                </c:pt>
                <c:pt idx="2813" formatCode="General">
                  <c:v>2175.4299999999998</c:v>
                </c:pt>
                <c:pt idx="2814" formatCode="General">
                  <c:v>2186.58</c:v>
                </c:pt>
                <c:pt idx="2815" formatCode="General">
                  <c:v>2132.98</c:v>
                </c:pt>
                <c:pt idx="2816" formatCode="General">
                  <c:v>2133.14</c:v>
                </c:pt>
                <c:pt idx="2817" formatCode="General">
                  <c:v>2148.27</c:v>
                </c:pt>
                <c:pt idx="2818" formatCode="General">
                  <c:v>2157.04</c:v>
                </c:pt>
                <c:pt idx="2819" formatCode="General">
                  <c:v>2163.17</c:v>
                </c:pt>
                <c:pt idx="2820" formatCode="General">
                  <c:v>2141.1</c:v>
                </c:pt>
                <c:pt idx="2821" formatCode="General">
                  <c:v>2122.42</c:v>
                </c:pt>
                <c:pt idx="2822" formatCode="General">
                  <c:v>2127.5</c:v>
                </c:pt>
                <c:pt idx="2823" formatCode="General">
                  <c:v>2111.37</c:v>
                </c:pt>
                <c:pt idx="2824" formatCode="General">
                  <c:v>2157.7800000000002</c:v>
                </c:pt>
                <c:pt idx="2825" formatCode="General">
                  <c:v>2193.92</c:v>
                </c:pt>
                <c:pt idx="2826" formatCode="General">
                  <c:v>2209.29</c:v>
                </c:pt>
                <c:pt idx="2827" formatCode="General">
                  <c:v>2275.33</c:v>
                </c:pt>
                <c:pt idx="2828" formatCode="General">
                  <c:v>2288.04</c:v>
                </c:pt>
                <c:pt idx="2829" formatCode="General">
                  <c:v>2319.4899999999998</c:v>
                </c:pt>
                <c:pt idx="2830" formatCode="General">
                  <c:v>2257.41</c:v>
                </c:pt>
                <c:pt idx="2831" formatCode="General">
                  <c:v>2253.52</c:v>
                </c:pt>
                <c:pt idx="2832" formatCode="General">
                  <c:v>2227.56</c:v>
                </c:pt>
                <c:pt idx="2833" formatCode="General">
                  <c:v>2218.9299999999998</c:v>
                </c:pt>
                <c:pt idx="2834" formatCode="General">
                  <c:v>2201.86</c:v>
                </c:pt>
                <c:pt idx="2835" formatCode="General">
                  <c:v>2098.9899999999998</c:v>
                </c:pt>
                <c:pt idx="2836" formatCode="General">
                  <c:v>2066.8200000000002</c:v>
                </c:pt>
                <c:pt idx="2837" formatCode="General">
                  <c:v>2079.67</c:v>
                </c:pt>
                <c:pt idx="2838" formatCode="General">
                  <c:v>2061.15</c:v>
                </c:pt>
                <c:pt idx="2839" formatCode="General">
                  <c:v>2050.7600000000002</c:v>
                </c:pt>
                <c:pt idx="2840" formatCode="General">
                  <c:v>2037.14</c:v>
                </c:pt>
                <c:pt idx="2841" formatCode="General">
                  <c:v>2033.54</c:v>
                </c:pt>
                <c:pt idx="2842" formatCode="General">
                  <c:v>2030.6</c:v>
                </c:pt>
                <c:pt idx="2843" formatCode="General">
                  <c:v>2105.48</c:v>
                </c:pt>
                <c:pt idx="2844" formatCode="General">
                  <c:v>2098.87</c:v>
                </c:pt>
                <c:pt idx="2845" formatCode="General">
                  <c:v>2149.6799999999998</c:v>
                </c:pt>
                <c:pt idx="2846" formatCode="General">
                  <c:v>2097.5300000000002</c:v>
                </c:pt>
                <c:pt idx="2847" formatCode="General">
                  <c:v>2078.92</c:v>
                </c:pt>
                <c:pt idx="2848" formatCode="General">
                  <c:v>2040.3</c:v>
                </c:pt>
                <c:pt idx="2849" formatCode="General">
                  <c:v>2081.16</c:v>
                </c:pt>
                <c:pt idx="2850" formatCode="General">
                  <c:v>2116.16</c:v>
                </c:pt>
                <c:pt idx="2851" formatCode="General">
                  <c:v>2118.62</c:v>
                </c:pt>
                <c:pt idx="2852" formatCode="General">
                  <c:v>2152.81</c:v>
                </c:pt>
                <c:pt idx="2853" formatCode="General">
                  <c:v>2163.73</c:v>
                </c:pt>
                <c:pt idx="2854" formatCode="General">
                  <c:v>2116.13</c:v>
                </c:pt>
                <c:pt idx="2855" formatCode="General">
                  <c:v>2125.4499999999998</c:v>
                </c:pt>
                <c:pt idx="2856" formatCode="General">
                  <c:v>2111.5</c:v>
                </c:pt>
                <c:pt idx="2857" formatCode="General">
                  <c:v>2107.21</c:v>
                </c:pt>
                <c:pt idx="2858" formatCode="General">
                  <c:v>2080.6</c:v>
                </c:pt>
                <c:pt idx="2859" formatCode="General">
                  <c:v>2028.96</c:v>
                </c:pt>
                <c:pt idx="2860" formatCode="General">
                  <c:v>2015.77</c:v>
                </c:pt>
                <c:pt idx="2861" formatCode="General">
                  <c:v>2019.72</c:v>
                </c:pt>
                <c:pt idx="2862" formatCode="General">
                  <c:v>1954.95</c:v>
                </c:pt>
                <c:pt idx="2863" formatCode="General">
                  <c:v>1934.79</c:v>
                </c:pt>
                <c:pt idx="2864" formatCode="General">
                  <c:v>1918.66</c:v>
                </c:pt>
                <c:pt idx="2865" formatCode="General">
                  <c:v>1937.81</c:v>
                </c:pt>
                <c:pt idx="2866" formatCode="General">
                  <c:v>1970.18</c:v>
                </c:pt>
                <c:pt idx="2867" formatCode="General">
                  <c:v>1929.75</c:v>
                </c:pt>
                <c:pt idx="2868" formatCode="General">
                  <c:v>1832.45</c:v>
                </c:pt>
                <c:pt idx="2869" formatCode="General">
                  <c:v>1781.64</c:v>
                </c:pt>
                <c:pt idx="2870" formatCode="General">
                  <c:v>1848.97</c:v>
                </c:pt>
                <c:pt idx="2871" formatCode="General">
                  <c:v>1792.72</c:v>
                </c:pt>
                <c:pt idx="2872" formatCode="General">
                  <c:v>1789.13</c:v>
                </c:pt>
                <c:pt idx="2873" formatCode="General">
                  <c:v>1791.67</c:v>
                </c:pt>
                <c:pt idx="2874" formatCode="General">
                  <c:v>1874.62</c:v>
                </c:pt>
                <c:pt idx="2875" formatCode="General">
                  <c:v>1867.84</c:v>
                </c:pt>
                <c:pt idx="2876" formatCode="General">
                  <c:v>1876.99</c:v>
                </c:pt>
                <c:pt idx="2877" formatCode="General">
                  <c:v>1899.25</c:v>
                </c:pt>
                <c:pt idx="2878" formatCode="General">
                  <c:v>1952.07</c:v>
                </c:pt>
                <c:pt idx="2879" formatCode="General">
                  <c:v>1946.8</c:v>
                </c:pt>
                <c:pt idx="2880" formatCode="General">
                  <c:v>1923.11</c:v>
                </c:pt>
                <c:pt idx="2881" formatCode="General">
                  <c:v>1931.04</c:v>
                </c:pt>
                <c:pt idx="2882" formatCode="General">
                  <c:v>1942.9</c:v>
                </c:pt>
                <c:pt idx="2883" formatCode="General">
                  <c:v>1995.95</c:v>
                </c:pt>
                <c:pt idx="2884" formatCode="General">
                  <c:v>1978.4</c:v>
                </c:pt>
                <c:pt idx="2885" formatCode="General">
                  <c:v>1972.5</c:v>
                </c:pt>
                <c:pt idx="2886" formatCode="General">
                  <c:v>1984.18</c:v>
                </c:pt>
                <c:pt idx="2887" formatCode="General">
                  <c:v>1971.49</c:v>
                </c:pt>
                <c:pt idx="2888" formatCode="General">
                  <c:v>1906.81</c:v>
                </c:pt>
                <c:pt idx="2889" formatCode="General">
                  <c:v>1984.17</c:v>
                </c:pt>
                <c:pt idx="2890" formatCode="General">
                  <c:v>2003.26</c:v>
                </c:pt>
                <c:pt idx="2891" formatCode="General">
                  <c:v>2088.69</c:v>
                </c:pt>
                <c:pt idx="2892" formatCode="General">
                  <c:v>2050.9899999999998</c:v>
                </c:pt>
                <c:pt idx="2893" formatCode="General">
                  <c:v>2034.37</c:v>
                </c:pt>
                <c:pt idx="2894" formatCode="General">
                  <c:v>2000.94</c:v>
                </c:pt>
                <c:pt idx="2895" formatCode="General">
                  <c:v>1998.7</c:v>
                </c:pt>
                <c:pt idx="2896" formatCode="General">
                  <c:v>2034.31</c:v>
                </c:pt>
                <c:pt idx="2897" formatCode="General">
                  <c:v>2043.86</c:v>
                </c:pt>
                <c:pt idx="2898" formatCode="General">
                  <c:v>2033.91</c:v>
                </c:pt>
                <c:pt idx="2899" formatCode="General">
                  <c:v>2075.6</c:v>
                </c:pt>
                <c:pt idx="2900" formatCode="General">
                  <c:v>2096.6</c:v>
                </c:pt>
                <c:pt idx="2901" formatCode="General">
                  <c:v>2041.24</c:v>
                </c:pt>
                <c:pt idx="2902" formatCode="General">
                  <c:v>2038.38</c:v>
                </c:pt>
                <c:pt idx="2903" formatCode="General">
                  <c:v>2063.52</c:v>
                </c:pt>
                <c:pt idx="2904" formatCode="General">
                  <c:v>2059.08</c:v>
                </c:pt>
                <c:pt idx="2905" formatCode="General">
                  <c:v>2127.37</c:v>
                </c:pt>
                <c:pt idx="2906" formatCode="General">
                  <c:v>2128.84</c:v>
                </c:pt>
                <c:pt idx="2907" formatCode="General">
                  <c:v>2093.13</c:v>
                </c:pt>
                <c:pt idx="2908" formatCode="General">
                  <c:v>2142.42</c:v>
                </c:pt>
                <c:pt idx="2909" formatCode="General">
                  <c:v>2173.06</c:v>
                </c:pt>
                <c:pt idx="2910" formatCode="General">
                  <c:v>2174.64</c:v>
                </c:pt>
                <c:pt idx="2911" formatCode="General">
                  <c:v>2226.6</c:v>
                </c:pt>
                <c:pt idx="2912" formatCode="General">
                  <c:v>2254.16</c:v>
                </c:pt>
                <c:pt idx="2913" formatCode="General">
                  <c:v>2252.36</c:v>
                </c:pt>
                <c:pt idx="2914" formatCode="General">
                  <c:v>2281.46</c:v>
                </c:pt>
                <c:pt idx="2915" formatCode="General">
                  <c:v>2262.67</c:v>
                </c:pt>
                <c:pt idx="2916" formatCode="General">
                  <c:v>2258.4499999999998</c:v>
                </c:pt>
                <c:pt idx="2917" formatCode="General">
                  <c:v>2206.29</c:v>
                </c:pt>
                <c:pt idx="2918" formatCode="General">
                  <c:v>2222.2800000000002</c:v>
                </c:pt>
                <c:pt idx="2919" formatCode="General">
                  <c:v>2217.48</c:v>
                </c:pt>
                <c:pt idx="2920" formatCode="General">
                  <c:v>2264.48</c:v>
                </c:pt>
                <c:pt idx="2921" formatCode="General">
                  <c:v>2285.23</c:v>
                </c:pt>
                <c:pt idx="2922" formatCode="General">
                  <c:v>2280.6999999999998</c:v>
                </c:pt>
                <c:pt idx="2923" formatCode="General">
                  <c:v>2218.25</c:v>
                </c:pt>
                <c:pt idx="2924" formatCode="General">
                  <c:v>2227.98</c:v>
                </c:pt>
                <c:pt idx="2925" formatCode="General">
                  <c:v>2247.79</c:v>
                </c:pt>
                <c:pt idx="2926" formatCode="General">
                  <c:v>2251.9</c:v>
                </c:pt>
                <c:pt idx="2927" formatCode="General">
                  <c:v>2237.17</c:v>
                </c:pt>
                <c:pt idx="2928" formatCode="General">
                  <c:v>2252.64</c:v>
                </c:pt>
                <c:pt idx="2929" formatCode="General">
                  <c:v>2298.13</c:v>
                </c:pt>
                <c:pt idx="2930" formatCode="General">
                  <c:v>2286.2600000000002</c:v>
                </c:pt>
                <c:pt idx="2931" formatCode="General">
                  <c:v>2242.1999999999998</c:v>
                </c:pt>
                <c:pt idx="2932" formatCode="General">
                  <c:v>2242.56</c:v>
                </c:pt>
                <c:pt idx="2933" formatCode="General">
                  <c:v>2268.69</c:v>
                </c:pt>
                <c:pt idx="2934" formatCode="General">
                  <c:v>2251.85</c:v>
                </c:pt>
                <c:pt idx="2935" formatCode="General">
                  <c:v>2251.79</c:v>
                </c:pt>
                <c:pt idx="2936" formatCode="General">
                  <c:v>2267.5100000000002</c:v>
                </c:pt>
                <c:pt idx="2937" formatCode="General">
                  <c:v>2279.6999999999998</c:v>
                </c:pt>
                <c:pt idx="2938" formatCode="General">
                  <c:v>2268.71</c:v>
                </c:pt>
                <c:pt idx="2939" formatCode="General">
                  <c:v>2210.02</c:v>
                </c:pt>
                <c:pt idx="2940" formatCode="General">
                  <c:v>2210.64</c:v>
                </c:pt>
                <c:pt idx="2941" formatCode="General">
                  <c:v>2181.73</c:v>
                </c:pt>
                <c:pt idx="2942" formatCode="General">
                  <c:v>2179.7800000000002</c:v>
                </c:pt>
                <c:pt idx="2943" formatCode="General">
                  <c:v>2211.91</c:v>
                </c:pt>
                <c:pt idx="2944" formatCode="General">
                  <c:v>2156.4899999999998</c:v>
                </c:pt>
                <c:pt idx="2945" formatCode="General">
                  <c:v>2155.11</c:v>
                </c:pt>
                <c:pt idx="2946" formatCode="General">
                  <c:v>2181.64</c:v>
                </c:pt>
                <c:pt idx="2947" formatCode="General">
                  <c:v>2170.4</c:v>
                </c:pt>
                <c:pt idx="2948" formatCode="General">
                  <c:v>2167.29</c:v>
                </c:pt>
                <c:pt idx="2949" formatCode="General">
                  <c:v>2194.11</c:v>
                </c:pt>
                <c:pt idx="2950" formatCode="General">
                  <c:v>2172.08</c:v>
                </c:pt>
                <c:pt idx="2951" formatCode="General">
                  <c:v>2215.7800000000002</c:v>
                </c:pt>
                <c:pt idx="2952" formatCode="General">
                  <c:v>2164.23</c:v>
                </c:pt>
                <c:pt idx="2953" formatCode="General">
                  <c:v>2164.8000000000002</c:v>
                </c:pt>
                <c:pt idx="2954" formatCode="General">
                  <c:v>2144.34</c:v>
                </c:pt>
                <c:pt idx="2955" formatCode="General">
                  <c:v>2140.62</c:v>
                </c:pt>
                <c:pt idx="2956" formatCode="General">
                  <c:v>2115.58</c:v>
                </c:pt>
                <c:pt idx="2957" formatCode="General">
                  <c:v>2124.9</c:v>
                </c:pt>
                <c:pt idx="2958" formatCode="General">
                  <c:v>2109.3200000000002</c:v>
                </c:pt>
                <c:pt idx="2959" formatCode="General">
                  <c:v>2145.48</c:v>
                </c:pt>
                <c:pt idx="2960" formatCode="General">
                  <c:v>2166.11</c:v>
                </c:pt>
                <c:pt idx="2961" formatCode="General">
                  <c:v>2220.23</c:v>
                </c:pt>
                <c:pt idx="2962" formatCode="General">
                  <c:v>2226.37</c:v>
                </c:pt>
                <c:pt idx="2963" formatCode="General">
                  <c:v>2239.52</c:v>
                </c:pt>
                <c:pt idx="2964" formatCode="General">
                  <c:v>2267.0100000000002</c:v>
                </c:pt>
                <c:pt idx="2965" formatCode="General">
                  <c:v>2286.4499999999998</c:v>
                </c:pt>
                <c:pt idx="2966" formatCode="General">
                  <c:v>2293.65</c:v>
                </c:pt>
                <c:pt idx="2967" formatCode="General">
                  <c:v>2326.7800000000002</c:v>
                </c:pt>
                <c:pt idx="2968" formatCode="General">
                  <c:v>2336.39</c:v>
                </c:pt>
                <c:pt idx="2969" formatCode="General">
                  <c:v>2338.46</c:v>
                </c:pt>
                <c:pt idx="2970" formatCode="General">
                  <c:v>2308.0100000000002</c:v>
                </c:pt>
                <c:pt idx="2971" formatCode="General">
                  <c:v>2317.9499999999998</c:v>
                </c:pt>
                <c:pt idx="2972" formatCode="General">
                  <c:v>2360.9899999999998</c:v>
                </c:pt>
                <c:pt idx="2973" formatCode="General">
                  <c:v>2353.4699999999998</c:v>
                </c:pt>
                <c:pt idx="2974" formatCode="General">
                  <c:v>2391.8200000000002</c:v>
                </c:pt>
                <c:pt idx="2975" formatCode="General">
                  <c:v>2390.6999999999998</c:v>
                </c:pt>
                <c:pt idx="2976" formatCode="General">
                  <c:v>2381.39</c:v>
                </c:pt>
                <c:pt idx="2977" formatCode="General">
                  <c:v>2405.6999999999998</c:v>
                </c:pt>
                <c:pt idx="2978" formatCode="General">
                  <c:v>2424.98</c:v>
                </c:pt>
                <c:pt idx="2979" formatCode="General">
                  <c:v>2421.19</c:v>
                </c:pt>
                <c:pt idx="2980" formatCode="General">
                  <c:v>2394.92</c:v>
                </c:pt>
                <c:pt idx="2981" formatCode="General">
                  <c:v>2416.5500000000002</c:v>
                </c:pt>
                <c:pt idx="2982" formatCode="General">
                  <c:v>2438.66</c:v>
                </c:pt>
                <c:pt idx="2983" formatCode="General">
                  <c:v>2421.9</c:v>
                </c:pt>
                <c:pt idx="2984" formatCode="General">
                  <c:v>2382.7199999999998</c:v>
                </c:pt>
                <c:pt idx="2985" formatCode="General">
                  <c:v>2403.4499999999998</c:v>
                </c:pt>
                <c:pt idx="2986" formatCode="General">
                  <c:v>2405.5700000000002</c:v>
                </c:pt>
                <c:pt idx="2987" formatCode="General">
                  <c:v>2441</c:v>
                </c:pt>
                <c:pt idx="2988" formatCode="General">
                  <c:v>2488.25</c:v>
                </c:pt>
                <c:pt idx="2989" formatCode="General">
                  <c:v>2514.5700000000002</c:v>
                </c:pt>
                <c:pt idx="2990" formatCode="General">
                  <c:v>2525.0100000000002</c:v>
                </c:pt>
                <c:pt idx="2991" formatCode="General">
                  <c:v>2511.29</c:v>
                </c:pt>
                <c:pt idx="2992" formatCode="General">
                  <c:v>2498.4</c:v>
                </c:pt>
                <c:pt idx="2993" formatCode="General">
                  <c:v>2520.66</c:v>
                </c:pt>
                <c:pt idx="2994" formatCode="General">
                  <c:v>2473.85</c:v>
                </c:pt>
                <c:pt idx="2995" formatCode="General">
                  <c:v>2468.58</c:v>
                </c:pt>
                <c:pt idx="2996" formatCode="General">
                  <c:v>2462.9</c:v>
                </c:pt>
                <c:pt idx="2997" formatCode="General">
                  <c:v>2492.31</c:v>
                </c:pt>
                <c:pt idx="2998" formatCode="General">
                  <c:v>2535.8200000000002</c:v>
                </c:pt>
                <c:pt idx="2999" formatCode="General">
                  <c:v>2546.13</c:v>
                </c:pt>
                <c:pt idx="3000" formatCode="General">
                  <c:v>2575.38</c:v>
                </c:pt>
                <c:pt idx="3001" formatCode="General">
                  <c:v>2567.75</c:v>
                </c:pt>
                <c:pt idx="3002" formatCode="General">
                  <c:v>2581.85</c:v>
                </c:pt>
                <c:pt idx="3003" formatCode="General">
                  <c:v>2582.0700000000002</c:v>
                </c:pt>
                <c:pt idx="3004" formatCode="General">
                  <c:v>2594.09</c:v>
                </c:pt>
                <c:pt idx="3005" formatCode="General">
                  <c:v>2635.71</c:v>
                </c:pt>
                <c:pt idx="3006" formatCode="General">
                  <c:v>2655.78</c:v>
                </c:pt>
                <c:pt idx="3007" formatCode="General">
                  <c:v>2658.01</c:v>
                </c:pt>
                <c:pt idx="3008" formatCode="General">
                  <c:v>2637.21</c:v>
                </c:pt>
                <c:pt idx="3009" formatCode="General">
                  <c:v>2642.02</c:v>
                </c:pt>
                <c:pt idx="3010" formatCode="General">
                  <c:v>2639.36</c:v>
                </c:pt>
                <c:pt idx="3011" formatCode="General">
                  <c:v>2608.39</c:v>
                </c:pt>
                <c:pt idx="3012" formatCode="General">
                  <c:v>2608.38</c:v>
                </c:pt>
                <c:pt idx="3013" formatCode="General">
                  <c:v>2649</c:v>
                </c:pt>
                <c:pt idx="3014" formatCode="General">
                  <c:v>2648.79</c:v>
                </c:pt>
                <c:pt idx="3015" formatCode="General">
                  <c:v>2634.79</c:v>
                </c:pt>
                <c:pt idx="3016" formatCode="General">
                  <c:v>2593.84</c:v>
                </c:pt>
                <c:pt idx="3017" formatCode="General">
                  <c:v>2561.38</c:v>
                </c:pt>
                <c:pt idx="3018" formatCode="General">
                  <c:v>2579.96</c:v>
                </c:pt>
                <c:pt idx="3019" formatCode="General">
                  <c:v>2638.29</c:v>
                </c:pt>
                <c:pt idx="3020" formatCode="General">
                  <c:v>2626.55</c:v>
                </c:pt>
                <c:pt idx="3021" formatCode="General">
                  <c:v>2652.39</c:v>
                </c:pt>
                <c:pt idx="3022" formatCode="General">
                  <c:v>2655.74</c:v>
                </c:pt>
                <c:pt idx="3023" formatCode="General">
                  <c:v>2680.68</c:v>
                </c:pt>
                <c:pt idx="3024" formatCode="General">
                  <c:v>2653.03</c:v>
                </c:pt>
                <c:pt idx="3025" formatCode="General">
                  <c:v>2703.47</c:v>
                </c:pt>
                <c:pt idx="3026" formatCode="General">
                  <c:v>2687.13</c:v>
                </c:pt>
                <c:pt idx="3027" formatCode="General">
                  <c:v>2670.64</c:v>
                </c:pt>
                <c:pt idx="3028" formatCode="General">
                  <c:v>2715.26</c:v>
                </c:pt>
                <c:pt idx="3029" formatCode="General">
                  <c:v>2696.31</c:v>
                </c:pt>
                <c:pt idx="3030" formatCode="General">
                  <c:v>2700.23</c:v>
                </c:pt>
                <c:pt idx="3031" formatCode="General">
                  <c:v>2673.89</c:v>
                </c:pt>
                <c:pt idx="3032" formatCode="General">
                  <c:v>2689.46</c:v>
                </c:pt>
                <c:pt idx="3033" formatCode="General">
                  <c:v>2661.7</c:v>
                </c:pt>
                <c:pt idx="3034" formatCode="General">
                  <c:v>2663.79</c:v>
                </c:pt>
                <c:pt idx="3035" formatCode="General">
                  <c:v>2599.38</c:v>
                </c:pt>
                <c:pt idx="3036" formatCode="General">
                  <c:v>2628.13</c:v>
                </c:pt>
                <c:pt idx="3037" formatCode="General">
                  <c:v>2584.59</c:v>
                </c:pt>
                <c:pt idx="3038" formatCode="General">
                  <c:v>2611.92</c:v>
                </c:pt>
                <c:pt idx="3039" formatCode="General">
                  <c:v>2576.0100000000002</c:v>
                </c:pt>
                <c:pt idx="3040" formatCode="General">
                  <c:v>2616.08</c:v>
                </c:pt>
                <c:pt idx="3041" formatCode="General">
                  <c:v>2624.68</c:v>
                </c:pt>
                <c:pt idx="3042" formatCode="General">
                  <c:v>2634.3</c:v>
                </c:pt>
                <c:pt idx="3043" formatCode="General">
                  <c:v>2679.24</c:v>
                </c:pt>
                <c:pt idx="3044" formatCode="General">
                  <c:v>2674.45</c:v>
                </c:pt>
                <c:pt idx="3045" formatCode="General">
                  <c:v>2694.47</c:v>
                </c:pt>
                <c:pt idx="3046" formatCode="General">
                  <c:v>2701.39</c:v>
                </c:pt>
                <c:pt idx="3047" formatCode="General">
                  <c:v>2712.92</c:v>
                </c:pt>
                <c:pt idx="3048" formatCode="General">
                  <c:v>2756.46</c:v>
                </c:pt>
                <c:pt idx="3049" formatCode="General">
                  <c:v>2735.85</c:v>
                </c:pt>
                <c:pt idx="3050" formatCode="General">
                  <c:v>2735.23</c:v>
                </c:pt>
                <c:pt idx="3051" formatCode="General">
                  <c:v>2695.15</c:v>
                </c:pt>
                <c:pt idx="3052" formatCode="General">
                  <c:v>2685.3</c:v>
                </c:pt>
                <c:pt idx="3053" formatCode="General">
                  <c:v>2735.06</c:v>
                </c:pt>
                <c:pt idx="3054" formatCode="General">
                  <c:v>2717.81</c:v>
                </c:pt>
                <c:pt idx="3055" formatCode="General">
                  <c:v>2735.21</c:v>
                </c:pt>
                <c:pt idx="3056" formatCode="General">
                  <c:v>2648.56</c:v>
                </c:pt>
                <c:pt idx="3057" formatCode="General">
                  <c:v>2676.81</c:v>
                </c:pt>
                <c:pt idx="3058" formatCode="General">
                  <c:v>2648.43</c:v>
                </c:pt>
                <c:pt idx="3059" formatCode="General">
                  <c:v>2710.18</c:v>
                </c:pt>
                <c:pt idx="3060" formatCode="General">
                  <c:v>2717.95</c:v>
                </c:pt>
                <c:pt idx="3061" formatCode="General">
                  <c:v>2711.61</c:v>
                </c:pt>
                <c:pt idx="3062" formatCode="General">
                  <c:v>2716.77</c:v>
                </c:pt>
                <c:pt idx="3063" formatCode="General">
                  <c:v>2710.52</c:v>
                </c:pt>
                <c:pt idx="3064" formatCode="General">
                  <c:v>2666.72</c:v>
                </c:pt>
                <c:pt idx="3065" formatCode="General">
                  <c:v>2653.61</c:v>
                </c:pt>
                <c:pt idx="3066" formatCode="General">
                  <c:v>2673.24</c:v>
                </c:pt>
                <c:pt idx="3067" formatCode="General">
                  <c:v>2682.52</c:v>
                </c:pt>
                <c:pt idx="3068" formatCode="General">
                  <c:v>2707.24</c:v>
                </c:pt>
                <c:pt idx="3069" formatCode="General">
                  <c:v>2693.72</c:v>
                </c:pt>
                <c:pt idx="3070" formatCode="General">
                  <c:v>2713.09</c:v>
                </c:pt>
                <c:pt idx="3071" formatCode="General">
                  <c:v>2664.99</c:v>
                </c:pt>
                <c:pt idx="3072" formatCode="General">
                  <c:v>2653.36</c:v>
                </c:pt>
                <c:pt idx="3073" formatCode="General">
                  <c:v>2699.91</c:v>
                </c:pt>
                <c:pt idx="3074" formatCode="General">
                  <c:v>2717.18</c:v>
                </c:pt>
                <c:pt idx="3075" formatCode="General">
                  <c:v>2738.25</c:v>
                </c:pt>
                <c:pt idx="3076" formatCode="General">
                  <c:v>2752.28</c:v>
                </c:pt>
                <c:pt idx="3077" formatCode="General">
                  <c:v>2771.75</c:v>
                </c:pt>
                <c:pt idx="3078" formatCode="General">
                  <c:v>2754.18</c:v>
                </c:pt>
                <c:pt idx="3079" formatCode="General">
                  <c:v>2760.8</c:v>
                </c:pt>
                <c:pt idx="3080" formatCode="General">
                  <c:v>2806.95</c:v>
                </c:pt>
                <c:pt idx="3081" formatCode="General">
                  <c:v>2818.49</c:v>
                </c:pt>
                <c:pt idx="3082" formatCode="General">
                  <c:v>2823.18</c:v>
                </c:pt>
                <c:pt idx="3083" formatCode="General">
                  <c:v>2823.36</c:v>
                </c:pt>
                <c:pt idx="3084" formatCode="General">
                  <c:v>2829.13</c:v>
                </c:pt>
                <c:pt idx="3085" formatCode="General">
                  <c:v>2832.47</c:v>
                </c:pt>
                <c:pt idx="3086" formatCode="General">
                  <c:v>2810.72</c:v>
                </c:pt>
                <c:pt idx="3087" formatCode="General">
                  <c:v>2798.27</c:v>
                </c:pt>
                <c:pt idx="3088" formatCode="General">
                  <c:v>2809.21</c:v>
                </c:pt>
                <c:pt idx="3089" formatCode="General">
                  <c:v>2789.75</c:v>
                </c:pt>
                <c:pt idx="3090" formatCode="General">
                  <c:v>2807.96</c:v>
                </c:pt>
                <c:pt idx="3091" formatCode="General">
                  <c:v>2815.68</c:v>
                </c:pt>
                <c:pt idx="3092" formatCode="General">
                  <c:v>2771.9</c:v>
                </c:pt>
                <c:pt idx="3093" formatCode="General">
                  <c:v>2732.3</c:v>
                </c:pt>
                <c:pt idx="3094" formatCode="General">
                  <c:v>2714.07</c:v>
                </c:pt>
                <c:pt idx="3095" formatCode="General">
                  <c:v>2694.22</c:v>
                </c:pt>
                <c:pt idx="3096" formatCode="General">
                  <c:v>2700.86</c:v>
                </c:pt>
                <c:pt idx="3097" formatCode="General">
                  <c:v>2672.96</c:v>
                </c:pt>
                <c:pt idx="3098" formatCode="General">
                  <c:v>2640.46</c:v>
                </c:pt>
                <c:pt idx="3099" formatCode="General">
                  <c:v>2660.49</c:v>
                </c:pt>
                <c:pt idx="3100" formatCode="General">
                  <c:v>2689.04</c:v>
                </c:pt>
                <c:pt idx="3101" formatCode="General">
                  <c:v>2711.05</c:v>
                </c:pt>
                <c:pt idx="3102" formatCode="General">
                  <c:v>2695.83</c:v>
                </c:pt>
                <c:pt idx="3103" formatCode="General">
                  <c:v>2638.03</c:v>
                </c:pt>
                <c:pt idx="3104" formatCode="General">
                  <c:v>2596.7199999999998</c:v>
                </c:pt>
                <c:pt idx="3105" formatCode="General">
                  <c:v>2609.36</c:v>
                </c:pt>
                <c:pt idx="3106" formatCode="General">
                  <c:v>2618.21</c:v>
                </c:pt>
                <c:pt idx="3107" formatCode="General">
                  <c:v>2628.67</c:v>
                </c:pt>
                <c:pt idx="3108" formatCode="General">
                  <c:v>2643.94</c:v>
                </c:pt>
                <c:pt idx="3109" formatCode="General">
                  <c:v>2632.83</c:v>
                </c:pt>
                <c:pt idx="3110" formatCode="General">
                  <c:v>2644.64</c:v>
                </c:pt>
                <c:pt idx="3111" formatCode="General">
                  <c:v>2682.24</c:v>
                </c:pt>
                <c:pt idx="3112" formatCode="General">
                  <c:v>2701.93</c:v>
                </c:pt>
                <c:pt idx="3113" formatCode="General">
                  <c:v>2725.24</c:v>
                </c:pt>
                <c:pt idx="3114" formatCode="General">
                  <c:v>2741.54</c:v>
                </c:pt>
                <c:pt idx="3115" formatCode="General">
                  <c:v>2739.47</c:v>
                </c:pt>
                <c:pt idx="3116" formatCode="General">
                  <c:v>2721.18</c:v>
                </c:pt>
                <c:pt idx="3117" formatCode="General">
                  <c:v>2732.42</c:v>
                </c:pt>
                <c:pt idx="3118" formatCode="General">
                  <c:v>2698.61</c:v>
                </c:pt>
                <c:pt idx="3119" formatCode="General">
                  <c:v>2736.8</c:v>
                </c:pt>
                <c:pt idx="3120" formatCode="General">
                  <c:v>2764.62</c:v>
                </c:pt>
                <c:pt idx="3121" formatCode="General">
                  <c:v>2803.58</c:v>
                </c:pt>
                <c:pt idx="3122" formatCode="General">
                  <c:v>2825.27</c:v>
                </c:pt>
                <c:pt idx="3123" formatCode="General">
                  <c:v>2824.7</c:v>
                </c:pt>
                <c:pt idx="3124" formatCode="General">
                  <c:v>2861.06</c:v>
                </c:pt>
                <c:pt idx="3125" formatCode="General">
                  <c:v>2864.47</c:v>
                </c:pt>
                <c:pt idx="3126" formatCode="General">
                  <c:v>2862.26</c:v>
                </c:pt>
                <c:pt idx="3127" formatCode="General">
                  <c:v>2882.08</c:v>
                </c:pt>
                <c:pt idx="3128" formatCode="General">
                  <c:v>2871.68</c:v>
                </c:pt>
                <c:pt idx="3129" formatCode="General">
                  <c:v>2878.68</c:v>
                </c:pt>
                <c:pt idx="3130" formatCode="General">
                  <c:v>2862.58</c:v>
                </c:pt>
                <c:pt idx="3131" formatCode="General">
                  <c:v>2875.89</c:v>
                </c:pt>
                <c:pt idx="3132" formatCode="General">
                  <c:v>2889.26</c:v>
                </c:pt>
                <c:pt idx="3133" formatCode="General">
                  <c:v>2888.06</c:v>
                </c:pt>
                <c:pt idx="3134" formatCode="General">
                  <c:v>2891.95</c:v>
                </c:pt>
                <c:pt idx="3135" formatCode="General">
                  <c:v>2888.3</c:v>
                </c:pt>
                <c:pt idx="3136" formatCode="General">
                  <c:v>2902.41</c:v>
                </c:pt>
                <c:pt idx="3137" formatCode="General">
                  <c:v>2906.19</c:v>
                </c:pt>
                <c:pt idx="3138" formatCode="General">
                  <c:v>2932.35</c:v>
                </c:pt>
                <c:pt idx="3139" formatCode="General">
                  <c:v>2922.85</c:v>
                </c:pt>
                <c:pt idx="3140" formatCode="General">
                  <c:v>2925.23</c:v>
                </c:pt>
                <c:pt idx="3141" formatCode="General">
                  <c:v>2907.78</c:v>
                </c:pt>
                <c:pt idx="3142" formatCode="General">
                  <c:v>2910.19</c:v>
                </c:pt>
                <c:pt idx="3143" formatCode="General">
                  <c:v>2943.86</c:v>
                </c:pt>
                <c:pt idx="3144" formatCode="General">
                  <c:v>2964.41</c:v>
                </c:pt>
                <c:pt idx="3145" formatCode="General">
                  <c:v>2955.83</c:v>
                </c:pt>
                <c:pt idx="3146" formatCode="General">
                  <c:v>2932.64</c:v>
                </c:pt>
                <c:pt idx="3147" formatCode="General">
                  <c:v>2961.63</c:v>
                </c:pt>
                <c:pt idx="3148" formatCode="General">
                  <c:v>2965.36</c:v>
                </c:pt>
                <c:pt idx="3149" formatCode="General">
                  <c:v>2956.29</c:v>
                </c:pt>
                <c:pt idx="3150" formatCode="General">
                  <c:v>2974.51</c:v>
                </c:pt>
                <c:pt idx="3151" formatCode="General">
                  <c:v>2989.13</c:v>
                </c:pt>
                <c:pt idx="3152" formatCode="General">
                  <c:v>2950.15</c:v>
                </c:pt>
                <c:pt idx="3153" formatCode="General">
                  <c:v>2940.74</c:v>
                </c:pt>
                <c:pt idx="3154" formatCode="General">
                  <c:v>2968.82</c:v>
                </c:pt>
                <c:pt idx="3155" formatCode="General">
                  <c:v>2941.87</c:v>
                </c:pt>
                <c:pt idx="3156" formatCode="General">
                  <c:v>2914.16</c:v>
                </c:pt>
                <c:pt idx="3157" formatCode="General">
                  <c:v>2946.39</c:v>
                </c:pt>
                <c:pt idx="3158" formatCode="General">
                  <c:v>2963.38</c:v>
                </c:pt>
                <c:pt idx="3159" formatCode="General">
                  <c:v>2888.86</c:v>
                </c:pt>
                <c:pt idx="3160" formatCode="General">
                  <c:v>2875.38</c:v>
                </c:pt>
                <c:pt idx="3161" formatCode="General">
                  <c:v>2892.68</c:v>
                </c:pt>
                <c:pt idx="3162" formatCode="General">
                  <c:v>2863.35</c:v>
                </c:pt>
                <c:pt idx="3163" formatCode="General">
                  <c:v>2792.47</c:v>
                </c:pt>
                <c:pt idx="3164" formatCode="General">
                  <c:v>2755.58</c:v>
                </c:pt>
                <c:pt idx="3165" formatCode="General">
                  <c:v>2717.05</c:v>
                </c:pt>
                <c:pt idx="3166" formatCode="General">
                  <c:v>2640.23</c:v>
                </c:pt>
                <c:pt idx="3167" formatCode="General">
                  <c:v>2776.32</c:v>
                </c:pt>
                <c:pt idx="3168" formatCode="General">
                  <c:v>2751.43</c:v>
                </c:pt>
                <c:pt idx="3169" formatCode="General">
                  <c:v>2780.91</c:v>
                </c:pt>
                <c:pt idx="3170" formatCode="General">
                  <c:v>2806.92</c:v>
                </c:pt>
                <c:pt idx="3171" formatCode="General">
                  <c:v>2722.01</c:v>
                </c:pt>
                <c:pt idx="3172" formatCode="General">
                  <c:v>2718.34</c:v>
                </c:pt>
                <c:pt idx="3173" formatCode="General">
                  <c:v>2739.89</c:v>
                </c:pt>
                <c:pt idx="3174" formatCode="General">
                  <c:v>2662.27</c:v>
                </c:pt>
                <c:pt idx="3175" formatCode="General">
                  <c:v>2615.5700000000002</c:v>
                </c:pt>
                <c:pt idx="3176" formatCode="General">
                  <c:v>2611.08</c:v>
                </c:pt>
                <c:pt idx="3177" formatCode="General">
                  <c:v>2615.84</c:v>
                </c:pt>
                <c:pt idx="3178" formatCode="General">
                  <c:v>2547.37</c:v>
                </c:pt>
                <c:pt idx="3179" formatCode="General">
                  <c:v>2598.08</c:v>
                </c:pt>
                <c:pt idx="3180" formatCode="General">
                  <c:v>2676.51</c:v>
                </c:pt>
                <c:pt idx="3181" formatCode="General">
                  <c:v>2673.17</c:v>
                </c:pt>
                <c:pt idx="3182" formatCode="General">
                  <c:v>2661.7</c:v>
                </c:pt>
                <c:pt idx="3183" formatCode="General">
                  <c:v>2657.77</c:v>
                </c:pt>
                <c:pt idx="3184" formatCode="General">
                  <c:v>2689.58</c:v>
                </c:pt>
                <c:pt idx="3185" formatCode="General">
                  <c:v>2644.57</c:v>
                </c:pt>
                <c:pt idx="3186" formatCode="General">
                  <c:v>2614.84</c:v>
                </c:pt>
                <c:pt idx="3187" formatCode="General">
                  <c:v>2592.17</c:v>
                </c:pt>
                <c:pt idx="3188" formatCode="General">
                  <c:v>2622.36</c:v>
                </c:pt>
                <c:pt idx="3189" formatCode="General">
                  <c:v>2647.22</c:v>
                </c:pt>
                <c:pt idx="3190" formatCode="General">
                  <c:v>2663</c:v>
                </c:pt>
                <c:pt idx="3191" formatCode="General">
                  <c:v>2684.79</c:v>
                </c:pt>
                <c:pt idx="3192" formatCode="General">
                  <c:v>2694.75</c:v>
                </c:pt>
                <c:pt idx="3193" formatCode="General">
                  <c:v>2702.88</c:v>
                </c:pt>
                <c:pt idx="3194" formatCode="General">
                  <c:v>2709.95</c:v>
                </c:pt>
                <c:pt idx="3195" formatCode="General">
                  <c:v>2711.62</c:v>
                </c:pt>
                <c:pt idx="3196" formatCode="General">
                  <c:v>2734.53</c:v>
                </c:pt>
                <c:pt idx="3197" formatCode="General">
                  <c:v>2709.58</c:v>
                </c:pt>
                <c:pt idx="3198" formatCode="General">
                  <c:v>2675.86</c:v>
                </c:pt>
                <c:pt idx="3199" formatCode="General">
                  <c:v>2636.43</c:v>
                </c:pt>
                <c:pt idx="3200" formatCode="General">
                  <c:v>2609.0500000000002</c:v>
                </c:pt>
                <c:pt idx="3201" formatCode="General">
                  <c:v>2621.73</c:v>
                </c:pt>
                <c:pt idx="3202" formatCode="General">
                  <c:v>2542.2600000000002</c:v>
                </c:pt>
                <c:pt idx="3203" formatCode="General">
                  <c:v>2543.4699999999998</c:v>
                </c:pt>
                <c:pt idx="3204" formatCode="General">
                  <c:v>2485.69</c:v>
                </c:pt>
                <c:pt idx="3205" formatCode="General">
                  <c:v>2505.19</c:v>
                </c:pt>
                <c:pt idx="3206" formatCode="General">
                  <c:v>2499.85</c:v>
                </c:pt>
                <c:pt idx="3207" formatCode="General">
                  <c:v>2569.27</c:v>
                </c:pt>
                <c:pt idx="3208" formatCode="General">
                  <c:v>2593.21</c:v>
                </c:pt>
                <c:pt idx="3209" formatCode="General">
                  <c:v>2639.17</c:v>
                </c:pt>
                <c:pt idx="3210" formatCode="General">
                  <c:v>2652.65</c:v>
                </c:pt>
                <c:pt idx="3211" formatCode="General">
                  <c:v>2668.69</c:v>
                </c:pt>
                <c:pt idx="3212" formatCode="General">
                  <c:v>2720.03</c:v>
                </c:pt>
                <c:pt idx="3213" formatCode="General">
                  <c:v>2710.58</c:v>
                </c:pt>
                <c:pt idx="3214" formatCode="General">
                  <c:v>2690.6</c:v>
                </c:pt>
                <c:pt idx="3215" formatCode="General">
                  <c:v>2664.54</c:v>
                </c:pt>
                <c:pt idx="3216" formatCode="General">
                  <c:v>2658.05</c:v>
                </c:pt>
                <c:pt idx="3217" formatCode="General">
                  <c:v>2652.7</c:v>
                </c:pt>
                <c:pt idx="3218" formatCode="General">
                  <c:v>2691.45</c:v>
                </c:pt>
                <c:pt idx="3219" formatCode="General">
                  <c:v>2740.45</c:v>
                </c:pt>
                <c:pt idx="3220" formatCode="General">
                  <c:v>2743.57</c:v>
                </c:pt>
                <c:pt idx="3221" formatCode="General">
                  <c:v>2762.54</c:v>
                </c:pt>
                <c:pt idx="3222" formatCode="General">
                  <c:v>2768.03</c:v>
                </c:pt>
                <c:pt idx="3223" formatCode="General">
                  <c:v>2744.38</c:v>
                </c:pt>
                <c:pt idx="3224" formatCode="General">
                  <c:v>2744.3</c:v>
                </c:pt>
                <c:pt idx="3225" formatCode="General">
                  <c:v>2715.36</c:v>
                </c:pt>
                <c:pt idx="3226" formatCode="General">
                  <c:v>2784.19</c:v>
                </c:pt>
                <c:pt idx="3227" formatCode="General">
                  <c:v>2783.03</c:v>
                </c:pt>
                <c:pt idx="3228" formatCode="General">
                  <c:v>2778.08</c:v>
                </c:pt>
                <c:pt idx="3229" formatCode="General">
                  <c:v>2771.21</c:v>
                </c:pt>
                <c:pt idx="3230" formatCode="General">
                  <c:v>2753.67</c:v>
                </c:pt>
                <c:pt idx="3231" formatCode="General">
                  <c:v>2792.56</c:v>
                </c:pt>
                <c:pt idx="3232" formatCode="General">
                  <c:v>2772.57</c:v>
                </c:pt>
                <c:pt idx="3233" formatCode="General">
                  <c:v>2706.59</c:v>
                </c:pt>
                <c:pt idx="3234" formatCode="General">
                  <c:v>2712.96</c:v>
                </c:pt>
                <c:pt idx="3235" formatCode="General">
                  <c:v>2716.96</c:v>
                </c:pt>
                <c:pt idx="3236" formatCode="General">
                  <c:v>2716.96</c:v>
                </c:pt>
                <c:pt idx="3237" formatCode="General">
                  <c:v>2754.77</c:v>
                </c:pt>
                <c:pt idx="3238" formatCode="General">
                  <c:v>2732.8</c:v>
                </c:pt>
                <c:pt idx="3239" formatCode="General">
                  <c:v>2690.81</c:v>
                </c:pt>
                <c:pt idx="3240" formatCode="General">
                  <c:v>2681.12</c:v>
                </c:pt>
                <c:pt idx="3241" formatCode="General">
                  <c:v>2700.95</c:v>
                </c:pt>
                <c:pt idx="3242" formatCode="General">
                  <c:v>2661.46</c:v>
                </c:pt>
                <c:pt idx="3243" formatCode="General">
                  <c:v>2638.12</c:v>
                </c:pt>
                <c:pt idx="3244" formatCode="General">
                  <c:v>2660.35</c:v>
                </c:pt>
                <c:pt idx="3245" formatCode="General">
                  <c:v>2684.41</c:v>
                </c:pt>
                <c:pt idx="3246" formatCode="General">
                  <c:v>2696.72</c:v>
                </c:pt>
                <c:pt idx="3247" formatCode="General">
                  <c:v>2767.47</c:v>
                </c:pt>
                <c:pt idx="3248" formatCode="General">
                  <c:v>2772.91</c:v>
                </c:pt>
                <c:pt idx="3249" formatCode="General">
                  <c:v>2800.22</c:v>
                </c:pt>
                <c:pt idx="3250" formatCode="General">
                  <c:v>2806.78</c:v>
                </c:pt>
                <c:pt idx="3251" formatCode="General">
                  <c:v>2790.72</c:v>
                </c:pt>
                <c:pt idx="3252" formatCode="General">
                  <c:v>2801.76</c:v>
                </c:pt>
                <c:pt idx="3253" formatCode="General">
                  <c:v>2833.78</c:v>
                </c:pt>
                <c:pt idx="3254" formatCode="General">
                  <c:v>2840.25</c:v>
                </c:pt>
                <c:pt idx="3255" formatCode="General">
                  <c:v>2872.73</c:v>
                </c:pt>
                <c:pt idx="3256" formatCode="General">
                  <c:v>2872.1</c:v>
                </c:pt>
                <c:pt idx="3257" formatCode="General">
                  <c:v>2868.06</c:v>
                </c:pt>
                <c:pt idx="3258" formatCode="General">
                  <c:v>2859.22</c:v>
                </c:pt>
                <c:pt idx="3259" formatCode="General">
                  <c:v>2844.71</c:v>
                </c:pt>
                <c:pt idx="3260" formatCode="General">
                  <c:v>2890.54</c:v>
                </c:pt>
                <c:pt idx="3261" formatCode="General">
                  <c:v>2879.32</c:v>
                </c:pt>
                <c:pt idx="3262" formatCode="General">
                  <c:v>2865.02</c:v>
                </c:pt>
                <c:pt idx="3263" formatCode="General">
                  <c:v>2862.45</c:v>
                </c:pt>
                <c:pt idx="3264" formatCode="General">
                  <c:v>2889.12</c:v>
                </c:pt>
                <c:pt idx="3265" formatCode="General">
                  <c:v>2879.25</c:v>
                </c:pt>
                <c:pt idx="3266" formatCode="General">
                  <c:v>2881.16</c:v>
                </c:pt>
                <c:pt idx="3267" formatCode="General">
                  <c:v>2877.55</c:v>
                </c:pt>
                <c:pt idx="3268" formatCode="General">
                  <c:v>2867.58</c:v>
                </c:pt>
                <c:pt idx="3269" formatCode="General">
                  <c:v>2889.71</c:v>
                </c:pt>
                <c:pt idx="3270" formatCode="General">
                  <c:v>2872.6</c:v>
                </c:pt>
                <c:pt idx="3271" formatCode="General">
                  <c:v>2912.18</c:v>
                </c:pt>
                <c:pt idx="3272" formatCode="General">
                  <c:v>2936.58</c:v>
                </c:pt>
                <c:pt idx="3273" formatCode="General">
                  <c:v>2926.98</c:v>
                </c:pt>
                <c:pt idx="3274" formatCode="General">
                  <c:v>2923.54</c:v>
                </c:pt>
                <c:pt idx="3275" formatCode="General">
                  <c:v>2933.1</c:v>
                </c:pt>
                <c:pt idx="3276" formatCode="General">
                  <c:v>2926.6</c:v>
                </c:pt>
                <c:pt idx="3277" formatCode="General">
                  <c:v>2969.57</c:v>
                </c:pt>
                <c:pt idx="3278" formatCode="General">
                  <c:v>2960.38</c:v>
                </c:pt>
                <c:pt idx="3279" formatCode="General">
                  <c:v>2948.03</c:v>
                </c:pt>
                <c:pt idx="3280" formatCode="General">
                  <c:v>2966.75</c:v>
                </c:pt>
                <c:pt idx="3281" formatCode="General">
                  <c:v>2947.99</c:v>
                </c:pt>
                <c:pt idx="3282" formatCode="General">
                  <c:v>2959.34</c:v>
                </c:pt>
                <c:pt idx="3283" formatCode="General">
                  <c:v>2974.36</c:v>
                </c:pt>
                <c:pt idx="3284" formatCode="General">
                  <c:v>2967</c:v>
                </c:pt>
                <c:pt idx="3285" formatCode="General">
                  <c:v>2974.58</c:v>
                </c:pt>
                <c:pt idx="3286" formatCode="General">
                  <c:v>2953.87</c:v>
                </c:pt>
                <c:pt idx="3287" formatCode="General">
                  <c:v>2922.34</c:v>
                </c:pt>
                <c:pt idx="3288" formatCode="General">
                  <c:v>2937.41</c:v>
                </c:pt>
                <c:pt idx="3289" formatCode="General">
                  <c:v>2936.15</c:v>
                </c:pt>
                <c:pt idx="3290" formatCode="General">
                  <c:v>2945.62</c:v>
                </c:pt>
                <c:pt idx="3291" formatCode="General">
                  <c:v>2975.2</c:v>
                </c:pt>
                <c:pt idx="3292" formatCode="General">
                  <c:v>2969.41</c:v>
                </c:pt>
                <c:pt idx="3293" formatCode="General">
                  <c:v>3024.72</c:v>
                </c:pt>
                <c:pt idx="3294" formatCode="General">
                  <c:v>3032.58</c:v>
                </c:pt>
                <c:pt idx="3295" formatCode="General">
                  <c:v>3020.33</c:v>
                </c:pt>
                <c:pt idx="3296" formatCode="General">
                  <c:v>3033.48</c:v>
                </c:pt>
                <c:pt idx="3297" formatCode="General">
                  <c:v>3003.45</c:v>
                </c:pt>
                <c:pt idx="3298" formatCode="General">
                  <c:v>2999.2</c:v>
                </c:pt>
                <c:pt idx="3299" formatCode="General">
                  <c:v>2989.69</c:v>
                </c:pt>
                <c:pt idx="3300" formatCode="General">
                  <c:v>3002.11</c:v>
                </c:pt>
                <c:pt idx="3301" formatCode="General">
                  <c:v>2933.37</c:v>
                </c:pt>
                <c:pt idx="3302" formatCode="General">
                  <c:v>2937.88</c:v>
                </c:pt>
                <c:pt idx="3303" formatCode="General">
                  <c:v>2976.39</c:v>
                </c:pt>
                <c:pt idx="3304" formatCode="General">
                  <c:v>2959.82</c:v>
                </c:pt>
                <c:pt idx="3305" formatCode="General">
                  <c:v>2935.94</c:v>
                </c:pt>
                <c:pt idx="3306" formatCode="General">
                  <c:v>2885.31</c:v>
                </c:pt>
                <c:pt idx="3307" formatCode="General">
                  <c:v>2922.73</c:v>
                </c:pt>
                <c:pt idx="3308" formatCode="General">
                  <c:v>2945.02</c:v>
                </c:pt>
                <c:pt idx="3309" formatCode="General">
                  <c:v>2930.78</c:v>
                </c:pt>
                <c:pt idx="3310" formatCode="General">
                  <c:v>2874.78</c:v>
                </c:pt>
                <c:pt idx="3311" formatCode="General">
                  <c:v>2861.61</c:v>
                </c:pt>
                <c:pt idx="3312" formatCode="General">
                  <c:v>2919.43</c:v>
                </c:pt>
                <c:pt idx="3313" formatCode="General">
                  <c:v>2984.4</c:v>
                </c:pt>
                <c:pt idx="3314" formatCode="General">
                  <c:v>2974.74</c:v>
                </c:pt>
                <c:pt idx="3315" formatCode="General">
                  <c:v>2988.6</c:v>
                </c:pt>
                <c:pt idx="3316" formatCode="General">
                  <c:v>3010.68</c:v>
                </c:pt>
                <c:pt idx="3317" formatCode="General">
                  <c:v>3001.78</c:v>
                </c:pt>
                <c:pt idx="3318" formatCode="General">
                  <c:v>3009.38</c:v>
                </c:pt>
                <c:pt idx="3319" formatCode="General">
                  <c:v>3012.4</c:v>
                </c:pt>
                <c:pt idx="3320" formatCode="General">
                  <c:v>3036.34</c:v>
                </c:pt>
                <c:pt idx="3321" formatCode="General">
                  <c:v>3051.76</c:v>
                </c:pt>
                <c:pt idx="3322" formatCode="General">
                  <c:v>3046.33</c:v>
                </c:pt>
                <c:pt idx="3323" formatCode="General">
                  <c:v>3045.21</c:v>
                </c:pt>
                <c:pt idx="3324" formatCode="General">
                  <c:v>3044.15</c:v>
                </c:pt>
                <c:pt idx="3325" formatCode="General">
                  <c:v>3053.13</c:v>
                </c:pt>
                <c:pt idx="3326" formatCode="General">
                  <c:v>3082.39</c:v>
                </c:pt>
                <c:pt idx="3327" formatCode="General">
                  <c:v>3098.29</c:v>
                </c:pt>
                <c:pt idx="3328" formatCode="General">
                  <c:v>3104.7</c:v>
                </c:pt>
                <c:pt idx="3329" formatCode="General">
                  <c:v>3107.71</c:v>
                </c:pt>
                <c:pt idx="3330" formatCode="General">
                  <c:v>3107.41</c:v>
                </c:pt>
                <c:pt idx="3331" formatCode="General">
                  <c:v>3094.41</c:v>
                </c:pt>
                <c:pt idx="3332" formatCode="General">
                  <c:v>3062.85</c:v>
                </c:pt>
                <c:pt idx="3333" formatCode="General">
                  <c:v>3119</c:v>
                </c:pt>
                <c:pt idx="3334" formatCode="General">
                  <c:v>3133.05</c:v>
                </c:pt>
                <c:pt idx="3335" formatCode="General">
                  <c:v>3121.13</c:v>
                </c:pt>
                <c:pt idx="3336" formatCode="General">
                  <c:v>3104.23</c:v>
                </c:pt>
                <c:pt idx="3337" formatCode="General">
                  <c:v>3088.45</c:v>
                </c:pt>
                <c:pt idx="3338" formatCode="General">
                  <c:v>3120.18</c:v>
                </c:pt>
                <c:pt idx="3339" formatCode="General">
                  <c:v>3137.5</c:v>
                </c:pt>
                <c:pt idx="3340" formatCode="General">
                  <c:v>3125.84</c:v>
                </c:pt>
                <c:pt idx="3341" formatCode="General">
                  <c:v>3115.37</c:v>
                </c:pt>
                <c:pt idx="3342" formatCode="General">
                  <c:v>3108.29</c:v>
                </c:pt>
                <c:pt idx="3343" formatCode="General">
                  <c:v>3142.62</c:v>
                </c:pt>
                <c:pt idx="3344" formatCode="General">
                  <c:v>3103.83</c:v>
                </c:pt>
                <c:pt idx="3345" formatCode="General">
                  <c:v>3048</c:v>
                </c:pt>
                <c:pt idx="3346" formatCode="General">
                  <c:v>3061.47</c:v>
                </c:pt>
                <c:pt idx="3347" formatCode="General">
                  <c:v>3083.88</c:v>
                </c:pt>
                <c:pt idx="3348" formatCode="General">
                  <c:v>3069.73</c:v>
                </c:pt>
                <c:pt idx="3349" formatCode="General">
                  <c:v>3096.38</c:v>
                </c:pt>
                <c:pt idx="3350" formatCode="General">
                  <c:v>3094.69</c:v>
                </c:pt>
                <c:pt idx="3351" formatCode="General">
                  <c:v>3055.16</c:v>
                </c:pt>
                <c:pt idx="3352" formatCode="General">
                  <c:v>3044.27</c:v>
                </c:pt>
                <c:pt idx="3353" formatCode="General">
                  <c:v>3090.98</c:v>
                </c:pt>
                <c:pt idx="3354" formatCode="General">
                  <c:v>3109.5</c:v>
                </c:pt>
                <c:pt idx="3355" formatCode="General">
                  <c:v>3101.03</c:v>
                </c:pt>
                <c:pt idx="3356" formatCode="General">
                  <c:v>3110.39</c:v>
                </c:pt>
                <c:pt idx="3357" formatCode="General">
                  <c:v>3139.56</c:v>
                </c:pt>
                <c:pt idx="3358" formatCode="General">
                  <c:v>3158.13</c:v>
                </c:pt>
                <c:pt idx="3359" formatCode="General">
                  <c:v>3139.43</c:v>
                </c:pt>
                <c:pt idx="3360" formatCode="General">
                  <c:v>3122.31</c:v>
                </c:pt>
                <c:pt idx="3361" formatCode="General">
                  <c:v>3143.89</c:v>
                </c:pt>
                <c:pt idx="3362" formatCode="General">
                  <c:v>3144.08</c:v>
                </c:pt>
                <c:pt idx="3363" formatCode="General">
                  <c:v>3131.04</c:v>
                </c:pt>
                <c:pt idx="3364" formatCode="General">
                  <c:v>3154.23</c:v>
                </c:pt>
                <c:pt idx="3365" formatCode="General">
                  <c:v>3155.97</c:v>
                </c:pt>
                <c:pt idx="3366" formatCode="General">
                  <c:v>3154.1</c:v>
                </c:pt>
                <c:pt idx="3367" formatCode="General">
                  <c:v>3120.4</c:v>
                </c:pt>
                <c:pt idx="3368" formatCode="General">
                  <c:v>3109.39</c:v>
                </c:pt>
                <c:pt idx="3369" formatCode="General">
                  <c:v>3072.27</c:v>
                </c:pt>
                <c:pt idx="3370" formatCode="General">
                  <c:v>3066.32</c:v>
                </c:pt>
                <c:pt idx="3371" formatCode="General">
                  <c:v>3109.27</c:v>
                </c:pt>
                <c:pt idx="3372" formatCode="General">
                  <c:v>3106.58</c:v>
                </c:pt>
                <c:pt idx="3373" formatCode="General">
                  <c:v>3079.66</c:v>
                </c:pt>
                <c:pt idx="3374" formatCode="General">
                  <c:v>3069.04</c:v>
                </c:pt>
                <c:pt idx="3375" formatCode="General">
                  <c:v>3112.72</c:v>
                </c:pt>
                <c:pt idx="3376" formatCode="General">
                  <c:v>3109.26</c:v>
                </c:pt>
                <c:pt idx="3377" formatCode="General">
                  <c:v>3102.82</c:v>
                </c:pt>
                <c:pt idx="3378" formatCode="General">
                  <c:v>3103.13</c:v>
                </c:pt>
                <c:pt idx="3379" formatCode="General">
                  <c:v>3086.02</c:v>
                </c:pt>
                <c:pt idx="3380" formatCode="General">
                  <c:v>3037.39</c:v>
                </c:pt>
                <c:pt idx="3381" formatCode="General">
                  <c:v>3026.24</c:v>
                </c:pt>
                <c:pt idx="3382" formatCode="General">
                  <c:v>2999.96</c:v>
                </c:pt>
                <c:pt idx="3383" formatCode="General">
                  <c:v>2956.29</c:v>
                </c:pt>
                <c:pt idx="3384" formatCode="General">
                  <c:v>2909.52</c:v>
                </c:pt>
                <c:pt idx="3385" formatCode="General">
                  <c:v>2959.9</c:v>
                </c:pt>
                <c:pt idx="3386" formatCode="General">
                  <c:v>2973.64</c:v>
                </c:pt>
                <c:pt idx="3387" formatCode="General">
                  <c:v>3009.73</c:v>
                </c:pt>
                <c:pt idx="3388" formatCode="General">
                  <c:v>2997.22</c:v>
                </c:pt>
                <c:pt idx="3389" formatCode="General">
                  <c:v>3012.74</c:v>
                </c:pt>
                <c:pt idx="3390" formatCode="General">
                  <c:v>3055.77</c:v>
                </c:pt>
                <c:pt idx="3391" formatCode="General">
                  <c:v>3065.83</c:v>
                </c:pt>
                <c:pt idx="3392" formatCode="General">
                  <c:v>3068.22</c:v>
                </c:pt>
                <c:pt idx="3393" formatCode="General">
                  <c:v>3080.08</c:v>
                </c:pt>
                <c:pt idx="3394" formatCode="General">
                  <c:v>3088.86</c:v>
                </c:pt>
                <c:pt idx="3395" formatCode="General">
                  <c:v>3067.73</c:v>
                </c:pt>
                <c:pt idx="3396" formatCode="General">
                  <c:v>3116.83</c:v>
                </c:pt>
                <c:pt idx="3397" formatCode="General">
                  <c:v>3122.15</c:v>
                </c:pt>
                <c:pt idx="3398" formatCode="General">
                  <c:v>3116.63</c:v>
                </c:pt>
                <c:pt idx="3399" formatCode="General">
                  <c:v>3133.63</c:v>
                </c:pt>
                <c:pt idx="3400" formatCode="General">
                  <c:v>3114.51</c:v>
                </c:pt>
                <c:pt idx="3401" formatCode="General">
                  <c:v>3138.23</c:v>
                </c:pt>
                <c:pt idx="3402" formatCode="General">
                  <c:v>3136.11</c:v>
                </c:pt>
                <c:pt idx="3403" formatCode="General">
                  <c:v>3091.22</c:v>
                </c:pt>
                <c:pt idx="3404" formatCode="General">
                  <c:v>3114.12</c:v>
                </c:pt>
                <c:pt idx="3405" formatCode="General">
                  <c:v>3093.33</c:v>
                </c:pt>
                <c:pt idx="3406" formatCode="General">
                  <c:v>3110.3</c:v>
                </c:pt>
                <c:pt idx="3407" formatCode="General">
                  <c:v>3047.6</c:v>
                </c:pt>
                <c:pt idx="3408" formatCode="General">
                  <c:v>3062.29</c:v>
                </c:pt>
                <c:pt idx="3409" formatCode="General">
                  <c:v>3124.34</c:v>
                </c:pt>
                <c:pt idx="3410" formatCode="General">
                  <c:v>3124.35</c:v>
                </c:pt>
                <c:pt idx="3411" formatCode="General">
                  <c:v>3148.96</c:v>
                </c:pt>
                <c:pt idx="3412" formatCode="General">
                  <c:v>3149.53</c:v>
                </c:pt>
                <c:pt idx="3413" formatCode="General">
                  <c:v>3155.03</c:v>
                </c:pt>
                <c:pt idx="3414" formatCode="General">
                  <c:v>3160.85</c:v>
                </c:pt>
                <c:pt idx="3415" formatCode="General">
                  <c:v>3113.25</c:v>
                </c:pt>
                <c:pt idx="3416" formatCode="General">
                  <c:v>3082.42</c:v>
                </c:pt>
                <c:pt idx="3417" formatCode="General">
                  <c:v>3109.63</c:v>
                </c:pt>
                <c:pt idx="3418" formatCode="General">
                  <c:v>3094.14</c:v>
                </c:pt>
                <c:pt idx="3419" formatCode="General">
                  <c:v>3133.73</c:v>
                </c:pt>
                <c:pt idx="3420" formatCode="General">
                  <c:v>3113.2</c:v>
                </c:pt>
                <c:pt idx="3421" formatCode="General">
                  <c:v>3097.62</c:v>
                </c:pt>
                <c:pt idx="3422" formatCode="General">
                  <c:v>3090.52</c:v>
                </c:pt>
                <c:pt idx="3423" formatCode="General">
                  <c:v>3087.44</c:v>
                </c:pt>
                <c:pt idx="3424" formatCode="General">
                  <c:v>3055.52</c:v>
                </c:pt>
                <c:pt idx="3425" formatCode="General">
                  <c:v>3085.15</c:v>
                </c:pt>
                <c:pt idx="3426" formatCode="General">
                  <c:v>3102.99</c:v>
                </c:pt>
                <c:pt idx="3427" formatCode="General">
                  <c:v>3099.97</c:v>
                </c:pt>
                <c:pt idx="3428" formatCode="General">
                  <c:v>3042.66</c:v>
                </c:pt>
                <c:pt idx="3429" formatCode="General">
                  <c:v>3055.16</c:v>
                </c:pt>
                <c:pt idx="3430" formatCode="General">
                  <c:v>3058.92</c:v>
                </c:pt>
                <c:pt idx="3431" formatCode="General">
                  <c:v>3064.66</c:v>
                </c:pt>
                <c:pt idx="3432" formatCode="General">
                  <c:v>3094.62</c:v>
                </c:pt>
                <c:pt idx="3433" formatCode="General">
                  <c:v>3121.07</c:v>
                </c:pt>
                <c:pt idx="3434" formatCode="General">
                  <c:v>3092.54</c:v>
                </c:pt>
                <c:pt idx="3435" formatCode="General">
                  <c:v>3054.98</c:v>
                </c:pt>
                <c:pt idx="3436" formatCode="General">
                  <c:v>3058.58</c:v>
                </c:pt>
                <c:pt idx="3437" formatCode="General">
                  <c:v>3062.74</c:v>
                </c:pt>
                <c:pt idx="3438" formatCode="General">
                  <c:v>3064.03</c:v>
                </c:pt>
                <c:pt idx="3439" formatCode="General">
                  <c:v>3034.52</c:v>
                </c:pt>
                <c:pt idx="3440" formatCode="General">
                  <c:v>3057.04</c:v>
                </c:pt>
                <c:pt idx="3441" formatCode="General">
                  <c:v>3012.62</c:v>
                </c:pt>
                <c:pt idx="3442" formatCode="General">
                  <c:v>3015.72</c:v>
                </c:pt>
                <c:pt idx="3443" formatCode="General">
                  <c:v>3031.97</c:v>
                </c:pt>
                <c:pt idx="3444" formatCode="General">
                  <c:v>3001.84</c:v>
                </c:pt>
                <c:pt idx="3445" formatCode="General">
                  <c:v>2977.47</c:v>
                </c:pt>
                <c:pt idx="3446" formatCode="General">
                  <c:v>2985.57</c:v>
                </c:pt>
                <c:pt idx="3447" formatCode="General">
                  <c:v>2971.26</c:v>
                </c:pt>
                <c:pt idx="3448" formatCode="General">
                  <c:v>3011.74</c:v>
                </c:pt>
                <c:pt idx="3449" formatCode="General">
                  <c:v>3010.19</c:v>
                </c:pt>
                <c:pt idx="3450" formatCode="General">
                  <c:v>2959.86</c:v>
                </c:pt>
                <c:pt idx="3451" formatCode="General">
                  <c:v>2973.08</c:v>
                </c:pt>
                <c:pt idx="3452" formatCode="General">
                  <c:v>2984.33</c:v>
                </c:pt>
                <c:pt idx="3453" formatCode="General">
                  <c:v>3005.85</c:v>
                </c:pt>
                <c:pt idx="3454" formatCode="General">
                  <c:v>3052.05</c:v>
                </c:pt>
                <c:pt idx="3455" formatCode="General">
                  <c:v>3096.72</c:v>
                </c:pt>
                <c:pt idx="3456" formatCode="General">
                  <c:v>3120.33</c:v>
                </c:pt>
                <c:pt idx="3457" formatCode="General">
                  <c:v>3134.94</c:v>
                </c:pt>
                <c:pt idx="3458" formatCode="General">
                  <c:v>3139.39</c:v>
                </c:pt>
                <c:pt idx="3459" formatCode="General">
                  <c:v>3129.81</c:v>
                </c:pt>
                <c:pt idx="3460" formatCode="General">
                  <c:v>3154.1</c:v>
                </c:pt>
                <c:pt idx="3461" formatCode="General">
                  <c:v>3122.43</c:v>
                </c:pt>
                <c:pt idx="3462" formatCode="General">
                  <c:v>3088.28</c:v>
                </c:pt>
                <c:pt idx="3463" formatCode="General">
                  <c:v>3057.7</c:v>
                </c:pt>
                <c:pt idx="3464" formatCode="General">
                  <c:v>3076.55</c:v>
                </c:pt>
                <c:pt idx="3465" formatCode="General">
                  <c:v>3047.46</c:v>
                </c:pt>
                <c:pt idx="3466" formatCode="General">
                  <c:v>3045.51</c:v>
                </c:pt>
                <c:pt idx="3467" formatCode="General">
                  <c:v>2997.21</c:v>
                </c:pt>
                <c:pt idx="3468" formatCode="General">
                  <c:v>3016.33</c:v>
                </c:pt>
                <c:pt idx="3469" formatCode="General">
                  <c:v>3048.05</c:v>
                </c:pt>
                <c:pt idx="3470" formatCode="General">
                  <c:v>3068.36</c:v>
                </c:pt>
                <c:pt idx="3471" formatCode="General">
                  <c:v>3088.36</c:v>
                </c:pt>
                <c:pt idx="3472" formatCode="General">
                  <c:v>3082.8</c:v>
                </c:pt>
                <c:pt idx="3473" formatCode="General">
                  <c:v>3085.14</c:v>
                </c:pt>
                <c:pt idx="3474" formatCode="General">
                  <c:v>3047.99</c:v>
                </c:pt>
                <c:pt idx="3475" formatCode="General">
                  <c:v>3053.94</c:v>
                </c:pt>
                <c:pt idx="3476" formatCode="General">
                  <c:v>3026.02</c:v>
                </c:pt>
                <c:pt idx="3477" formatCode="General">
                  <c:v>3004.41</c:v>
                </c:pt>
                <c:pt idx="3478" formatCode="General">
                  <c:v>2970.21</c:v>
                </c:pt>
                <c:pt idx="3479" formatCode="General">
                  <c:v>2903.02</c:v>
                </c:pt>
                <c:pt idx="3480" formatCode="General">
                  <c:v>2802.51</c:v>
                </c:pt>
                <c:pt idx="3481" formatCode="General">
                  <c:v>2727.18</c:v>
                </c:pt>
                <c:pt idx="3482" formatCode="General">
                  <c:v>2631.57</c:v>
                </c:pt>
                <c:pt idx="3483" formatCode="General">
                  <c:v>2681.6</c:v>
                </c:pt>
                <c:pt idx="3484" formatCode="General">
                  <c:v>2605.63</c:v>
                </c:pt>
                <c:pt idx="3485" formatCode="General">
                  <c:v>2683.66</c:v>
                </c:pt>
                <c:pt idx="3486" formatCode="General">
                  <c:v>2763.81</c:v>
                </c:pt>
                <c:pt idx="3487" formatCode="General">
                  <c:v>2781.35</c:v>
                </c:pt>
                <c:pt idx="3488" formatCode="General">
                  <c:v>2780.31</c:v>
                </c:pt>
                <c:pt idx="3489" formatCode="General">
                  <c:v>2767.08</c:v>
                </c:pt>
                <c:pt idx="3490" formatCode="General">
                  <c:v>2643.01</c:v>
                </c:pt>
                <c:pt idx="3491" formatCode="General">
                  <c:v>2616.34</c:v>
                </c:pt>
                <c:pt idx="3492" formatCode="General">
                  <c:v>2643.61</c:v>
                </c:pt>
                <c:pt idx="3493" formatCode="General">
                  <c:v>2661.1</c:v>
                </c:pt>
                <c:pt idx="3494" formatCode="General">
                  <c:v>2699.06</c:v>
                </c:pt>
                <c:pt idx="3495" formatCode="General">
                  <c:v>2665.24</c:v>
                </c:pt>
                <c:pt idx="3496" formatCode="General">
                  <c:v>2663.53</c:v>
                </c:pt>
                <c:pt idx="3497" formatCode="General">
                  <c:v>2733.89</c:v>
                </c:pt>
                <c:pt idx="3498" formatCode="General">
                  <c:v>2800.51</c:v>
                </c:pt>
                <c:pt idx="3499" formatCode="General">
                  <c:v>2812.61</c:v>
                </c:pt>
                <c:pt idx="3500" formatCode="General">
                  <c:v>2749.64</c:v>
                </c:pt>
                <c:pt idx="3501" formatCode="General">
                  <c:v>2655.24</c:v>
                </c:pt>
                <c:pt idx="3502" formatCode="General">
                  <c:v>2678.25</c:v>
                </c:pt>
                <c:pt idx="3503" formatCode="General">
                  <c:v>2758.63</c:v>
                </c:pt>
                <c:pt idx="3504" formatCode="General">
                  <c:v>2769.78</c:v>
                </c:pt>
                <c:pt idx="3505" formatCode="General">
                  <c:v>2706.53</c:v>
                </c:pt>
                <c:pt idx="3506" formatCode="General">
                  <c:v>2662.11</c:v>
                </c:pt>
                <c:pt idx="3507" formatCode="General">
                  <c:v>2683.03</c:v>
                </c:pt>
                <c:pt idx="3508" formatCode="General">
                  <c:v>2709.56</c:v>
                </c:pt>
                <c:pt idx="3509" formatCode="General">
                  <c:v>2766.46</c:v>
                </c:pt>
                <c:pt idx="3510" formatCode="General">
                  <c:v>2783.65</c:v>
                </c:pt>
                <c:pt idx="3511" formatCode="General">
                  <c:v>2728.15</c:v>
                </c:pt>
                <c:pt idx="3512" formatCode="General">
                  <c:v>2777.05</c:v>
                </c:pt>
                <c:pt idx="3513" formatCode="General">
                  <c:v>2742.17</c:v>
                </c:pt>
                <c:pt idx="3514" formatCode="General">
                  <c:v>2619.0500000000002</c:v>
                </c:pt>
                <c:pt idx="3515" formatCode="General">
                  <c:v>2626.98</c:v>
                </c:pt>
                <c:pt idx="3516" formatCode="General">
                  <c:v>2637.46</c:v>
                </c:pt>
                <c:pt idx="3517" formatCode="General">
                  <c:v>2738.53</c:v>
                </c:pt>
                <c:pt idx="3518" formatCode="General">
                  <c:v>2701.64</c:v>
                </c:pt>
                <c:pt idx="3519" formatCode="General">
                  <c:v>2690.44</c:v>
                </c:pt>
                <c:pt idx="3520" formatCode="General">
                  <c:v>2654.38</c:v>
                </c:pt>
                <c:pt idx="3521" formatCode="General">
                  <c:v>2628.41</c:v>
                </c:pt>
                <c:pt idx="3522" formatCode="General">
                  <c:v>2557.8200000000002</c:v>
                </c:pt>
                <c:pt idx="3523" formatCode="General">
                  <c:v>2632.35</c:v>
                </c:pt>
                <c:pt idx="3524" formatCode="General">
                  <c:v>2727.37</c:v>
                </c:pt>
                <c:pt idx="3525" formatCode="General">
                  <c:v>2734.98</c:v>
                </c:pt>
                <c:pt idx="3526" formatCode="General">
                  <c:v>2783.97</c:v>
                </c:pt>
                <c:pt idx="3527" formatCode="General">
                  <c:v>2783.15</c:v>
                </c:pt>
                <c:pt idx="3528" formatCode="General">
                  <c:v>2809.53</c:v>
                </c:pt>
                <c:pt idx="3529" formatCode="General">
                  <c:v>2789.14</c:v>
                </c:pt>
                <c:pt idx="3530" formatCode="General">
                  <c:v>2821.04</c:v>
                </c:pt>
                <c:pt idx="3531" formatCode="General">
                  <c:v>2805.16</c:v>
                </c:pt>
                <c:pt idx="3532" formatCode="General">
                  <c:v>2790.43</c:v>
                </c:pt>
                <c:pt idx="3533" formatCode="General">
                  <c:v>2810.05</c:v>
                </c:pt>
                <c:pt idx="3534" formatCode="General">
                  <c:v>2776.23</c:v>
                </c:pt>
                <c:pt idx="3535" formatCode="General">
                  <c:v>2827.83</c:v>
                </c:pt>
                <c:pt idx="3536" formatCode="General">
                  <c:v>2861.43</c:v>
                </c:pt>
                <c:pt idx="3537" formatCode="General">
                  <c:v>2849.96</c:v>
                </c:pt>
                <c:pt idx="3538" formatCode="General">
                  <c:v>2862.11</c:v>
                </c:pt>
                <c:pt idx="3539" formatCode="General">
                  <c:v>2944.75</c:v>
                </c:pt>
                <c:pt idx="3540" formatCode="General">
                  <c:v>2941.35</c:v>
                </c:pt>
                <c:pt idx="3541" formatCode="General">
                  <c:v>2860.86</c:v>
                </c:pt>
                <c:pt idx="3542" formatCode="General">
                  <c:v>2795.56</c:v>
                </c:pt>
                <c:pt idx="3543" formatCode="General">
                  <c:v>2826.31</c:v>
                </c:pt>
                <c:pt idx="3544" formatCode="General">
                  <c:v>2858.42</c:v>
                </c:pt>
                <c:pt idx="3545" formatCode="General">
                  <c:v>2849.89</c:v>
                </c:pt>
                <c:pt idx="3546" formatCode="General">
                  <c:v>2839.49</c:v>
                </c:pt>
                <c:pt idx="3547" formatCode="General">
                  <c:v>2868.53</c:v>
                </c:pt>
                <c:pt idx="3548" formatCode="General">
                  <c:v>2815.69</c:v>
                </c:pt>
                <c:pt idx="3549" formatCode="General">
                  <c:v>2805.59</c:v>
                </c:pt>
                <c:pt idx="3550" formatCode="General">
                  <c:v>2857.02</c:v>
                </c:pt>
                <c:pt idx="3551" formatCode="General">
                  <c:v>2844.36</c:v>
                </c:pt>
                <c:pt idx="3552" formatCode="General">
                  <c:v>2840.36</c:v>
                </c:pt>
                <c:pt idx="3553" formatCode="General">
                  <c:v>2837.05</c:v>
                </c:pt>
                <c:pt idx="3554" formatCode="General">
                  <c:v>2794.66</c:v>
                </c:pt>
                <c:pt idx="3555" formatCode="General">
                  <c:v>2764.19</c:v>
                </c:pt>
                <c:pt idx="3556" formatCode="General">
                  <c:v>2692.03</c:v>
                </c:pt>
                <c:pt idx="3557" formatCode="General">
                  <c:v>2682.72</c:v>
                </c:pt>
                <c:pt idx="3558" formatCode="General">
                  <c:v>2647.64</c:v>
                </c:pt>
                <c:pt idx="3559" formatCode="General">
                  <c:v>2643.55</c:v>
                </c:pt>
                <c:pt idx="3560" formatCode="General">
                  <c:v>2661.18</c:v>
                </c:pt>
                <c:pt idx="3561" formatCode="General">
                  <c:v>2736.15</c:v>
                </c:pt>
                <c:pt idx="3562" formatCode="General">
                  <c:v>2751.3</c:v>
                </c:pt>
                <c:pt idx="3563" formatCode="General">
                  <c:v>2835.84</c:v>
                </c:pt>
                <c:pt idx="3564" formatCode="General">
                  <c:v>2824.73</c:v>
                </c:pt>
                <c:pt idx="3565" formatCode="General">
                  <c:v>2856.45</c:v>
                </c:pt>
                <c:pt idx="3566" formatCode="General">
                  <c:v>2865.51</c:v>
                </c:pt>
                <c:pt idx="3567" formatCode="General">
                  <c:v>2864</c:v>
                </c:pt>
                <c:pt idx="3568" formatCode="General">
                  <c:v>2853.46</c:v>
                </c:pt>
                <c:pt idx="3569" formatCode="General">
                  <c:v>2818.45</c:v>
                </c:pt>
                <c:pt idx="3570" formatCode="General">
                  <c:v>2839.83</c:v>
                </c:pt>
                <c:pt idx="3571" formatCode="General">
                  <c:v>2786.8</c:v>
                </c:pt>
                <c:pt idx="3572" formatCode="General">
                  <c:v>2816.23</c:v>
                </c:pt>
                <c:pt idx="3573" formatCode="General">
                  <c:v>2754.78</c:v>
                </c:pt>
                <c:pt idx="3574" formatCode="General">
                  <c:v>2772.25</c:v>
                </c:pt>
                <c:pt idx="3575" formatCode="General">
                  <c:v>2764.96</c:v>
                </c:pt>
                <c:pt idx="3576" formatCode="General">
                  <c:v>2753.05</c:v>
                </c:pt>
                <c:pt idx="3577" formatCode="General">
                  <c:v>2781.41</c:v>
                </c:pt>
                <c:pt idx="3578" formatCode="General">
                  <c:v>2767.77</c:v>
                </c:pt>
                <c:pt idx="3579" formatCode="General">
                  <c:v>2799.61</c:v>
                </c:pt>
                <c:pt idx="3580" formatCode="General">
                  <c:v>2827.09</c:v>
                </c:pt>
                <c:pt idx="3581" formatCode="General">
                  <c:v>2825.88</c:v>
                </c:pt>
                <c:pt idx="3582" formatCode="General">
                  <c:v>2853.58</c:v>
                </c:pt>
                <c:pt idx="3583" formatCode="General">
                  <c:v>2857.88</c:v>
                </c:pt>
                <c:pt idx="3584" formatCode="General">
                  <c:v>2923.63</c:v>
                </c:pt>
                <c:pt idx="3585" formatCode="General">
                  <c:v>2906.4</c:v>
                </c:pt>
                <c:pt idx="3586" formatCode="General">
                  <c:v>2882.24</c:v>
                </c:pt>
                <c:pt idx="3587" formatCode="General">
                  <c:v>2897.03</c:v>
                </c:pt>
                <c:pt idx="3588" formatCode="General">
                  <c:v>2880.93</c:v>
                </c:pt>
                <c:pt idx="3589" formatCode="General">
                  <c:v>2921.9</c:v>
                </c:pt>
                <c:pt idx="3590" formatCode="General">
                  <c:v>2911.3</c:v>
                </c:pt>
                <c:pt idx="3591" formatCode="General">
                  <c:v>2911.48</c:v>
                </c:pt>
                <c:pt idx="3592" formatCode="General">
                  <c:v>2899.91</c:v>
                </c:pt>
                <c:pt idx="3593" formatCode="General">
                  <c:v>2909.96</c:v>
                </c:pt>
                <c:pt idx="3594" formatCode="General">
                  <c:v>2930.34</c:v>
                </c:pt>
                <c:pt idx="3595" formatCode="General">
                  <c:v>2937.11</c:v>
                </c:pt>
                <c:pt idx="3596" formatCode="General">
                  <c:v>2959.4</c:v>
                </c:pt>
                <c:pt idx="3597" formatCode="General">
                  <c:v>2954.79</c:v>
                </c:pt>
                <c:pt idx="3598" formatCode="General">
                  <c:v>2980.33</c:v>
                </c:pt>
                <c:pt idx="3599" formatCode="General">
                  <c:v>2962.12</c:v>
                </c:pt>
                <c:pt idx="3600" formatCode="General">
                  <c:v>2949.97</c:v>
                </c:pt>
                <c:pt idx="3601" formatCode="General">
                  <c:v>2987.74</c:v>
                </c:pt>
                <c:pt idx="3602" formatCode="General">
                  <c:v>2958.86</c:v>
                </c:pt>
                <c:pt idx="3603" formatCode="General">
                  <c:v>2925.65</c:v>
                </c:pt>
                <c:pt idx="3604" formatCode="General">
                  <c:v>2932.91</c:v>
                </c:pt>
                <c:pt idx="3605" formatCode="General">
                  <c:v>2990.34</c:v>
                </c:pt>
                <c:pt idx="3606" formatCode="General">
                  <c:v>2995.51</c:v>
                </c:pt>
                <c:pt idx="3607" formatCode="General">
                  <c:v>3047.42</c:v>
                </c:pt>
                <c:pt idx="3608" formatCode="General">
                  <c:v>3043.62</c:v>
                </c:pt>
                <c:pt idx="3609" formatCode="General">
                  <c:v>3041.57</c:v>
                </c:pt>
                <c:pt idx="3610" formatCode="General">
                  <c:v>3034.15</c:v>
                </c:pt>
                <c:pt idx="3611" formatCode="General">
                  <c:v>3046.11</c:v>
                </c:pt>
                <c:pt idx="3612" formatCode="General">
                  <c:v>3024.62</c:v>
                </c:pt>
                <c:pt idx="3613" formatCode="General">
                  <c:v>3052.15</c:v>
                </c:pt>
                <c:pt idx="3614" formatCode="General">
                  <c:v>3048.47</c:v>
                </c:pt>
                <c:pt idx="3615" formatCode="General">
                  <c:v>3046.42</c:v>
                </c:pt>
                <c:pt idx="3616" formatCode="General">
                  <c:v>3040.14</c:v>
                </c:pt>
                <c:pt idx="3617" formatCode="General">
                  <c:v>3053.05</c:v>
                </c:pt>
                <c:pt idx="3618" formatCode="General">
                  <c:v>3075.12</c:v>
                </c:pt>
                <c:pt idx="3619" formatCode="General">
                  <c:v>3066.01</c:v>
                </c:pt>
                <c:pt idx="3620" formatCode="General">
                  <c:v>3063.47</c:v>
                </c:pt>
                <c:pt idx="3621" formatCode="General">
                  <c:v>3074.94</c:v>
                </c:pt>
                <c:pt idx="3622" formatCode="General">
                  <c:v>3074.65</c:v>
                </c:pt>
                <c:pt idx="3623" formatCode="General">
                  <c:v>3063.96</c:v>
                </c:pt>
                <c:pt idx="3624" formatCode="General">
                  <c:v>3071.62</c:v>
                </c:pt>
                <c:pt idx="3625" formatCode="General">
                  <c:v>3043.91</c:v>
                </c:pt>
                <c:pt idx="3626" formatCode="General">
                  <c:v>3073.69</c:v>
                </c:pt>
                <c:pt idx="3627" formatCode="General">
                  <c:v>3065.11</c:v>
                </c:pt>
                <c:pt idx="3628" formatCode="General">
                  <c:v>3044.53</c:v>
                </c:pt>
                <c:pt idx="3629" formatCode="General">
                  <c:v>2986.54</c:v>
                </c:pt>
                <c:pt idx="3630" formatCode="General">
                  <c:v>3002.91</c:v>
                </c:pt>
                <c:pt idx="3631" formatCode="General">
                  <c:v>3039.39</c:v>
                </c:pt>
                <c:pt idx="3632" formatCode="General">
                  <c:v>3054.31</c:v>
                </c:pt>
                <c:pt idx="3633" formatCode="General">
                  <c:v>3057.9</c:v>
                </c:pt>
                <c:pt idx="3634" formatCode="General">
                  <c:v>3092.66</c:v>
                </c:pt>
                <c:pt idx="3635" formatCode="General">
                  <c:v>3088.34</c:v>
                </c:pt>
                <c:pt idx="3636" formatCode="General">
                  <c:v>3084.51</c:v>
                </c:pt>
                <c:pt idx="3637" formatCode="General">
                  <c:v>3098.09</c:v>
                </c:pt>
                <c:pt idx="3638" formatCode="General">
                  <c:v>3095.88</c:v>
                </c:pt>
                <c:pt idx="3639" formatCode="General">
                  <c:v>3059.91</c:v>
                </c:pt>
                <c:pt idx="3640" formatCode="General">
                  <c:v>3061.07</c:v>
                </c:pt>
                <c:pt idx="3641" formatCode="General">
                  <c:v>3036.96</c:v>
                </c:pt>
                <c:pt idx="3642" formatCode="General">
                  <c:v>3041.59</c:v>
                </c:pt>
                <c:pt idx="3643" formatCode="General">
                  <c:v>3068.61</c:v>
                </c:pt>
                <c:pt idx="3644" formatCode="General">
                  <c:v>3053.2</c:v>
                </c:pt>
                <c:pt idx="3645" formatCode="General">
                  <c:v>3022.38</c:v>
                </c:pt>
                <c:pt idx="3646" formatCode="General">
                  <c:v>2987.1</c:v>
                </c:pt>
                <c:pt idx="3647" formatCode="General">
                  <c:v>3002.78</c:v>
                </c:pt>
                <c:pt idx="3648" formatCode="General">
                  <c:v>3053.42</c:v>
                </c:pt>
                <c:pt idx="3649" formatCode="General">
                  <c:v>3036.97</c:v>
                </c:pt>
                <c:pt idx="3650" formatCode="General">
                  <c:v>2967.02</c:v>
                </c:pt>
                <c:pt idx="3651" formatCode="General">
                  <c:v>2977.03</c:v>
                </c:pt>
                <c:pt idx="3652" formatCode="General">
                  <c:v>2911.34</c:v>
                </c:pt>
                <c:pt idx="3653" formatCode="General">
                  <c:v>2932.13</c:v>
                </c:pt>
                <c:pt idx="3654" formatCode="General">
                  <c:v>2972.3</c:v>
                </c:pt>
                <c:pt idx="3655" formatCode="General">
                  <c:v>2943.05</c:v>
                </c:pt>
                <c:pt idx="3656" formatCode="General">
                  <c:v>2947.36</c:v>
                </c:pt>
                <c:pt idx="3657" formatCode="General">
                  <c:v>2997.65</c:v>
                </c:pt>
                <c:pt idx="3658" formatCode="General">
                  <c:v>2988.41</c:v>
                </c:pt>
                <c:pt idx="3659" formatCode="General">
                  <c:v>2987.79</c:v>
                </c:pt>
                <c:pt idx="3660" formatCode="General">
                  <c:v>3000.68</c:v>
                </c:pt>
                <c:pt idx="3661" formatCode="General">
                  <c:v>2944.06</c:v>
                </c:pt>
                <c:pt idx="3662" formatCode="General">
                  <c:v>2966.39</c:v>
                </c:pt>
                <c:pt idx="3663" formatCode="General">
                  <c:v>2973.03</c:v>
                </c:pt>
                <c:pt idx="3664" formatCode="General">
                  <c:v>2987.03</c:v>
                </c:pt>
                <c:pt idx="3665" formatCode="General">
                  <c:v>3003.97</c:v>
                </c:pt>
                <c:pt idx="3666" formatCode="General">
                  <c:v>2984.67</c:v>
                </c:pt>
                <c:pt idx="3667" formatCode="General">
                  <c:v>3020.6</c:v>
                </c:pt>
                <c:pt idx="3668" formatCode="General">
                  <c:v>2995.58</c:v>
                </c:pt>
                <c:pt idx="3669" formatCode="General">
                  <c:v>2999.54</c:v>
                </c:pt>
                <c:pt idx="3670" formatCode="General">
                  <c:v>2938.16</c:v>
                </c:pt>
                <c:pt idx="3671" formatCode="General">
                  <c:v>2883.78</c:v>
                </c:pt>
                <c:pt idx="3672" formatCode="General">
                  <c:v>2869.65</c:v>
                </c:pt>
                <c:pt idx="3673" formatCode="General">
                  <c:v>2881.5</c:v>
                </c:pt>
                <c:pt idx="3674" formatCode="General">
                  <c:v>2897.79</c:v>
                </c:pt>
                <c:pt idx="3675" formatCode="General">
                  <c:v>2841.63</c:v>
                </c:pt>
                <c:pt idx="3676" formatCode="General">
                  <c:v>2826.01</c:v>
                </c:pt>
                <c:pt idx="3677" formatCode="General">
                  <c:v>2809.41</c:v>
                </c:pt>
                <c:pt idx="3678" formatCode="General">
                  <c:v>2776.65</c:v>
                </c:pt>
                <c:pt idx="3679" formatCode="General">
                  <c:v>2739.2</c:v>
                </c:pt>
                <c:pt idx="3680" formatCode="General">
                  <c:v>2755.64</c:v>
                </c:pt>
                <c:pt idx="3681" formatCode="General">
                  <c:v>2804.68</c:v>
                </c:pt>
                <c:pt idx="3682" formatCode="General">
                  <c:v>2736.48</c:v>
                </c:pt>
                <c:pt idx="3683" formatCode="General">
                  <c:v>2777.12</c:v>
                </c:pt>
                <c:pt idx="3684" formatCode="General">
                  <c:v>2775.86</c:v>
                </c:pt>
                <c:pt idx="3685" formatCode="General">
                  <c:v>2781.34</c:v>
                </c:pt>
                <c:pt idx="3686" formatCode="General">
                  <c:v>2801.91</c:v>
                </c:pt>
                <c:pt idx="3687" formatCode="General">
                  <c:v>2754.47</c:v>
                </c:pt>
                <c:pt idx="3688" formatCode="General">
                  <c:v>2767.09</c:v>
                </c:pt>
                <c:pt idx="3689" formatCode="General">
                  <c:v>2732.65</c:v>
                </c:pt>
                <c:pt idx="3690" formatCode="General">
                  <c:v>2795.61</c:v>
                </c:pt>
                <c:pt idx="3691" formatCode="General">
                  <c:v>2829.37</c:v>
                </c:pt>
                <c:pt idx="3692" formatCode="General">
                  <c:v>2822.17</c:v>
                </c:pt>
                <c:pt idx="3693" formatCode="General">
                  <c:v>2819.77</c:v>
                </c:pt>
                <c:pt idx="3694" formatCode="General">
                  <c:v>2834.04</c:v>
                </c:pt>
                <c:pt idx="3695" formatCode="General">
                  <c:v>2837.66</c:v>
                </c:pt>
                <c:pt idx="3696" formatCode="General">
                  <c:v>2831.47</c:v>
                </c:pt>
                <c:pt idx="3697" formatCode="General">
                  <c:v>2842.44</c:v>
                </c:pt>
                <c:pt idx="3698" formatCode="General">
                  <c:v>2847.84</c:v>
                </c:pt>
                <c:pt idx="3699" formatCode="General">
                  <c:v>2895.44</c:v>
                </c:pt>
                <c:pt idx="3700" formatCode="General">
                  <c:v>2916.72</c:v>
                </c:pt>
                <c:pt idx="3701" formatCode="General">
                  <c:v>2889.09</c:v>
                </c:pt>
                <c:pt idx="3702" formatCode="General">
                  <c:v>2861.52</c:v>
                </c:pt>
                <c:pt idx="3703" formatCode="General">
                  <c:v>2828.05</c:v>
                </c:pt>
                <c:pt idx="3704" formatCode="General">
                  <c:v>2826.4</c:v>
                </c:pt>
                <c:pt idx="3705" formatCode="General">
                  <c:v>2863.33</c:v>
                </c:pt>
                <c:pt idx="3706" formatCode="General">
                  <c:v>2848</c:v>
                </c:pt>
                <c:pt idx="3707" formatCode="General">
                  <c:v>2891.45</c:v>
                </c:pt>
                <c:pt idx="3708" formatCode="General">
                  <c:v>2927.12</c:v>
                </c:pt>
                <c:pt idx="3709" formatCode="General">
                  <c:v>2951.72</c:v>
                </c:pt>
                <c:pt idx="3710" formatCode="General">
                  <c:v>2949.57</c:v>
                </c:pt>
                <c:pt idx="3711" formatCode="General">
                  <c:v>2952.19</c:v>
                </c:pt>
                <c:pt idx="3712" formatCode="General">
                  <c:v>2936.85</c:v>
                </c:pt>
                <c:pt idx="3713" formatCode="General">
                  <c:v>2918.16</c:v>
                </c:pt>
                <c:pt idx="3714" formatCode="General">
                  <c:v>2937.19</c:v>
                </c:pt>
                <c:pt idx="3715" formatCode="General">
                  <c:v>2933.95</c:v>
                </c:pt>
                <c:pt idx="3716" formatCode="General">
                  <c:v>2907.31</c:v>
                </c:pt>
                <c:pt idx="3717" formatCode="General">
                  <c:v>2937.15</c:v>
                </c:pt>
                <c:pt idx="3718" formatCode="General">
                  <c:v>2936.6</c:v>
                </c:pt>
                <c:pt idx="3719" formatCode="General">
                  <c:v>2919.69</c:v>
                </c:pt>
                <c:pt idx="3720" formatCode="General">
                  <c:v>2947.15</c:v>
                </c:pt>
                <c:pt idx="3721" formatCode="General">
                  <c:v>2965.63</c:v>
                </c:pt>
                <c:pt idx="3722" formatCode="General">
                  <c:v>2935.15</c:v>
                </c:pt>
                <c:pt idx="3723" formatCode="General">
                  <c:v>2873.37</c:v>
                </c:pt>
                <c:pt idx="3724" formatCode="General">
                  <c:v>2857.63</c:v>
                </c:pt>
                <c:pt idx="3725" formatCode="General">
                  <c:v>2856.91</c:v>
                </c:pt>
                <c:pt idx="3726" formatCode="General">
                  <c:v>2896.14</c:v>
                </c:pt>
                <c:pt idx="3727" formatCode="General">
                  <c:v>2924.7</c:v>
                </c:pt>
                <c:pt idx="3728" formatCode="General">
                  <c:v>2956.53</c:v>
                </c:pt>
                <c:pt idx="3729" formatCode="General">
                  <c:v>2927.27</c:v>
                </c:pt>
                <c:pt idx="3730" formatCode="General">
                  <c:v>2963.29</c:v>
                </c:pt>
                <c:pt idx="3731" formatCode="General">
                  <c:v>2937.12</c:v>
                </c:pt>
                <c:pt idx="3732" formatCode="General">
                  <c:v>3000.51</c:v>
                </c:pt>
                <c:pt idx="3733" formatCode="General">
                  <c:v>3014.53</c:v>
                </c:pt>
                <c:pt idx="3734" formatCode="General">
                  <c:v>3029.93</c:v>
                </c:pt>
                <c:pt idx="3735" formatCode="General">
                  <c:v>3031.41</c:v>
                </c:pt>
                <c:pt idx="3736" formatCode="General">
                  <c:v>3035.23</c:v>
                </c:pt>
                <c:pt idx="3737" formatCode="General">
                  <c:v>3033.58</c:v>
                </c:pt>
                <c:pt idx="3738" formatCode="General">
                  <c:v>3025.76</c:v>
                </c:pt>
                <c:pt idx="3739" formatCode="General">
                  <c:v>3043.19</c:v>
                </c:pt>
                <c:pt idx="3740" formatCode="General">
                  <c:v>3029.07</c:v>
                </c:pt>
                <c:pt idx="3741" formatCode="General">
                  <c:v>3029.73</c:v>
                </c:pt>
                <c:pt idx="3742" formatCode="General">
                  <c:v>3042.06</c:v>
                </c:pt>
                <c:pt idx="3743" formatCode="General">
                  <c:v>3027.34</c:v>
                </c:pt>
                <c:pt idx="3744" formatCode="General">
                  <c:v>3045.01</c:v>
                </c:pt>
                <c:pt idx="3745" formatCode="General">
                  <c:v>3002.95</c:v>
                </c:pt>
                <c:pt idx="3746" formatCode="General">
                  <c:v>3003.12</c:v>
                </c:pt>
                <c:pt idx="3747" formatCode="General">
                  <c:v>3002.62</c:v>
                </c:pt>
                <c:pt idx="3748" formatCode="General">
                  <c:v>2999.75</c:v>
                </c:pt>
                <c:pt idx="3749" formatCode="General">
                  <c:v>2985.95</c:v>
                </c:pt>
                <c:pt idx="3750" formatCode="General">
                  <c:v>2973.11</c:v>
                </c:pt>
                <c:pt idx="3751" formatCode="General">
                  <c:v>2972.63</c:v>
                </c:pt>
                <c:pt idx="3752" formatCode="General">
                  <c:v>2996.54</c:v>
                </c:pt>
                <c:pt idx="3753" formatCode="General">
                  <c:v>2955.62</c:v>
                </c:pt>
                <c:pt idx="3754" formatCode="General">
                  <c:v>2949.81</c:v>
                </c:pt>
                <c:pt idx="3755" formatCode="General">
                  <c:v>3011</c:v>
                </c:pt>
                <c:pt idx="3756" formatCode="General">
                  <c:v>3023.99</c:v>
                </c:pt>
                <c:pt idx="3757" formatCode="General">
                  <c:v>3024.48</c:v>
                </c:pt>
                <c:pt idx="3758" formatCode="General">
                  <c:v>3021.72</c:v>
                </c:pt>
                <c:pt idx="3759" formatCode="General">
                  <c:v>3018.34</c:v>
                </c:pt>
                <c:pt idx="3760" formatCode="General">
                  <c:v>3036.49</c:v>
                </c:pt>
                <c:pt idx="3761" formatCode="General">
                  <c:v>3088.57</c:v>
                </c:pt>
                <c:pt idx="3762" formatCode="General">
                  <c:v>3077.76</c:v>
                </c:pt>
                <c:pt idx="3763" formatCode="General">
                  <c:v>3061.14</c:v>
                </c:pt>
                <c:pt idx="3764" formatCode="General">
                  <c:v>3071.49</c:v>
                </c:pt>
                <c:pt idx="3765" formatCode="General">
                  <c:v>3054.85</c:v>
                </c:pt>
                <c:pt idx="3766" formatCode="General">
                  <c:v>3055.02</c:v>
                </c:pt>
                <c:pt idx="3767" formatCode="General">
                  <c:v>3047.13</c:v>
                </c:pt>
                <c:pt idx="3768" formatCode="General">
                  <c:v>3057.52</c:v>
                </c:pt>
                <c:pt idx="3769" formatCode="General">
                  <c:v>3010.1</c:v>
                </c:pt>
                <c:pt idx="3770" formatCode="General">
                  <c:v>3015.83</c:v>
                </c:pt>
                <c:pt idx="3771" formatCode="General">
                  <c:v>2998.86</c:v>
                </c:pt>
                <c:pt idx="3772" formatCode="General">
                  <c:v>3038.34</c:v>
                </c:pt>
                <c:pt idx="3773" formatCode="General">
                  <c:v>3034.58</c:v>
                </c:pt>
                <c:pt idx="3774" formatCode="General">
                  <c:v>3041.11</c:v>
                </c:pt>
                <c:pt idx="3775" formatCode="General">
                  <c:v>3044.74</c:v>
                </c:pt>
                <c:pt idx="3776" formatCode="General">
                  <c:v>3067.73</c:v>
                </c:pt>
                <c:pt idx="3777" formatCode="General">
                  <c:v>3051.62</c:v>
                </c:pt>
                <c:pt idx="3778" formatCode="General">
                  <c:v>3035.52</c:v>
                </c:pt>
                <c:pt idx="3779" formatCode="General">
                  <c:v>3017.76</c:v>
                </c:pt>
                <c:pt idx="3780" formatCode="General">
                  <c:v>3043.58</c:v>
                </c:pt>
                <c:pt idx="3781" formatCode="General">
                  <c:v>3025.62</c:v>
                </c:pt>
                <c:pt idx="3782" formatCode="General">
                  <c:v>3031.62</c:v>
                </c:pt>
                <c:pt idx="3783" formatCode="General">
                  <c:v>3065.15</c:v>
                </c:pt>
                <c:pt idx="3784" formatCode="General">
                  <c:v>3085.24</c:v>
                </c:pt>
                <c:pt idx="3785" formatCode="General">
                  <c:v>3088.95</c:v>
                </c:pt>
                <c:pt idx="3786" formatCode="General">
                  <c:v>3079.65</c:v>
                </c:pt>
                <c:pt idx="3787" formatCode="General">
                  <c:v>3072.77</c:v>
                </c:pt>
                <c:pt idx="3788" formatCode="General">
                  <c:v>3029.81</c:v>
                </c:pt>
                <c:pt idx="3789" formatCode="General">
                  <c:v>3031.9</c:v>
                </c:pt>
                <c:pt idx="3790" formatCode="General">
                  <c:v>3035.89</c:v>
                </c:pt>
                <c:pt idx="3791" formatCode="General">
                  <c:v>3034.74</c:v>
                </c:pt>
                <c:pt idx="3792" formatCode="General">
                  <c:v>3029.49</c:v>
                </c:pt>
                <c:pt idx="3793" formatCode="General">
                  <c:v>3054.98</c:v>
                </c:pt>
                <c:pt idx="3794" formatCode="General">
                  <c:v>3024.4</c:v>
                </c:pt>
                <c:pt idx="3795" formatCode="General">
                  <c:v>3064.73</c:v>
                </c:pt>
                <c:pt idx="3796" formatCode="General">
                  <c:v>3068.72</c:v>
                </c:pt>
                <c:pt idx="3797" formatCode="General">
                  <c:v>3052.42</c:v>
                </c:pt>
                <c:pt idx="3798" formatCode="General">
                  <c:v>3074.52</c:v>
                </c:pt>
                <c:pt idx="3799" formatCode="General">
                  <c:v>3028.97</c:v>
                </c:pt>
                <c:pt idx="3800" formatCode="General">
                  <c:v>3019.85</c:v>
                </c:pt>
                <c:pt idx="3801" formatCode="General">
                  <c:v>3014.98</c:v>
                </c:pt>
                <c:pt idx="3802" formatCode="General">
                  <c:v>3012.59</c:v>
                </c:pt>
                <c:pt idx="3803" formatCode="General">
                  <c:v>3020.45</c:v>
                </c:pt>
                <c:pt idx="3804" formatCode="General">
                  <c:v>2989.03</c:v>
                </c:pt>
                <c:pt idx="3805" formatCode="General">
                  <c:v>2968.63</c:v>
                </c:pt>
                <c:pt idx="3806" formatCode="General">
                  <c:v>2932.72</c:v>
                </c:pt>
                <c:pt idx="3807" formatCode="General">
                  <c:v>2997.32</c:v>
                </c:pt>
                <c:pt idx="3808" formatCode="General">
                  <c:v>3004.52</c:v>
                </c:pt>
                <c:pt idx="3809" formatCode="General">
                  <c:v>3005.02</c:v>
                </c:pt>
                <c:pt idx="3810" formatCode="General">
                  <c:v>3025.27</c:v>
                </c:pt>
                <c:pt idx="3811" formatCode="General">
                  <c:v>3038.77</c:v>
                </c:pt>
                <c:pt idx="3812" formatCode="General">
                  <c:v>3022.89</c:v>
                </c:pt>
                <c:pt idx="3813" formatCode="General">
                  <c:v>3029.47</c:v>
                </c:pt>
                <c:pt idx="3814" formatCode="General">
                  <c:v>3031.77</c:v>
                </c:pt>
                <c:pt idx="3815" formatCode="General">
                  <c:v>3066.4</c:v>
                </c:pt>
                <c:pt idx="3816" formatCode="General">
                  <c:v>3065.3</c:v>
                </c:pt>
                <c:pt idx="3817" formatCode="General">
                  <c:v>3067.07</c:v>
                </c:pt>
                <c:pt idx="3818" formatCode="General">
                  <c:v>3067.16</c:v>
                </c:pt>
                <c:pt idx="3819" formatCode="General">
                  <c:v>3079.33</c:v>
                </c:pt>
                <c:pt idx="3820" formatCode="General">
                  <c:v>3085.32</c:v>
                </c:pt>
                <c:pt idx="3821" formatCode="General">
                  <c:v>3092.52</c:v>
                </c:pt>
                <c:pt idx="3822" formatCode="General">
                  <c:v>3095.8</c:v>
                </c:pt>
                <c:pt idx="3823" formatCode="General">
                  <c:v>3097.63</c:v>
                </c:pt>
                <c:pt idx="3824" formatCode="General">
                  <c:v>3108.25</c:v>
                </c:pt>
                <c:pt idx="3825" formatCode="General">
                  <c:v>3100.57</c:v>
                </c:pt>
                <c:pt idx="3826" formatCode="General">
                  <c:v>3098.41</c:v>
                </c:pt>
                <c:pt idx="3827" formatCode="General">
                  <c:v>3093.05</c:v>
                </c:pt>
                <c:pt idx="3828" formatCode="General">
                  <c:v>3106.57</c:v>
                </c:pt>
                <c:pt idx="3829" formatCode="General">
                  <c:v>3122.32</c:v>
                </c:pt>
                <c:pt idx="3830" formatCode="General">
                  <c:v>3121.27</c:v>
                </c:pt>
                <c:pt idx="3831" formatCode="General">
                  <c:v>3111.17</c:v>
                </c:pt>
                <c:pt idx="3832" formatCode="General">
                  <c:v>3118.56</c:v>
                </c:pt>
                <c:pt idx="3833" formatCode="General">
                  <c:v>3118.98</c:v>
                </c:pt>
                <c:pt idx="3834" formatCode="General">
                  <c:v>3105.01</c:v>
                </c:pt>
                <c:pt idx="3835" formatCode="General">
                  <c:v>3093.41</c:v>
                </c:pt>
                <c:pt idx="3836" formatCode="General">
                  <c:v>3159.65</c:v>
                </c:pt>
                <c:pt idx="3837" formatCode="General">
                  <c:v>3170.26</c:v>
                </c:pt>
                <c:pt idx="3838" formatCode="General">
                  <c:v>3191.1</c:v>
                </c:pt>
                <c:pt idx="3839" formatCode="General">
                  <c:v>3180.95</c:v>
                </c:pt>
                <c:pt idx="3840" formatCode="General">
                  <c:v>3173.14</c:v>
                </c:pt>
                <c:pt idx="3841" formatCode="General">
                  <c:v>3195.92</c:v>
                </c:pt>
                <c:pt idx="3842" formatCode="General">
                  <c:v>3198.28</c:v>
                </c:pt>
                <c:pt idx="3843" formatCode="General">
                  <c:v>3209.56</c:v>
                </c:pt>
                <c:pt idx="3844" formatCode="General">
                  <c:v>3201.96</c:v>
                </c:pt>
                <c:pt idx="3845" formatCode="General">
                  <c:v>3206.79</c:v>
                </c:pt>
                <c:pt idx="3846" formatCode="General">
                  <c:v>3200.49</c:v>
                </c:pt>
                <c:pt idx="3847" formatCode="General">
                  <c:v>3216.23</c:v>
                </c:pt>
                <c:pt idx="3848" formatCode="General">
                  <c:v>3229.55</c:v>
                </c:pt>
                <c:pt idx="3849" formatCode="General">
                  <c:v>3243.3</c:v>
                </c:pt>
                <c:pt idx="3850" formatCode="General">
                  <c:v>3241.28</c:v>
                </c:pt>
                <c:pt idx="3851" formatCode="General">
                  <c:v>3248.62</c:v>
                </c:pt>
                <c:pt idx="3852" formatCode="General">
                  <c:v>3283.1</c:v>
                </c:pt>
                <c:pt idx="3853" formatCode="General">
                  <c:v>3294.38</c:v>
                </c:pt>
                <c:pt idx="3854" formatCode="General">
                  <c:v>3299.04</c:v>
                </c:pt>
                <c:pt idx="3855" formatCode="General">
                  <c:v>3317.97</c:v>
                </c:pt>
                <c:pt idx="3856" formatCode="General">
                  <c:v>3308.56</c:v>
                </c:pt>
                <c:pt idx="3857" formatCode="General">
                  <c:v>3287.38</c:v>
                </c:pt>
                <c:pt idx="3858" formatCode="General">
                  <c:v>3327.24</c:v>
                </c:pt>
                <c:pt idx="3859" formatCode="General">
                  <c:v>3278.93</c:v>
                </c:pt>
                <c:pt idx="3860" formatCode="General">
                  <c:v>3297.17</c:v>
                </c:pt>
                <c:pt idx="3861" formatCode="General">
                  <c:v>3306.27</c:v>
                </c:pt>
                <c:pt idx="3862" formatCode="General">
                  <c:v>3275.65</c:v>
                </c:pt>
                <c:pt idx="3863" formatCode="General">
                  <c:v>3294.27</c:v>
                </c:pt>
                <c:pt idx="3864" formatCode="General">
                  <c:v>3299.88</c:v>
                </c:pt>
                <c:pt idx="3865" formatCode="General">
                  <c:v>3330.8</c:v>
                </c:pt>
                <c:pt idx="3866" formatCode="General">
                  <c:v>3344.58</c:v>
                </c:pt>
                <c:pt idx="3867" formatCode="General">
                  <c:v>3326.71</c:v>
                </c:pt>
                <c:pt idx="3868" formatCode="General">
                  <c:v>3329.02</c:v>
                </c:pt>
                <c:pt idx="3869" formatCode="General">
                  <c:v>3322.72</c:v>
                </c:pt>
                <c:pt idx="3870" formatCode="General">
                  <c:v>3355.15</c:v>
                </c:pt>
                <c:pt idx="3871" formatCode="General">
                  <c:v>3365.96</c:v>
                </c:pt>
                <c:pt idx="3872" formatCode="General">
                  <c:v>3312.91</c:v>
                </c:pt>
                <c:pt idx="3873" formatCode="General">
                  <c:v>3336.18</c:v>
                </c:pt>
                <c:pt idx="3874" formatCode="General">
                  <c:v>3345.84</c:v>
                </c:pt>
                <c:pt idx="3875" formatCode="General">
                  <c:v>3302.8</c:v>
                </c:pt>
                <c:pt idx="3876" formatCode="General">
                  <c:v>3331.08</c:v>
                </c:pt>
                <c:pt idx="3877" formatCode="General">
                  <c:v>3349.39</c:v>
                </c:pt>
                <c:pt idx="3878" formatCode="General">
                  <c:v>3358.29</c:v>
                </c:pt>
                <c:pt idx="3879" formatCode="General">
                  <c:v>3341.46</c:v>
                </c:pt>
                <c:pt idx="3880" formatCode="General">
                  <c:v>3386.61</c:v>
                </c:pt>
                <c:pt idx="3881" formatCode="General">
                  <c:v>3387.42</c:v>
                </c:pt>
                <c:pt idx="3882" formatCode="General">
                  <c:v>3393.2</c:v>
                </c:pt>
                <c:pt idx="3883" formatCode="General">
                  <c:v>3415.55</c:v>
                </c:pt>
                <c:pt idx="3884" formatCode="General">
                  <c:v>3424.63</c:v>
                </c:pt>
                <c:pt idx="3885" formatCode="General">
                  <c:v>3427.86</c:v>
                </c:pt>
                <c:pt idx="3886" formatCode="General">
                  <c:v>3413.15</c:v>
                </c:pt>
                <c:pt idx="3887" formatCode="General">
                  <c:v>3438.73</c:v>
                </c:pt>
                <c:pt idx="3888" formatCode="General">
                  <c:v>3422.11</c:v>
                </c:pt>
                <c:pt idx="3889" formatCode="General">
                  <c:v>3406.66</c:v>
                </c:pt>
                <c:pt idx="3890" formatCode="General">
                  <c:v>3397.56</c:v>
                </c:pt>
                <c:pt idx="3891" formatCode="General">
                  <c:v>3393.51</c:v>
                </c:pt>
                <c:pt idx="3892" formatCode="General">
                  <c:v>3371.96</c:v>
                </c:pt>
                <c:pt idx="3893" formatCode="General">
                  <c:v>3372.79</c:v>
                </c:pt>
                <c:pt idx="3894" formatCode="General">
                  <c:v>3366.38</c:v>
                </c:pt>
                <c:pt idx="3895" formatCode="General">
                  <c:v>3376.88</c:v>
                </c:pt>
                <c:pt idx="3896" formatCode="General">
                  <c:v>3367.33</c:v>
                </c:pt>
                <c:pt idx="3897" formatCode="General">
                  <c:v>3380.64</c:v>
                </c:pt>
                <c:pt idx="3898" formatCode="General">
                  <c:v>3420.0233932800002</c:v>
                </c:pt>
                <c:pt idx="3899" formatCode="General">
                  <c:v>3385.2459508299999</c:v>
                </c:pt>
                <c:pt idx="3900" formatCode="General">
                  <c:v>3344.39864829</c:v>
                </c:pt>
                <c:pt idx="3901" formatCode="General">
                  <c:v>3292.6691049400001</c:v>
                </c:pt>
                <c:pt idx="3902" formatCode="General">
                  <c:v>3306.03965939</c:v>
                </c:pt>
                <c:pt idx="3903" formatCode="General">
                  <c:v>3324.9766165999999</c:v>
                </c:pt>
                <c:pt idx="3904" formatCode="General">
                  <c:v>3364.7802799599999</c:v>
                </c:pt>
                <c:pt idx="3905" formatCode="General">
                  <c:v>3383.8612220800001</c:v>
                </c:pt>
                <c:pt idx="3906" formatCode="General">
                  <c:v>3367.4863290100002</c:v>
                </c:pt>
                <c:pt idx="3907" formatCode="General">
                  <c:v>3343.5569031599998</c:v>
                </c:pt>
                <c:pt idx="3908" formatCode="General">
                  <c:v>3323.5037185599999</c:v>
                </c:pt>
                <c:pt idx="3909" formatCode="General">
                  <c:v>3292.1882184800002</c:v>
                </c:pt>
                <c:pt idx="3910" formatCode="General">
                  <c:v>3292.52554057</c:v>
                </c:pt>
                <c:pt idx="3911" formatCode="General">
                  <c:v>3314.00130734</c:v>
                </c:pt>
                <c:pt idx="3912" formatCode="General">
                  <c:v>3310.46741488</c:v>
                </c:pt>
                <c:pt idx="3913" formatCode="General">
                  <c:v>3374.1324617199998</c:v>
                </c:pt>
                <c:pt idx="3914" formatCode="General">
                  <c:v>3388.2510898099999</c:v>
                </c:pt>
                <c:pt idx="3915" formatCode="General">
                  <c:v>3397.1073113000002</c:v>
                </c:pt>
                <c:pt idx="3916" formatCode="General">
                  <c:v>3388.7422379899999</c:v>
                </c:pt>
                <c:pt idx="3917" formatCode="General">
                  <c:v>3403.5353930599999</c:v>
                </c:pt>
                <c:pt idx="3918" formatCode="General">
                  <c:v>3390.1786618000001</c:v>
                </c:pt>
                <c:pt idx="3919" formatCode="General">
                  <c:v>3402.2705649999998</c:v>
                </c:pt>
                <c:pt idx="3920" formatCode="General">
                  <c:v>3402.9051088900001</c:v>
                </c:pt>
                <c:pt idx="3921" formatCode="General">
                  <c:v>3435.6614903599998</c:v>
                </c:pt>
                <c:pt idx="3922" formatCode="General">
                  <c:v>3451.52316462</c:v>
                </c:pt>
                <c:pt idx="3923" formatCode="General">
                  <c:v>3466.76047096</c:v>
                </c:pt>
                <c:pt idx="3924" formatCode="General">
                  <c:v>3473.9855813499998</c:v>
                </c:pt>
                <c:pt idx="3925" formatCode="General">
                  <c:v>3490.01307967</c:v>
                </c:pt>
                <c:pt idx="3926" formatCode="General">
                  <c:v>3492.6462981700001</c:v>
                </c:pt>
                <c:pt idx="3927" formatCode="General">
                  <c:v>3519.5360919599998</c:v>
                </c:pt>
                <c:pt idx="3928" formatCode="General">
                  <c:v>3526.5389780300002</c:v>
                </c:pt>
                <c:pt idx="3929" formatCode="General">
                  <c:v>3527.3343332999998</c:v>
                </c:pt>
                <c:pt idx="3930" formatCode="General">
                  <c:v>3547.3821960099999</c:v>
                </c:pt>
                <c:pt idx="3931" formatCode="General">
                  <c:v>3563.0482582300001</c:v>
                </c:pt>
                <c:pt idx="3932" formatCode="General">
                  <c:v>3587.8499839999999</c:v>
                </c:pt>
                <c:pt idx="3933" formatCode="General">
                  <c:v>3604.7260396500001</c:v>
                </c:pt>
                <c:pt idx="3934" formatCode="General">
                  <c:v>3529.2335268400002</c:v>
                </c:pt>
                <c:pt idx="3935" formatCode="General">
                  <c:v>3506.5613410599999</c:v>
                </c:pt>
                <c:pt idx="3936" formatCode="General">
                  <c:v>3562.6644734199999</c:v>
                </c:pt>
                <c:pt idx="3937" formatCode="General">
                  <c:v>3494.7420231599999</c:v>
                </c:pt>
                <c:pt idx="3938" formatCode="General">
                  <c:v>3509.72262353</c:v>
                </c:pt>
                <c:pt idx="3939" formatCode="General">
                  <c:v>3473.82175448</c:v>
                </c:pt>
                <c:pt idx="3940" formatCode="General">
                  <c:v>3443.61730145</c:v>
                </c:pt>
                <c:pt idx="3941" formatCode="General">
                  <c:v>3459.3722181899998</c:v>
                </c:pt>
                <c:pt idx="3942" formatCode="General">
                  <c:v>3387.8959891300001</c:v>
                </c:pt>
                <c:pt idx="3943" formatCode="General">
                  <c:v>3345.2261982499999</c:v>
                </c:pt>
                <c:pt idx="3944" formatCode="General">
                  <c:v>3384.5626760199998</c:v>
                </c:pt>
                <c:pt idx="3945" formatCode="General">
                  <c:v>3380.6244577399998</c:v>
                </c:pt>
                <c:pt idx="3946" formatCode="General">
                  <c:v>3345.6245354399998</c:v>
                </c:pt>
                <c:pt idx="3947" formatCode="General">
                  <c:v>3325.9779782199998</c:v>
                </c:pt>
                <c:pt idx="3948" formatCode="General">
                  <c:v>3324.4684985200001</c:v>
                </c:pt>
                <c:pt idx="3949" formatCode="General">
                  <c:v>3331.4081588600002</c:v>
                </c:pt>
                <c:pt idx="3950" formatCode="General">
                  <c:v>3344.76112994</c:v>
                </c:pt>
                <c:pt idx="3951" formatCode="General">
                  <c:v>3367.07550726</c:v>
                </c:pt>
                <c:pt idx="3952" formatCode="General">
                  <c:v>3356.4176975400001</c:v>
                </c:pt>
                <c:pt idx="3953" formatCode="General">
                  <c:v>3260.0059757600002</c:v>
                </c:pt>
                <c:pt idx="3954" formatCode="General">
                  <c:v>3236.59777433</c:v>
                </c:pt>
                <c:pt idx="3955" formatCode="General">
                  <c:v>3188.0891390100001</c:v>
                </c:pt>
                <c:pt idx="3956" formatCode="General">
                  <c:v>3226.94332773</c:v>
                </c:pt>
                <c:pt idx="3957" formatCode="General">
                  <c:v>3260.2774700099999</c:v>
                </c:pt>
                <c:pt idx="3958" formatCode="General">
                  <c:v>3302.11785349</c:v>
                </c:pt>
                <c:pt idx="3959" formatCode="General">
                  <c:v>3289.7052585199999</c:v>
                </c:pt>
                <c:pt idx="3960" formatCode="General">
                  <c:v>3338.60628636</c:v>
                </c:pt>
                <c:pt idx="3961" formatCode="General">
                  <c:v>3336.5340351899999</c:v>
                </c:pt>
                <c:pt idx="3962" formatCode="General">
                  <c:v>3301.7857707899998</c:v>
                </c:pt>
                <c:pt idx="3963" formatCode="General">
                  <c:v>3399.5952746299999</c:v>
                </c:pt>
                <c:pt idx="3964" formatCode="General">
                  <c:v>3377.60144846</c:v>
                </c:pt>
                <c:pt idx="3965" formatCode="General">
                  <c:v>3417.8405332699999</c:v>
                </c:pt>
                <c:pt idx="3966" formatCode="General">
                  <c:v>3451.3499913199998</c:v>
                </c:pt>
                <c:pt idx="3967" formatCode="General">
                  <c:v>3444.9480214199998</c:v>
                </c:pt>
                <c:pt idx="3968" formatCode="General">
                  <c:v>3465.9195730199999</c:v>
                </c:pt>
                <c:pt idx="3969" formatCode="General">
                  <c:v>3468.85132746</c:v>
                </c:pt>
                <c:pt idx="3970" formatCode="General">
                  <c:v>3489.40583591</c:v>
                </c:pt>
                <c:pt idx="3971" formatCode="General">
                  <c:v>3473.44289944</c:v>
                </c:pt>
                <c:pt idx="3972" formatCode="General">
                  <c:v>3481.8286887300001</c:v>
                </c:pt>
                <c:pt idx="3973" formatCode="General">
                  <c:v>3513.1296336599999</c:v>
                </c:pt>
                <c:pt idx="3974" formatCode="General">
                  <c:v>3511.19995032</c:v>
                </c:pt>
                <c:pt idx="3975" formatCode="General">
                  <c:v>3509.0398135599999</c:v>
                </c:pt>
                <c:pt idx="3976" formatCode="General">
                  <c:v>3497.01913388</c:v>
                </c:pt>
                <c:pt idx="3977" formatCode="General">
                  <c:v>3507.73477594</c:v>
                </c:pt>
                <c:pt idx="3978" formatCode="General">
                  <c:v>3491.1104329200002</c:v>
                </c:pt>
                <c:pt idx="3979" formatCode="General">
                  <c:v>3475.1772681699999</c:v>
                </c:pt>
                <c:pt idx="3980" formatCode="General">
                  <c:v>3478.1130749899999</c:v>
                </c:pt>
                <c:pt idx="3981" formatCode="General">
                  <c:v>3486.1140666800002</c:v>
                </c:pt>
                <c:pt idx="3982" formatCode="General">
                  <c:v>3509.9394549100002</c:v>
                </c:pt>
                <c:pt idx="3983" formatCode="General">
                  <c:v>3543.6927199199999</c:v>
                </c:pt>
                <c:pt idx="3984" formatCode="General">
                  <c:v>3531.1747912199999</c:v>
                </c:pt>
                <c:pt idx="3985" formatCode="General">
                  <c:v>3520.83130897</c:v>
                </c:pt>
                <c:pt idx="3986" formatCode="General">
                  <c:v>3511.0162960799998</c:v>
                </c:pt>
                <c:pt idx="3987" formatCode="General">
                  <c:v>3464.7216123200001</c:v>
                </c:pt>
                <c:pt idx="3988" formatCode="General">
                  <c:v>3476.99790742</c:v>
                </c:pt>
                <c:pt idx="3989" formatCode="General">
                  <c:v>3502.4713362500001</c:v>
                </c:pt>
                <c:pt idx="3990" formatCode="General">
                  <c:v>3497.36691574</c:v>
                </c:pt>
                <c:pt idx="3991" formatCode="General">
                  <c:v>3515.0710319700001</c:v>
                </c:pt>
                <c:pt idx="3992" formatCode="General">
                  <c:v>3503.85919272</c:v>
                </c:pt>
                <c:pt idx="3993" formatCode="General">
                  <c:v>3443.5825792099999</c:v>
                </c:pt>
                <c:pt idx="3994" formatCode="General">
                  <c:v>3456.0201933799999</c:v>
                </c:pt>
                <c:pt idx="3995" formatCode="General">
                  <c:v>3442.2035622399999</c:v>
                </c:pt>
                <c:pt idx="3996" formatCode="General">
                  <c:v>3432.84788884</c:v>
                </c:pt>
                <c:pt idx="3997" formatCode="General">
                  <c:v>3404.3489731700001</c:v>
                </c:pt>
                <c:pt idx="3998" formatCode="General">
                  <c:v>3433.2337686599999</c:v>
                </c:pt>
                <c:pt idx="3999" formatCode="General">
                  <c:v>3456.9537273999999</c:v>
                </c:pt>
                <c:pt idx="4000" formatCode="General">
                  <c:v>3427.8134638400002</c:v>
                </c:pt>
                <c:pt idx="4001" formatCode="General">
                  <c:v>3417.9783370599998</c:v>
                </c:pt>
                <c:pt idx="4002" formatCode="General">
                  <c:v>3445.2623471500001</c:v>
                </c:pt>
                <c:pt idx="4003" formatCode="General">
                  <c:v>3410.4298513600002</c:v>
                </c:pt>
                <c:pt idx="4004" formatCode="General">
                  <c:v>3460.5381451200001</c:v>
                </c:pt>
                <c:pt idx="4005" formatCode="General">
                  <c:v>3443.5630298000001</c:v>
                </c:pt>
                <c:pt idx="4006" formatCode="General">
                  <c:v>3445.8013076699999</c:v>
                </c:pt>
                <c:pt idx="4007" formatCode="General">
                  <c:v>3475.7822505099998</c:v>
                </c:pt>
                <c:pt idx="4008" formatCode="General">
                  <c:v>3484.8411461000001</c:v>
                </c:pt>
                <c:pt idx="4009" formatCode="General">
                  <c:v>3479.2140281100001</c:v>
                </c:pt>
                <c:pt idx="4010" formatCode="General">
                  <c:v>3510.19925418</c:v>
                </c:pt>
                <c:pt idx="4011" formatCode="General">
                  <c:v>3511.1840245200001</c:v>
                </c:pt>
                <c:pt idx="4012" formatCode="General">
                  <c:v>3509.0208191299998</c:v>
                </c:pt>
                <c:pt idx="4013" formatCode="General">
                  <c:v>3507.8912045100001</c:v>
                </c:pt>
                <c:pt idx="4014" formatCode="General">
                  <c:v>3528.5814136099998</c:v>
                </c:pt>
                <c:pt idx="4015" formatCode="General">
                  <c:v>3500.51904276</c:v>
                </c:pt>
                <c:pt idx="4016" formatCode="General">
                  <c:v>3493.46839851</c:v>
                </c:pt>
                <c:pt idx="4017" formatCode="General">
                  <c:v>3525.2441993699999</c:v>
                </c:pt>
                <c:pt idx="4018" formatCode="General">
                  <c:v>3508.9901397100002</c:v>
                </c:pt>
                <c:pt idx="4019" formatCode="General">
                  <c:v>3487.2214279499999</c:v>
                </c:pt>
                <c:pt idx="4020" formatCode="General">
                  <c:v>3498.9132904200001</c:v>
                </c:pt>
                <c:pt idx="4021" formatCode="General">
                  <c:v>3488.85708239</c:v>
                </c:pt>
                <c:pt idx="4022" formatCode="General">
                  <c:v>3494.15390419</c:v>
                </c:pt>
                <c:pt idx="4023" formatCode="General">
                  <c:v>3467.2683134399999</c:v>
                </c:pt>
                <c:pt idx="4024" formatCode="General">
                  <c:v>3443.8531436600001</c:v>
                </c:pt>
                <c:pt idx="4025" formatCode="General">
                  <c:v>3445.0835270799998</c:v>
                </c:pt>
                <c:pt idx="4026" formatCode="General">
                  <c:v>3432.2303700100001</c:v>
                </c:pt>
                <c:pt idx="4027" formatCode="General">
                  <c:v>3435.7239547600002</c:v>
                </c:pt>
                <c:pt idx="4028" formatCode="General">
                  <c:v>3437.93278285</c:v>
                </c:pt>
                <c:pt idx="4029" formatCode="General">
                  <c:v>3428.0945346899998</c:v>
                </c:pt>
                <c:pt idx="4030" formatCode="General">
                  <c:v>3392.74753207</c:v>
                </c:pt>
                <c:pt idx="4031" formatCode="General">
                  <c:v>3379.2450484999999</c:v>
                </c:pt>
                <c:pt idx="4032" formatCode="General">
                  <c:v>3429.8247835799998</c:v>
                </c:pt>
                <c:pt idx="4033" formatCode="General">
                  <c:v>3457.8900269599999</c:v>
                </c:pt>
                <c:pt idx="4034" formatCode="General">
                  <c:v>3469.8342633100001</c:v>
                </c:pt>
                <c:pt idx="4035" formatCode="General">
                  <c:v>3491.2493249300001</c:v>
                </c:pt>
                <c:pt idx="4036" formatCode="General">
                  <c:v>3503.9205241700001</c:v>
                </c:pt>
                <c:pt idx="4037" formatCode="General">
                  <c:v>3506.6767073400001</c:v>
                </c:pt>
                <c:pt idx="4038" formatCode="General">
                  <c:v>3533.2263127199999</c:v>
                </c:pt>
                <c:pt idx="4039" formatCode="General">
                  <c:v>3551.9051505699999</c:v>
                </c:pt>
                <c:pt idx="4040" formatCode="General">
                  <c:v>3570.4950383800001</c:v>
                </c:pt>
                <c:pt idx="4041" formatCode="General">
                  <c:v>3560.3008762099998</c:v>
                </c:pt>
                <c:pt idx="4042" formatCode="General">
                  <c:v>3578.3646593100002</c:v>
                </c:pt>
                <c:pt idx="4043" formatCode="General">
                  <c:v>3581.3268856</c:v>
                </c:pt>
                <c:pt idx="4044" formatCode="General">
                  <c:v>3581.1202761</c:v>
                </c:pt>
                <c:pt idx="4045" formatCode="General">
                  <c:v>3606.4978428700001</c:v>
                </c:pt>
                <c:pt idx="4046" formatCode="General">
                  <c:v>3609.7073163700002</c:v>
                </c:pt>
                <c:pt idx="4047" formatCode="General">
                  <c:v>3585.3233117</c:v>
                </c:pt>
                <c:pt idx="4048" formatCode="General">
                  <c:v>3585.9891866299999</c:v>
                </c:pt>
                <c:pt idx="4049" formatCode="General">
                  <c:v>3599.45105986</c:v>
                </c:pt>
                <c:pt idx="4050" formatCode="General">
                  <c:v>3588.4766532600001</c:v>
                </c:pt>
                <c:pt idx="4051" formatCode="General">
                  <c:v>3587.59844415</c:v>
                </c:pt>
                <c:pt idx="4052" formatCode="General">
                  <c:v>3567.4179936599999</c:v>
                </c:pt>
                <c:pt idx="4053" formatCode="General">
                  <c:v>3570.3324053000001</c:v>
                </c:pt>
                <c:pt idx="4054" formatCode="General">
                  <c:v>3582.1971530199999</c:v>
                </c:pt>
                <c:pt idx="4055" formatCode="General">
                  <c:v>3579.8731897799998</c:v>
                </c:pt>
                <c:pt idx="4056" formatCode="General">
                  <c:v>3529.5324011399998</c:v>
                </c:pt>
                <c:pt idx="4057" formatCode="General">
                  <c:v>3548.9786566600001</c:v>
                </c:pt>
                <c:pt idx="4058" formatCode="General">
                  <c:v>3560.7635921900001</c:v>
                </c:pt>
                <c:pt idx="4059" formatCode="General">
                  <c:v>3575.4924573200001</c:v>
                </c:pt>
                <c:pt idx="4060" formatCode="General">
                  <c:v>3563.0584386300002</c:v>
                </c:pt>
                <c:pt idx="4061" formatCode="General">
                  <c:v>3552.3716343000001</c:v>
                </c:pt>
                <c:pt idx="4062" formatCode="General">
                  <c:v>3551.0201369699998</c:v>
                </c:pt>
                <c:pt idx="4063" formatCode="General">
                  <c:v>3549.3652464500001</c:v>
                </c:pt>
                <c:pt idx="4064" formatCode="General">
                  <c:v>3562.2286221300001</c:v>
                </c:pt>
                <c:pt idx="4065" formatCode="General">
                  <c:v>3536.6391219799998</c:v>
                </c:pt>
                <c:pt idx="4066" formatCode="General">
                  <c:v>3545.9755472500001</c:v>
                </c:pt>
                <c:pt idx="4067" formatCode="General">
                  <c:v>3549.0576416200001</c:v>
                </c:pt>
                <c:pt idx="4068" formatCode="General">
                  <c:v>3548.4462786200002</c:v>
                </c:pt>
                <c:pt idx="4069" formatCode="General">
                  <c:v>3519.4744949699998</c:v>
                </c:pt>
                <c:pt idx="4070" formatCode="General">
                  <c:v>3485.3336978500001</c:v>
                </c:pt>
                <c:pt idx="4071" formatCode="General">
                  <c:v>3474.6580234399999</c:v>
                </c:pt>
                <c:pt idx="4072" formatCode="General">
                  <c:v>3470.2019989099999</c:v>
                </c:pt>
                <c:pt idx="4073" formatCode="General">
                  <c:v>3499.7987685799999</c:v>
                </c:pt>
                <c:pt idx="4074" formatCode="General">
                  <c:v>3505.9071126399999</c:v>
                </c:pt>
                <c:pt idx="4075" formatCode="General">
                  <c:v>3490.51621707</c:v>
                </c:pt>
                <c:pt idx="4076" formatCode="General">
                  <c:v>3483.1332594199998</c:v>
                </c:pt>
                <c:pt idx="4077" formatCode="General">
                  <c:v>3448.9162749400002</c:v>
                </c:pt>
                <c:pt idx="4078" formatCode="General">
                  <c:v>3447.4945055100002</c:v>
                </c:pt>
                <c:pt idx="4079" formatCode="General">
                  <c:v>3488.9952120100002</c:v>
                </c:pt>
                <c:pt idx="4080" formatCode="General">
                  <c:v>3471.8147521300002</c:v>
                </c:pt>
                <c:pt idx="4081" formatCode="General">
                  <c:v>3475.5487403000002</c:v>
                </c:pt>
                <c:pt idx="4082" formatCode="General">
                  <c:v>3524.3810755899999</c:v>
                </c:pt>
                <c:pt idx="4083" formatCode="General">
                  <c:v>3535.6298599500001</c:v>
                </c:pt>
                <c:pt idx="4084" formatCode="General">
                  <c:v>3571.08491869</c:v>
                </c:pt>
                <c:pt idx="4085" formatCode="General">
                  <c:v>3579.7115606500001</c:v>
                </c:pt>
                <c:pt idx="4086" formatCode="General">
                  <c:v>3608.5176280400001</c:v>
                </c:pt>
                <c:pt idx="4087" formatCode="General">
                  <c:v>3600.75397393</c:v>
                </c:pt>
                <c:pt idx="4088" formatCode="General">
                  <c:v>3609.6273701</c:v>
                </c:pt>
                <c:pt idx="4089" formatCode="General">
                  <c:v>3595.7481932699998</c:v>
                </c:pt>
                <c:pt idx="4090" formatCode="General">
                  <c:v>3605.0046561700001</c:v>
                </c:pt>
                <c:pt idx="4091" formatCode="General">
                  <c:v>3606.1587725999998</c:v>
                </c:pt>
                <c:pt idx="4092" formatCode="General">
                  <c:v>3618.1641207500002</c:v>
                </c:pt>
                <c:pt idx="4093" formatCode="General">
                  <c:v>3600.8760853899998</c:v>
                </c:pt>
                <c:pt idx="4094" formatCode="General">
                  <c:v>3585.67806544</c:v>
                </c:pt>
                <c:pt idx="4095" formatCode="General">
                  <c:v>3616.0253000100001</c:v>
                </c:pt>
                <c:pt idx="4096" formatCode="General">
                  <c:v>3626.32809133</c:v>
                </c:pt>
                <c:pt idx="4097" formatCode="General">
                  <c:v>3629.6195907199999</c:v>
                </c:pt>
                <c:pt idx="4098" formatCode="General">
                  <c:v>3655.5695794100002</c:v>
                </c:pt>
                <c:pt idx="4099" formatCode="General">
                  <c:v>3650.3864144600002</c:v>
                </c:pt>
                <c:pt idx="4100" formatCode="General">
                  <c:v>3655.90505261</c:v>
                </c:pt>
                <c:pt idx="4101" formatCode="General">
                  <c:v>3660.84239411</c:v>
                </c:pt>
                <c:pt idx="4102" formatCode="General">
                  <c:v>3657.2178572500002</c:v>
                </c:pt>
                <c:pt idx="4103" formatCode="General">
                  <c:v>3653.7900472299998</c:v>
                </c:pt>
                <c:pt idx="4104" formatCode="General">
                  <c:v>3624.0077998400002</c:v>
                </c:pt>
                <c:pt idx="4105" formatCode="General">
                  <c:v>3565.5435362799999</c:v>
                </c:pt>
                <c:pt idx="4106" formatCode="General">
                  <c:v>3508.1820668800001</c:v>
                </c:pt>
                <c:pt idx="4107" formatCode="General">
                  <c:v>3524.4387844500002</c:v>
                </c:pt>
                <c:pt idx="4108" formatCode="General">
                  <c:v>3511.8243880099999</c:v>
                </c:pt>
                <c:pt idx="4109" formatCode="General">
                  <c:v>3509.80962378</c:v>
                </c:pt>
                <c:pt idx="4110" formatCode="General">
                  <c:v>3496.5097788799999</c:v>
                </c:pt>
                <c:pt idx="4111" formatCode="General">
                  <c:v>3472.4186375999998</c:v>
                </c:pt>
                <c:pt idx="4112" formatCode="General">
                  <c:v>3464.1191199300001</c:v>
                </c:pt>
                <c:pt idx="4113" formatCode="General">
                  <c:v>3468.7663715799999</c:v>
                </c:pt>
                <c:pt idx="4114" formatCode="General">
                  <c:v>3521.3664678700002</c:v>
                </c:pt>
                <c:pt idx="4115" formatCode="General">
                  <c:v>3530.1705933600001</c:v>
                </c:pt>
                <c:pt idx="4116" formatCode="General">
                  <c:v>3540.61969297</c:v>
                </c:pt>
                <c:pt idx="4117" formatCode="General">
                  <c:v>3582.4974446400001</c:v>
                </c:pt>
                <c:pt idx="4118" formatCode="General">
                  <c:v>3583.9853503899999</c:v>
                </c:pt>
                <c:pt idx="4119" formatCode="General">
                  <c:v>3575.2283194800002</c:v>
                </c:pt>
                <c:pt idx="4120" formatCode="General">
                  <c:v>3580.4429925300001</c:v>
                </c:pt>
                <c:pt idx="4121" formatCode="General">
                  <c:v>3616.5986574100002</c:v>
                </c:pt>
                <c:pt idx="4122" formatCode="General">
                  <c:v>3647.12884738</c:v>
                </c:pt>
                <c:pt idx="4123" formatCode="General">
                  <c:v>3647.5109646599999</c:v>
                </c:pt>
                <c:pt idx="4124" formatCode="General">
                  <c:v>3655.5785597200002</c:v>
                </c:pt>
                <c:pt idx="4125" formatCode="General">
                  <c:v>3670.10190143</c:v>
                </c:pt>
                <c:pt idx="4126" formatCode="General">
                  <c:v>3685.0716369500001</c:v>
                </c:pt>
                <c:pt idx="4127" formatCode="General">
                  <c:v>3669.3332535499999</c:v>
                </c:pt>
                <c:pt idx="4128" formatCode="General">
                  <c:v>3652.9764281299999</c:v>
                </c:pt>
                <c:pt idx="4129" formatCode="General">
                  <c:v>3659.4577053200001</c:v>
                </c:pt>
                <c:pt idx="4130" formatCode="General">
                  <c:v>3666.66385666</c:v>
                </c:pt>
                <c:pt idx="4131" formatCode="General">
                  <c:v>3608.5500133199998</c:v>
                </c:pt>
                <c:pt idx="4132" formatCode="General">
                  <c:v>3671.8758493199998</c:v>
                </c:pt>
                <c:pt idx="4133" formatCode="General">
                  <c:v>3647.4795794400002</c:v>
                </c:pt>
                <c:pt idx="4134" formatCode="General">
                  <c:v>3655.64494547</c:v>
                </c:pt>
                <c:pt idx="4135" formatCode="General">
                  <c:v>3618.3412319200002</c:v>
                </c:pt>
                <c:pt idx="4136" formatCode="General">
                  <c:v>3604.1879656800002</c:v>
                </c:pt>
                <c:pt idx="4137" formatCode="General">
                  <c:v>3603.5430623900002</c:v>
                </c:pt>
                <c:pt idx="4138" formatCode="General">
                  <c:v>3569.0993164299998</c:v>
                </c:pt>
                <c:pt idx="4139" formatCode="General">
                  <c:v>3534.2429591</c:v>
                </c:pt>
                <c:pt idx="4140" formatCode="General">
                  <c:v>3520.25019548</c:v>
                </c:pt>
                <c:pt idx="4141" formatCode="General">
                  <c:v>3544.1815004300001</c:v>
                </c:pt>
                <c:pt idx="4142" formatCode="General">
                  <c:v>3562.10538559</c:v>
                </c:pt>
                <c:pt idx="4143" formatCode="General">
                  <c:v>3547.5352181899998</c:v>
                </c:pt>
                <c:pt idx="4144" formatCode="General">
                  <c:v>3529.5732438800001</c:v>
                </c:pt>
                <c:pt idx="4145" formatCode="General">
                  <c:v>3533.2043543599998</c:v>
                </c:pt>
                <c:pt idx="4146" formatCode="General">
                  <c:v>3512.4411535600002</c:v>
                </c:pt>
                <c:pt idx="4147" formatCode="General">
                  <c:v>3554.16036859</c:v>
                </c:pt>
                <c:pt idx="4148" formatCode="General">
                  <c:v>3557.26688672</c:v>
                </c:pt>
                <c:pt idx="4149" formatCode="General">
                  <c:v>3548.0963781400001</c:v>
                </c:pt>
                <c:pt idx="4150" formatCode="General">
                  <c:v>3559.4373339799999</c:v>
                </c:pt>
                <c:pt idx="4151" formatCode="General">
                  <c:v>3555.5932058499998</c:v>
                </c:pt>
                <c:pt idx="4152" formatCode="General">
                  <c:v>3584.4693206299999</c:v>
                </c:pt>
                <c:pt idx="4153" formatCode="General">
                  <c:v>3587.8643968599999</c:v>
                </c:pt>
                <c:pt idx="4154" formatCode="General">
                  <c:v>3581.2644870600002</c:v>
                </c:pt>
                <c:pt idx="4155" formatCode="General">
                  <c:v>3604.87772752</c:v>
                </c:pt>
                <c:pt idx="4156" formatCode="General">
                  <c:v>3566.70923877</c:v>
                </c:pt>
                <c:pt idx="4157" formatCode="General">
                  <c:v>3543.1665887700001</c:v>
                </c:pt>
                <c:pt idx="4158" formatCode="General">
                  <c:v>3567.8860302100002</c:v>
                </c:pt>
                <c:pt idx="4159" formatCode="General">
                  <c:v>3570.2477078900001</c:v>
                </c:pt>
                <c:pt idx="4160" formatCode="General">
                  <c:v>3525.8926993499999</c:v>
                </c:pt>
                <c:pt idx="4161" formatCode="General">
                  <c:v>3528.5326624200002</c:v>
                </c:pt>
                <c:pt idx="4162" formatCode="General">
                  <c:v>3505.7321653600002</c:v>
                </c:pt>
                <c:pt idx="4163" formatCode="General">
                  <c:v>3530.4066478300001</c:v>
                </c:pt>
                <c:pt idx="4164" formatCode="General">
                  <c:v>3554.49742242</c:v>
                </c:pt>
                <c:pt idx="4165" formatCode="General">
                  <c:v>3585.58621988</c:v>
                </c:pt>
                <c:pt idx="4166" formatCode="General">
                  <c:v>3579.58412494</c:v>
                </c:pt>
                <c:pt idx="4167" formatCode="General">
                  <c:v>3592.1260677700002</c:v>
                </c:pt>
                <c:pt idx="4168" formatCode="General">
                  <c:v>3580.5915787899999</c:v>
                </c:pt>
                <c:pt idx="4169" formatCode="General">
                  <c:v>3584.8462884400001</c:v>
                </c:pt>
                <c:pt idx="4170" formatCode="General">
                  <c:v>3618.0983252400001</c:v>
                </c:pt>
                <c:pt idx="4171" formatCode="General">
                  <c:v>3619.82529062</c:v>
                </c:pt>
                <c:pt idx="4172" formatCode="General">
                  <c:v>3633.6129916899999</c:v>
                </c:pt>
                <c:pt idx="4173" formatCode="General">
                  <c:v>3642.5230811500001</c:v>
                </c:pt>
                <c:pt idx="4174" formatCode="General">
                  <c:v>3632.2452644300001</c:v>
                </c:pt>
                <c:pt idx="4175" formatCode="General">
                  <c:v>3629.1309910599998</c:v>
                </c:pt>
                <c:pt idx="4176" formatCode="General">
                  <c:v>3651.3258802099999</c:v>
                </c:pt>
                <c:pt idx="4177" formatCode="General">
                  <c:v>3637.2971702099999</c:v>
                </c:pt>
                <c:pt idx="4178" formatCode="General">
                  <c:v>3657.1754924299998</c:v>
                </c:pt>
                <c:pt idx="4179" formatCode="General">
                  <c:v>3668.8127767199999</c:v>
                </c:pt>
                <c:pt idx="4180" formatCode="General">
                  <c:v>3669.1666093200001</c:v>
                </c:pt>
                <c:pt idx="4181" formatCode="General">
                  <c:v>3639.54075453</c:v>
                </c:pt>
                <c:pt idx="4182" formatCode="General">
                  <c:v>3637.9055372399998</c:v>
                </c:pt>
                <c:pt idx="4183" formatCode="General">
                  <c:v>3632.1140769100002</c:v>
                </c:pt>
                <c:pt idx="4184" formatCode="General">
                  <c:v>3614.9936469099998</c:v>
                </c:pt>
                <c:pt idx="4185" formatCode="General">
                  <c:v>3628.9944484600001</c:v>
                </c:pt>
                <c:pt idx="4186" formatCode="General">
                  <c:v>3631.41478796</c:v>
                </c:pt>
                <c:pt idx="4187" formatCode="General">
                  <c:v>3630.98290976</c:v>
                </c:pt>
                <c:pt idx="4188" formatCode="General">
                  <c:v>3648.67321047</c:v>
                </c:pt>
                <c:pt idx="4189" formatCode="General">
                  <c:v>3654.7148745899999</c:v>
                </c:pt>
                <c:pt idx="4190" formatCode="General">
                  <c:v>3664.6158554799999</c:v>
                </c:pt>
                <c:pt idx="4191" formatCode="General">
                  <c:v>3655.0068228700002</c:v>
                </c:pt>
                <c:pt idx="4192" formatCode="General">
                  <c:v>3666.6403850500001</c:v>
                </c:pt>
                <c:pt idx="4193" formatCode="General">
                  <c:v>3650.3398755200001</c:v>
                </c:pt>
                <c:pt idx="4194" formatCode="General">
                  <c:v>3643.1298213800001</c:v>
                </c:pt>
                <c:pt idx="4195" formatCode="General">
                  <c:v>3641.0042332399998</c:v>
                </c:pt>
                <c:pt idx="4196" formatCode="General">
                  <c:v>3669.0403244200002</c:v>
                </c:pt>
                <c:pt idx="4197" formatCode="General">
                  <c:v>3676.1881354900001</c:v>
                </c:pt>
                <c:pt idx="4198" formatCode="General">
                  <c:v>3675.20760255</c:v>
                </c:pt>
                <c:pt idx="4199" formatCode="General">
                  <c:v>3655.7495570800002</c:v>
                </c:pt>
                <c:pt idx="4200" formatCode="General">
                  <c:v>3658.5705073200002</c:v>
                </c:pt>
                <c:pt idx="4201" formatCode="General">
                  <c:v>3618.5399050800002</c:v>
                </c:pt>
                <c:pt idx="4202" formatCode="General">
                  <c:v>3604.4199563000002</c:v>
                </c:pt>
                <c:pt idx="4203" formatCode="General">
                  <c:v>3604.8088324</c:v>
                </c:pt>
                <c:pt idx="4204" formatCode="General">
                  <c:v>3611.5949952699998</c:v>
                </c:pt>
                <c:pt idx="4205" formatCode="General">
                  <c:v>3626.7797291000002</c:v>
                </c:pt>
                <c:pt idx="4206" formatCode="General">
                  <c:v>3638.3498889100001</c:v>
                </c:pt>
                <c:pt idx="4207" formatCode="General">
                  <c:v>3623.3937921900001</c:v>
                </c:pt>
                <c:pt idx="4208" formatCode="General">
                  <c:v>3612.5348308500002</c:v>
                </c:pt>
                <c:pt idx="4209" formatCode="General">
                  <c:v>3585.43089629</c:v>
                </c:pt>
                <c:pt idx="4210" formatCode="General">
                  <c:v>3592.9057252600001</c:v>
                </c:pt>
                <c:pt idx="4211" formatCode="General">
                  <c:v>3604.3918957800001</c:v>
                </c:pt>
                <c:pt idx="4212" formatCode="General">
                  <c:v>3600.1933903600002</c:v>
                </c:pt>
                <c:pt idx="4213" formatCode="General">
                  <c:v>3630.36849252</c:v>
                </c:pt>
                <c:pt idx="4214" formatCode="General">
                  <c:v>3638.1343106999998</c:v>
                </c:pt>
                <c:pt idx="4215" formatCode="General">
                  <c:v>3665.0580700999999</c:v>
                </c:pt>
                <c:pt idx="4216" formatCode="General">
                  <c:v>3666.2259270499999</c:v>
                </c:pt>
                <c:pt idx="4217" formatCode="General">
                  <c:v>3642.3411541800001</c:v>
                </c:pt>
                <c:pt idx="4218" formatCode="General">
                  <c:v>3596.0508272000002</c:v>
                </c:pt>
                <c:pt idx="4219" formatCode="General">
                  <c:v>3583.13071296</c:v>
                </c:pt>
                <c:pt idx="4220" formatCode="General">
                  <c:v>3558.9326516900001</c:v>
                </c:pt>
                <c:pt idx="4221" formatCode="General">
                  <c:v>3566.79282294</c:v>
                </c:pt>
                <c:pt idx="4222" formatCode="General">
                  <c:v>3595.75036722</c:v>
                </c:pt>
                <c:pt idx="4223" formatCode="General">
                  <c:v>3575.2215698999998</c:v>
                </c:pt>
                <c:pt idx="4224" formatCode="General">
                  <c:v>3613.5537770199999</c:v>
                </c:pt>
                <c:pt idx="4225" formatCode="General">
                  <c:v>3591.3705141199998</c:v>
                </c:pt>
                <c:pt idx="4226" formatCode="General">
                  <c:v>3595.9718673500001</c:v>
                </c:pt>
                <c:pt idx="4227" formatCode="General">
                  <c:v>3584.0643074899999</c:v>
                </c:pt>
                <c:pt idx="4228" formatCode="General">
                  <c:v>3619.1914791899999</c:v>
                </c:pt>
                <c:pt idx="4229" formatCode="General">
                  <c:v>3623.1966708800001</c:v>
                </c:pt>
                <c:pt idx="4230" formatCode="General">
                  <c:v>3634.4353831499998</c:v>
                </c:pt>
                <c:pt idx="4231" formatCode="General">
                  <c:v>3619.3395525300002</c:v>
                </c:pt>
                <c:pt idx="4232" formatCode="General">
                  <c:v>3615.1130566400002</c:v>
                </c:pt>
                <c:pt idx="4233" formatCode="General">
                  <c:v>3626.41264916</c:v>
                </c:pt>
                <c:pt idx="4234" formatCode="General">
                  <c:v>3609.4174160699999</c:v>
                </c:pt>
                <c:pt idx="4235" formatCode="General">
                  <c:v>3585.62188681</c:v>
                </c:pt>
                <c:pt idx="4236" formatCode="General">
                  <c:v>3559.01965952</c:v>
                </c:pt>
                <c:pt idx="4237" formatCode="General">
                  <c:v>3557.1263789700001</c:v>
                </c:pt>
                <c:pt idx="4238" formatCode="General">
                  <c:v>3558.8945607199998</c:v>
                </c:pt>
                <c:pt idx="4239" formatCode="General">
                  <c:v>3534.8169277500001</c:v>
                </c:pt>
                <c:pt idx="4240" formatCode="General">
                  <c:v>3517.0503461600001</c:v>
                </c:pt>
                <c:pt idx="4241" formatCode="General">
                  <c:v>3503.68515763</c:v>
                </c:pt>
                <c:pt idx="4242" formatCode="General">
                  <c:v>3540.3628480299999</c:v>
                </c:pt>
                <c:pt idx="4243" formatCode="General">
                  <c:v>3540.5866279400002</c:v>
                </c:pt>
                <c:pt idx="4244" formatCode="General">
                  <c:v>3553.64244882</c:v>
                </c:pt>
                <c:pt idx="4245" formatCode="General">
                  <c:v>3571.60649466</c:v>
                </c:pt>
                <c:pt idx="4246" formatCode="General">
                  <c:v>3573.1810502600001</c:v>
                </c:pt>
                <c:pt idx="4247" formatCode="General">
                  <c:v>3600.67650499</c:v>
                </c:pt>
                <c:pt idx="4248" formatCode="General">
                  <c:v>3621.3373279799998</c:v>
                </c:pt>
                <c:pt idx="4249" formatCode="General">
                  <c:v>3606.3307295099999</c:v>
                </c:pt>
                <c:pt idx="4250" formatCode="General">
                  <c:v>3618.88848968</c:v>
                </c:pt>
                <c:pt idx="4251" formatCode="General">
                  <c:v>3619.3777536399998</c:v>
                </c:pt>
                <c:pt idx="4252" formatCode="General">
                  <c:v>3644.5034309100001</c:v>
                </c:pt>
                <c:pt idx="4253" formatCode="General">
                  <c:v>3649.21844375</c:v>
                </c:pt>
                <c:pt idx="4254" formatCode="General">
                  <c:v>3634.22863452</c:v>
                </c:pt>
                <c:pt idx="4255" formatCode="General">
                  <c:v>3639.5428376899999</c:v>
                </c:pt>
                <c:pt idx="4256" formatCode="General">
                  <c:v>3644.5657652599998</c:v>
                </c:pt>
                <c:pt idx="4257" formatCode="General">
                  <c:v>3646.6289647100002</c:v>
                </c:pt>
                <c:pt idx="4258" formatCode="General">
                  <c:v>3667.3793624899999</c:v>
                </c:pt>
                <c:pt idx="4259" formatCode="General">
                  <c:v>3669.1025026000002</c:v>
                </c:pt>
                <c:pt idx="4260" formatCode="General">
                  <c:v>3656.63266359</c:v>
                </c:pt>
                <c:pt idx="4261" formatCode="General">
                  <c:v>3642.3496359300002</c:v>
                </c:pt>
                <c:pt idx="4262" formatCode="General">
                  <c:v>3640.3800061000002</c:v>
                </c:pt>
                <c:pt idx="4263" formatCode="General">
                  <c:v>3636.7073001799999</c:v>
                </c:pt>
                <c:pt idx="4264" formatCode="General">
                  <c:v>3621.1738795199999</c:v>
                </c:pt>
                <c:pt idx="4265" formatCode="General">
                  <c:v>3627.8530664499999</c:v>
                </c:pt>
                <c:pt idx="4266" formatCode="General">
                  <c:v>3624.1381219199998</c:v>
                </c:pt>
                <c:pt idx="4267" formatCode="General">
                  <c:v>3616.3520415399998</c:v>
                </c:pt>
                <c:pt idx="4268" formatCode="General">
                  <c:v>3610.7280586500001</c:v>
                </c:pt>
                <c:pt idx="4269" formatCode="General">
                  <c:v>3632.6245728200001</c:v>
                </c:pt>
                <c:pt idx="4270" formatCode="General">
                  <c:v>3646.0487399100002</c:v>
                </c:pt>
                <c:pt idx="4271" formatCode="General">
                  <c:v>3613.3692118200001</c:v>
                </c:pt>
                <c:pt idx="4272" formatCode="General">
                  <c:v>3563.13702625</c:v>
                </c:pt>
                <c:pt idx="4273" formatCode="General">
                  <c:v>3576.6812500999999</c:v>
                </c:pt>
                <c:pt idx="4274" formatCode="General">
                  <c:v>3543.5850341199998</c:v>
                </c:pt>
                <c:pt idx="4275" formatCode="General">
                  <c:v>3545.8954450000001</c:v>
                </c:pt>
                <c:pt idx="4276" formatCode="General">
                  <c:v>3544.9131916400002</c:v>
                </c:pt>
                <c:pt idx="4277" formatCode="General">
                  <c:v>3533.9316934499998</c:v>
                </c:pt>
                <c:pt idx="4278" formatCode="General">
                  <c:v>3498.9553048100001</c:v>
                </c:pt>
                <c:pt idx="4279" formatCode="General">
                  <c:v>3442.2009664500001</c:v>
                </c:pt>
                <c:pt idx="4280" formatCode="General">
                  <c:v>3485.95750456</c:v>
                </c:pt>
                <c:pt idx="4281" formatCode="General">
                  <c:v>3503.62682425</c:v>
                </c:pt>
                <c:pt idx="4282" formatCode="General">
                  <c:v>3467.0699557399998</c:v>
                </c:pt>
                <c:pt idx="4283" formatCode="General">
                  <c:v>3454.5090729100002</c:v>
                </c:pt>
                <c:pt idx="4284" formatCode="General">
                  <c:v>3427.70363172</c:v>
                </c:pt>
                <c:pt idx="4285" formatCode="General">
                  <c:v>3380.0185783299999</c:v>
                </c:pt>
                <c:pt idx="4286" formatCode="General">
                  <c:v>3387.0065646899998</c:v>
                </c:pt>
                <c:pt idx="4287" formatCode="General">
                  <c:v>3403.0375434600001</c:v>
                </c:pt>
                <c:pt idx="4288" formatCode="General">
                  <c:v>3314.6347674399999</c:v>
                </c:pt>
                <c:pt idx="4289" formatCode="General">
                  <c:v>3308.6683442600001</c:v>
                </c:pt>
                <c:pt idx="4290" formatCode="General">
                  <c:v>3369.5850371699999</c:v>
                </c:pt>
                <c:pt idx="4291" formatCode="General">
                  <c:v>3351.14952877</c:v>
                </c:pt>
                <c:pt idx="4292" formatCode="General">
                  <c:v>3407.3445500900002</c:v>
                </c:pt>
                <c:pt idx="4293" formatCode="General">
                  <c:v>3424.7761724000002</c:v>
                </c:pt>
                <c:pt idx="4294" formatCode="General">
                  <c:v>3432.71380142</c:v>
                </c:pt>
                <c:pt idx="4295" formatCode="General">
                  <c:v>3418.09008915</c:v>
                </c:pt>
                <c:pt idx="4296" formatCode="General">
                  <c:v>3405.2748117699998</c:v>
                </c:pt>
                <c:pt idx="4297" formatCode="General">
                  <c:v>3425.41411311</c:v>
                </c:pt>
                <c:pt idx="4298" formatCode="General">
                  <c:v>3452.5189350400001</c:v>
                </c:pt>
                <c:pt idx="4299" formatCode="General">
                  <c:v>3458.9142172299998</c:v>
                </c:pt>
                <c:pt idx="4300" formatCode="General">
                  <c:v>3503.4598627300002</c:v>
                </c:pt>
                <c:pt idx="4301" formatCode="General">
                  <c:v>3476.1285103300002</c:v>
                </c:pt>
                <c:pt idx="4302" formatCode="General">
                  <c:v>3458.5398095599999</c:v>
                </c:pt>
                <c:pt idx="4303" formatCode="General">
                  <c:v>3500.8337534699999</c:v>
                </c:pt>
                <c:pt idx="4304" formatCode="General">
                  <c:v>3505.7316771800001</c:v>
                </c:pt>
                <c:pt idx="4305" formatCode="General">
                  <c:v>3510.9789445699998</c:v>
                </c:pt>
                <c:pt idx="4306" formatCode="General">
                  <c:v>3535.4601958100002</c:v>
                </c:pt>
                <c:pt idx="4307" formatCode="General">
                  <c:v>3543.52857546</c:v>
                </c:pt>
                <c:pt idx="4308" formatCode="General">
                  <c:v>3535.3422775499998</c:v>
                </c:pt>
                <c:pt idx="4309" formatCode="General">
                  <c:v>3546.7511089999998</c:v>
                </c:pt>
                <c:pt idx="4310" formatCode="General">
                  <c:v>3555.5098737500002</c:v>
                </c:pt>
                <c:pt idx="4311" formatCode="General">
                  <c:v>3562.9428964399999</c:v>
                </c:pt>
                <c:pt idx="4312" formatCode="General">
                  <c:v>3581.0058538200001</c:v>
                </c:pt>
                <c:pt idx="4313" formatCode="General">
                  <c:v>3571.8796324300001</c:v>
                </c:pt>
                <c:pt idx="4314" formatCode="General">
                  <c:v>3564.1353120200001</c:v>
                </c:pt>
                <c:pt idx="4315" formatCode="General">
                  <c:v>3599.1091043299998</c:v>
                </c:pt>
                <c:pt idx="4316" formatCode="General">
                  <c:v>3590.98680715</c:v>
                </c:pt>
                <c:pt idx="4317" formatCode="General">
                  <c:v>3595.9126379200002</c:v>
                </c:pt>
                <c:pt idx="4318" formatCode="General">
                  <c:v>3593.6191099600001</c:v>
                </c:pt>
                <c:pt idx="4319" formatCode="General">
                  <c:v>3594.6162743700002</c:v>
                </c:pt>
                <c:pt idx="4320" formatCode="General">
                  <c:v>3593.3169933999998</c:v>
                </c:pt>
                <c:pt idx="4321" formatCode="General">
                  <c:v>3558.9445632400002</c:v>
                </c:pt>
                <c:pt idx="4322" formatCode="General">
                  <c:v>3601.1312318199998</c:v>
                </c:pt>
                <c:pt idx="4323" formatCode="General">
                  <c:v>3588.6709054799999</c:v>
                </c:pt>
                <c:pt idx="4324" formatCode="General">
                  <c:v>3573.4680867900001</c:v>
                </c:pt>
                <c:pt idx="4325" formatCode="General">
                  <c:v>3607.25397565</c:v>
                </c:pt>
                <c:pt idx="4326" formatCode="General">
                  <c:v>3574.3032787799998</c:v>
                </c:pt>
                <c:pt idx="4327" formatCode="General">
                  <c:v>3502.8770157700001</c:v>
                </c:pt>
                <c:pt idx="4328" formatCode="General">
                  <c:v>3491.0164614099999</c:v>
                </c:pt>
                <c:pt idx="4329" formatCode="General">
                  <c:v>3470.8963460300001</c:v>
                </c:pt>
                <c:pt idx="4330" formatCode="General">
                  <c:v>3389.4947882199999</c:v>
                </c:pt>
                <c:pt idx="4331" formatCode="General">
                  <c:v>3332.0610894000001</c:v>
                </c:pt>
                <c:pt idx="4332" formatCode="General">
                  <c:v>3404.2164519100002</c:v>
                </c:pt>
                <c:pt idx="4333" formatCode="General">
                  <c:v>3407.0447112299998</c:v>
                </c:pt>
                <c:pt idx="4334" formatCode="General">
                  <c:v>3474.92268638</c:v>
                </c:pt>
                <c:pt idx="4335" formatCode="General">
                  <c:v>3515.70103208</c:v>
                </c:pt>
                <c:pt idx="4336" formatCode="General">
                  <c:v>3533.3317206900001</c:v>
                </c:pt>
                <c:pt idx="4337" formatCode="General">
                  <c:v>3546.5631364699998</c:v>
                </c:pt>
                <c:pt idx="4338" formatCode="General">
                  <c:v>3552.10663875</c:v>
                </c:pt>
                <c:pt idx="4339" formatCode="General">
                  <c:v>3560.8974351900001</c:v>
                </c:pt>
                <c:pt idx="4340" formatCode="General">
                  <c:v>3521.21881661</c:v>
                </c:pt>
                <c:pt idx="4341" formatCode="General">
                  <c:v>3532.7390155200001</c:v>
                </c:pt>
                <c:pt idx="4342" formatCode="General">
                  <c:v>3524.0869393399998</c:v>
                </c:pt>
                <c:pt idx="4343" formatCode="General">
                  <c:v>3462.39148905</c:v>
                </c:pt>
                <c:pt idx="4344" formatCode="General">
                  <c:v>3434.72846527</c:v>
                </c:pt>
                <c:pt idx="4345" formatCode="General">
                  <c:v>3460.7838748300001</c:v>
                </c:pt>
                <c:pt idx="4346" formatCode="General">
                  <c:v>3535.4705968600001</c:v>
                </c:pt>
                <c:pt idx="4347" formatCode="General">
                  <c:v>3502.48291255</c:v>
                </c:pt>
                <c:pt idx="4348" formatCode="General">
                  <c:v>3500.0776528900001</c:v>
                </c:pt>
                <c:pt idx="4349" formatCode="General">
                  <c:v>3523.0375555300002</c:v>
                </c:pt>
                <c:pt idx="4350" formatCode="General">
                  <c:v>3447.5080921700001</c:v>
                </c:pt>
                <c:pt idx="4351" formatCode="General">
                  <c:v>3497.5830988399998</c:v>
                </c:pt>
                <c:pt idx="4352" formatCode="General">
                  <c:v>3520.2253660599999</c:v>
                </c:pt>
                <c:pt idx="4353" formatCode="General">
                  <c:v>3540.9726141299998</c:v>
                </c:pt>
                <c:pt idx="4354" formatCode="General">
                  <c:v>3558.6277246999998</c:v>
                </c:pt>
                <c:pt idx="4355" formatCode="General">
                  <c:v>3610.37135438</c:v>
                </c:pt>
                <c:pt idx="4356" formatCode="General">
                  <c:v>3644.9811969299999</c:v>
                </c:pt>
                <c:pt idx="4357" formatCode="General">
                  <c:v>3664.4120948700001</c:v>
                </c:pt>
                <c:pt idx="4358" formatCode="General">
                  <c:v>3672.9757684000001</c:v>
                </c:pt>
                <c:pt idx="4359" formatCode="General">
                  <c:v>3650.8031494100001</c:v>
                </c:pt>
                <c:pt idx="4360" formatCode="General">
                  <c:v>3659.7244585499998</c:v>
                </c:pt>
                <c:pt idx="4361" formatCode="General">
                  <c:v>3650.2611784199999</c:v>
                </c:pt>
                <c:pt idx="4362" formatCode="General">
                  <c:v>3621.81341346</c:v>
                </c:pt>
                <c:pt idx="4363" formatCode="General">
                  <c:v>3638.28582577</c:v>
                </c:pt>
                <c:pt idx="4364" formatCode="General">
                  <c:v>3685.1442822600002</c:v>
                </c:pt>
                <c:pt idx="4365" formatCode="General">
                  <c:v>3680.1829356600001</c:v>
                </c:pt>
                <c:pt idx="4366" formatCode="General">
                  <c:v>3687.0804772500001</c:v>
                </c:pt>
                <c:pt idx="4367" formatCode="General">
                  <c:v>3681.4771924299998</c:v>
                </c:pt>
                <c:pt idx="4368" formatCode="General">
                  <c:v>3670.2662771099999</c:v>
                </c:pt>
                <c:pt idx="4369" formatCode="General">
                  <c:v>3669.5389468100002</c:v>
                </c:pt>
                <c:pt idx="4370" formatCode="General">
                  <c:v>3663.99721856</c:v>
                </c:pt>
                <c:pt idx="4371" formatCode="General">
                  <c:v>3674.5841505899998</c:v>
                </c:pt>
                <c:pt idx="4372" formatCode="General">
                  <c:v>3696.46637392</c:v>
                </c:pt>
                <c:pt idx="4373" formatCode="General">
                  <c:v>3690.0505400299999</c:v>
                </c:pt>
                <c:pt idx="4374" formatCode="General">
                  <c:v>3708.6085528399999</c:v>
                </c:pt>
                <c:pt idx="4375" formatCode="General">
                  <c:v>3712.6705396900002</c:v>
                </c:pt>
                <c:pt idx="4376" formatCode="General">
                  <c:v>3710.2809481999998</c:v>
                </c:pt>
                <c:pt idx="4377" formatCode="General">
                  <c:v>3724.4516085599998</c:v>
                </c:pt>
                <c:pt idx="4378" formatCode="General">
                  <c:v>3724.8547188900002</c:v>
                </c:pt>
                <c:pt idx="4379" formatCode="General">
                  <c:v>3742.57594488</c:v>
                </c:pt>
                <c:pt idx="4380" formatCode="General">
                  <c:v>3736.31081722</c:v>
                </c:pt>
                <c:pt idx="4381" formatCode="General">
                  <c:v>3744.5561439200001</c:v>
                </c:pt>
                <c:pt idx="4382" formatCode="General">
                  <c:v>3744.2570865399998</c:v>
                </c:pt>
                <c:pt idx="4383" formatCode="General">
                  <c:v>3740.3187208999998</c:v>
                </c:pt>
                <c:pt idx="4384" formatCode="General">
                  <c:v>3714.4503198699999</c:v>
                </c:pt>
                <c:pt idx="4385" formatCode="General">
                  <c:v>3727.30167102</c:v>
                </c:pt>
                <c:pt idx="4386" formatCode="General">
                  <c:v>3751.99818667</c:v>
                </c:pt>
                <c:pt idx="4387" formatCode="General">
                  <c:v>3728.9468882599999</c:v>
                </c:pt>
                <c:pt idx="4388" formatCode="General">
                  <c:v>3710.0770694299999</c:v>
                </c:pt>
                <c:pt idx="4389" formatCode="General">
                  <c:v>3624.77082479</c:v>
                </c:pt>
                <c:pt idx="4390" formatCode="General">
                  <c:v>3633.8956637299998</c:v>
                </c:pt>
                <c:pt idx="4391" formatCode="General">
                  <c:v>3655.2823083200001</c:v>
                </c:pt>
                <c:pt idx="4392" formatCode="General">
                  <c:v>3648.2426215199998</c:v>
                </c:pt>
                <c:pt idx="4393" formatCode="General">
                  <c:v>3679.4772173699998</c:v>
                </c:pt>
                <c:pt idx="4394" formatCode="General">
                  <c:v>3694.39335205</c:v>
                </c:pt>
                <c:pt idx="4395" formatCode="General">
                  <c:v>3747.37835511</c:v>
                </c:pt>
                <c:pt idx="4396" formatCode="General">
                  <c:v>3758.08918034</c:v>
                </c:pt>
                <c:pt idx="4397" formatCode="General">
                  <c:v>3788.2645463200001</c:v>
                </c:pt>
                <c:pt idx="4398" formatCode="General">
                  <c:v>3795.6133144099999</c:v>
                </c:pt>
                <c:pt idx="4399" formatCode="General">
                  <c:v>3788.8996061600001</c:v>
                </c:pt>
                <c:pt idx="4400" formatCode="General">
                  <c:v>3773.6263780200002</c:v>
                </c:pt>
                <c:pt idx="4401" formatCode="General">
                  <c:v>3722.61852198</c:v>
                </c:pt>
                <c:pt idx="4402" formatCode="General">
                  <c:v>3701.6178669199999</c:v>
                </c:pt>
                <c:pt idx="4403" formatCode="General">
                  <c:v>3719.4318369699999</c:v>
                </c:pt>
                <c:pt idx="4404" formatCode="General">
                  <c:v>3663.5829188399998</c:v>
                </c:pt>
                <c:pt idx="4405" formatCode="General">
                  <c:v>3680.4501385799999</c:v>
                </c:pt>
                <c:pt idx="4406" formatCode="General">
                  <c:v>3696.0299996700001</c:v>
                </c:pt>
                <c:pt idx="4407" formatCode="General">
                  <c:v>3761.4700853099998</c:v>
                </c:pt>
                <c:pt idx="4408" formatCode="General">
                  <c:v>3752.7835240099998</c:v>
                </c:pt>
                <c:pt idx="4409" formatCode="General">
                  <c:v>3792.63837298</c:v>
                </c:pt>
                <c:pt idx="4410" formatCode="General">
                  <c:v>3830.8685365800002</c:v>
                </c:pt>
                <c:pt idx="4411" formatCode="General">
                  <c:v>3818.24549914</c:v>
                </c:pt>
                <c:pt idx="4412" formatCode="General">
                  <c:v>3824.1632482599998</c:v>
                </c:pt>
                <c:pt idx="4413" formatCode="General">
                  <c:v>3834.3613288000001</c:v>
                </c:pt>
                <c:pt idx="4414" formatCode="General">
                  <c:v>3813.3361719700001</c:v>
                </c:pt>
                <c:pt idx="4415" formatCode="General">
                  <c:v>3778.3739277599998</c:v>
                </c:pt>
                <c:pt idx="4416" formatCode="General">
                  <c:v>3804.6877364699999</c:v>
                </c:pt>
                <c:pt idx="4417" formatCode="General">
                  <c:v>3813.4011533500002</c:v>
                </c:pt>
                <c:pt idx="4418" formatCode="General">
                  <c:v>3795.3608822599999</c:v>
                </c:pt>
                <c:pt idx="4419" formatCode="General">
                  <c:v>3808.20139427</c:v>
                </c:pt>
                <c:pt idx="4420" formatCode="General">
                  <c:v>3817.3974802600001</c:v>
                </c:pt>
                <c:pt idx="4421" formatCode="General">
                  <c:v>3834.4494878099999</c:v>
                </c:pt>
                <c:pt idx="4422" formatCode="General">
                  <c:v>3797.2871670499999</c:v>
                </c:pt>
                <c:pt idx="4423" formatCode="General">
                  <c:v>3753.8754598800001</c:v>
                </c:pt>
                <c:pt idx="4424" formatCode="General">
                  <c:v>3760.0647250699999</c:v>
                </c:pt>
                <c:pt idx="4425" formatCode="General">
                  <c:v>3770.74682914</c:v>
                </c:pt>
                <c:pt idx="4426" formatCode="General">
                  <c:v>3744.86438473</c:v>
                </c:pt>
                <c:pt idx="4427" formatCode="General">
                  <c:v>3746.5003776100002</c:v>
                </c:pt>
                <c:pt idx="4428" formatCode="General">
                  <c:v>3726.2463928000002</c:v>
                </c:pt>
                <c:pt idx="4429" formatCode="General">
                  <c:v>3814.4486106899999</c:v>
                </c:pt>
                <c:pt idx="4430" formatCode="General">
                  <c:v>3805.4832093</c:v>
                </c:pt>
                <c:pt idx="4431" formatCode="General">
                  <c:v>3756.45253955</c:v>
                </c:pt>
                <c:pt idx="4432" formatCode="General">
                  <c:v>3769.69412835</c:v>
                </c:pt>
                <c:pt idx="4433" formatCode="General">
                  <c:v>3782.48671457</c:v>
                </c:pt>
                <c:pt idx="4434" formatCode="General">
                  <c:v>3779.95728229</c:v>
                </c:pt>
                <c:pt idx="4435" formatCode="General">
                  <c:v>3784.3345724000001</c:v>
                </c:pt>
                <c:pt idx="4436" formatCode="General">
                  <c:v>3801.5047813900001</c:v>
                </c:pt>
                <c:pt idx="4437" formatCode="General">
                  <c:v>3805.7735191299998</c:v>
                </c:pt>
                <c:pt idx="4438" formatCode="General">
                  <c:v>3809.0827404900001</c:v>
                </c:pt>
                <c:pt idx="4439" formatCode="General">
                  <c:v>3818.8405324300002</c:v>
                </c:pt>
                <c:pt idx="4440" formatCode="General">
                  <c:v>3779.2993512399999</c:v>
                </c:pt>
                <c:pt idx="4441" formatCode="General">
                  <c:v>3821.1300471200002</c:v>
                </c:pt>
                <c:pt idx="4442" formatCode="General">
                  <c:v>3824.6670835199998</c:v>
                </c:pt>
                <c:pt idx="4443" formatCode="General">
                  <c:v>3797.1179319600001</c:v>
                </c:pt>
                <c:pt idx="4444" formatCode="General">
                  <c:v>3786.3721974800001</c:v>
                </c:pt>
                <c:pt idx="4445" formatCode="General">
                  <c:v>3775.51645156</c:v>
                </c:pt>
                <c:pt idx="4446" formatCode="General">
                  <c:v>3786.8433860499999</c:v>
                </c:pt>
                <c:pt idx="4447" formatCode="General">
                  <c:v>3740.39395216</c:v>
                </c:pt>
                <c:pt idx="4448" formatCode="General">
                  <c:v>3711.1045771300001</c:v>
                </c:pt>
                <c:pt idx="4449" formatCode="General">
                  <c:v>3702.68762986</c:v>
                </c:pt>
                <c:pt idx="4450" formatCode="General">
                  <c:v>3685.0635448200001</c:v>
                </c:pt>
                <c:pt idx="4451" formatCode="General">
                  <c:v>3724.99946112</c:v>
                </c:pt>
                <c:pt idx="4452" formatCode="General">
                  <c:v>3734.35863367</c:v>
                </c:pt>
                <c:pt idx="4453" formatCode="General">
                  <c:v>3702.0105217599998</c:v>
                </c:pt>
                <c:pt idx="4454" formatCode="General">
                  <c:v>3660.9123751299999</c:v>
                </c:pt>
                <c:pt idx="4455" formatCode="General">
                  <c:v>3660.8410087399998</c:v>
                </c:pt>
                <c:pt idx="4456" formatCode="General">
                  <c:v>3647.6267458699999</c:v>
                </c:pt>
                <c:pt idx="4457" formatCode="General">
                  <c:v>3658.5288629800002</c:v>
                </c:pt>
                <c:pt idx="4458" formatCode="General">
                  <c:v>3660.0582014800002</c:v>
                </c:pt>
                <c:pt idx="4459" formatCode="General">
                  <c:v>3718.1771953000002</c:v>
                </c:pt>
                <c:pt idx="4460" formatCode="General">
                  <c:v>3725.4776030100002</c:v>
                </c:pt>
                <c:pt idx="4461" formatCode="General">
                  <c:v>3727.5923978400001</c:v>
                </c:pt>
                <c:pt idx="4462" formatCode="General">
                  <c:v>3711.6299691099998</c:v>
                </c:pt>
                <c:pt idx="4463" formatCode="General">
                  <c:v>3683.83667109</c:v>
                </c:pt>
                <c:pt idx="4464" formatCode="General">
                  <c:v>3614.23130042</c:v>
                </c:pt>
                <c:pt idx="4465" formatCode="General">
                  <c:v>3570.5802503199998</c:v>
                </c:pt>
                <c:pt idx="4466" formatCode="General">
                  <c:v>3615.7363500199999</c:v>
                </c:pt>
                <c:pt idx="4467" formatCode="General">
                  <c:v>3624.5016217000002</c:v>
                </c:pt>
                <c:pt idx="4468" formatCode="General">
                  <c:v>3602.46711418</c:v>
                </c:pt>
                <c:pt idx="4469" formatCode="General">
                  <c:v>3573.97908018</c:v>
                </c:pt>
                <c:pt idx="4470" formatCode="General">
                  <c:v>3519.88439707</c:v>
                </c:pt>
                <c:pt idx="4471" formatCode="General">
                  <c:v>3541.7431306899998</c:v>
                </c:pt>
                <c:pt idx="4472" formatCode="General">
                  <c:v>3588.1948801600001</c:v>
                </c:pt>
                <c:pt idx="4473" formatCode="General">
                  <c:v>3635.54844202</c:v>
                </c:pt>
                <c:pt idx="4474" formatCode="General">
                  <c:v>3671.8011750300002</c:v>
                </c:pt>
                <c:pt idx="4475" formatCode="General">
                  <c:v>3676.5117520200001</c:v>
                </c:pt>
                <c:pt idx="4476" formatCode="General">
                  <c:v>3676.4591519000001</c:v>
                </c:pt>
                <c:pt idx="4477" formatCode="General">
                  <c:v>3700.00940825</c:v>
                </c:pt>
                <c:pt idx="4478" formatCode="General">
                  <c:v>3690.5820401000001</c:v>
                </c:pt>
                <c:pt idx="4479" formatCode="General">
                  <c:v>3697.4701366499999</c:v>
                </c:pt>
                <c:pt idx="4480" formatCode="General">
                  <c:v>3687.9358288600001</c:v>
                </c:pt>
                <c:pt idx="4481" formatCode="General">
                  <c:v>3639.51787904</c:v>
                </c:pt>
                <c:pt idx="4482" formatCode="General">
                  <c:v>3633.3968333600001</c:v>
                </c:pt>
                <c:pt idx="4483" formatCode="General">
                  <c:v>3595.9057382400001</c:v>
                </c:pt>
                <c:pt idx="4484" formatCode="General">
                  <c:v>3554.4790207400001</c:v>
                </c:pt>
                <c:pt idx="4485" formatCode="General">
                  <c:v>3580.0361748999999</c:v>
                </c:pt>
                <c:pt idx="4486" formatCode="General">
                  <c:v>3618.4464025100001</c:v>
                </c:pt>
                <c:pt idx="4487" formatCode="General">
                  <c:v>3635.27802363</c:v>
                </c:pt>
                <c:pt idx="4488" formatCode="General">
                  <c:v>3652.78982</c:v>
                </c:pt>
                <c:pt idx="4489" formatCode="General">
                  <c:v>3649.1446418300002</c:v>
                </c:pt>
                <c:pt idx="4490" formatCode="General">
                  <c:v>3650.7476776399999</c:v>
                </c:pt>
                <c:pt idx="4491" formatCode="General">
                  <c:v>3681.2059844199998</c:v>
                </c:pt>
                <c:pt idx="4492" formatCode="General">
                  <c:v>3677.7664849500002</c:v>
                </c:pt>
                <c:pt idx="4493" formatCode="General">
                  <c:v>3662.1376687500001</c:v>
                </c:pt>
                <c:pt idx="4494" formatCode="General">
                  <c:v>3673.8057951199999</c:v>
                </c:pt>
                <c:pt idx="4495" formatCode="General">
                  <c:v>3638.9426765100002</c:v>
                </c:pt>
                <c:pt idx="4496" formatCode="General">
                  <c:v>3589.3418256099999</c:v>
                </c:pt>
                <c:pt idx="4497" formatCode="General">
                  <c:v>3593.89833649</c:v>
                </c:pt>
                <c:pt idx="4498" formatCode="General">
                  <c:v>3587.1695694800001</c:v>
                </c:pt>
                <c:pt idx="4499" formatCode="General">
                  <c:v>3586.6617795799998</c:v>
                </c:pt>
                <c:pt idx="4500" formatCode="General">
                  <c:v>3576.3203270600002</c:v>
                </c:pt>
                <c:pt idx="4501" formatCode="General">
                  <c:v>3514.2716448299998</c:v>
                </c:pt>
                <c:pt idx="4502" formatCode="General">
                  <c:v>3492.6367032600001</c:v>
                </c:pt>
                <c:pt idx="4503" formatCode="General">
                  <c:v>3399.93472802</c:v>
                </c:pt>
                <c:pt idx="4504" formatCode="General">
                  <c:v>3245.9855904599999</c:v>
                </c:pt>
                <c:pt idx="4505" formatCode="General">
                  <c:v>3346.23520977</c:v>
                </c:pt>
                <c:pt idx="4506" formatCode="General">
                  <c:v>3297.3280252099999</c:v>
                </c:pt>
                <c:pt idx="4507" formatCode="General">
                  <c:v>3403.0461110599999</c:v>
                </c:pt>
                <c:pt idx="4508" formatCode="General">
                  <c:v>3434.65836519</c:v>
                </c:pt>
                <c:pt idx="4509" formatCode="General">
                  <c:v>3341.8337263499998</c:v>
                </c:pt>
                <c:pt idx="4510" formatCode="General">
                  <c:v>3354.6632047200001</c:v>
                </c:pt>
                <c:pt idx="4511" formatCode="General">
                  <c:v>3410.8396912799999</c:v>
                </c:pt>
                <c:pt idx="4512" formatCode="General">
                  <c:v>3334.3656569300001</c:v>
                </c:pt>
                <c:pt idx="4513" formatCode="General">
                  <c:v>3349.2702851399999</c:v>
                </c:pt>
                <c:pt idx="4514" formatCode="General">
                  <c:v>3386.4874593200002</c:v>
                </c:pt>
                <c:pt idx="4515" formatCode="General">
                  <c:v>3428.6896914600002</c:v>
                </c:pt>
                <c:pt idx="4516" formatCode="General">
                  <c:v>3391.1395287800001</c:v>
                </c:pt>
                <c:pt idx="4517" formatCode="General">
                  <c:v>3372.8504429200002</c:v>
                </c:pt>
                <c:pt idx="4518" formatCode="General">
                  <c:v>3356.5726592300002</c:v>
                </c:pt>
                <c:pt idx="4519" formatCode="General">
                  <c:v>3380.92115857</c:v>
                </c:pt>
                <c:pt idx="4520" formatCode="General">
                  <c:v>3424.5371215099999</c:v>
                </c:pt>
                <c:pt idx="4521" formatCode="General">
                  <c:v>3405.5323070600002</c:v>
                </c:pt>
                <c:pt idx="4522" formatCode="General">
                  <c:v>3365.68049277</c:v>
                </c:pt>
                <c:pt idx="4523" formatCode="General">
                  <c:v>3365.5119093899998</c:v>
                </c:pt>
                <c:pt idx="4524" formatCode="General">
                  <c:v>3276.2975164899999</c:v>
                </c:pt>
                <c:pt idx="4525" formatCode="General">
                  <c:v>3323.2544975300002</c:v>
                </c:pt>
                <c:pt idx="4526" formatCode="General">
                  <c:v>3286.31926587</c:v>
                </c:pt>
                <c:pt idx="4527" formatCode="General">
                  <c:v>3361.4317447799999</c:v>
                </c:pt>
                <c:pt idx="4528" formatCode="General">
                  <c:v>3288.62116431</c:v>
                </c:pt>
                <c:pt idx="4529" formatCode="General">
                  <c:v>3260.4608119</c:v>
                </c:pt>
                <c:pt idx="4530" formatCode="General">
                  <c:v>3335.9187163900001</c:v>
                </c:pt>
                <c:pt idx="4531" formatCode="General">
                  <c:v>3344.1375175500002</c:v>
                </c:pt>
                <c:pt idx="4532" formatCode="General">
                  <c:v>3370.6604607200002</c:v>
                </c:pt>
                <c:pt idx="4533" formatCode="General">
                  <c:v>3456.6005812799999</c:v>
                </c:pt>
                <c:pt idx="4534" formatCode="General">
                  <c:v>3469.8205764200002</c:v>
                </c:pt>
                <c:pt idx="4535" formatCode="General">
                  <c:v>3471.25190269</c:v>
                </c:pt>
                <c:pt idx="4536" formatCode="General">
                  <c:v>3487.1557101200001</c:v>
                </c:pt>
                <c:pt idx="4537" formatCode="General">
                  <c:v>3508.5950565600001</c:v>
                </c:pt>
                <c:pt idx="4538" formatCode="General">
                  <c:v>3485.6584888500001</c:v>
                </c:pt>
                <c:pt idx="4539" formatCode="General">
                  <c:v>3469.5208690899999</c:v>
                </c:pt>
                <c:pt idx="4540" formatCode="General">
                  <c:v>3434.3157199500001</c:v>
                </c:pt>
                <c:pt idx="4541" formatCode="General">
                  <c:v>3469.6247778500001</c:v>
                </c:pt>
                <c:pt idx="4542" formatCode="General">
                  <c:v>3484.6862229799999</c:v>
                </c:pt>
                <c:pt idx="4543" formatCode="General">
                  <c:v>3474.0603895899999</c:v>
                </c:pt>
                <c:pt idx="4544" formatCode="General">
                  <c:v>3473.00697842</c:v>
                </c:pt>
                <c:pt idx="4545" formatCode="General">
                  <c:v>3475.9935167499998</c:v>
                </c:pt>
                <c:pt idx="4546" formatCode="General">
                  <c:v>3488.74102279</c:v>
                </c:pt>
                <c:pt idx="4547" formatCode="General">
                  <c:v>3526.0215523900001</c:v>
                </c:pt>
                <c:pt idx="4548" formatCode="General">
                  <c:v>3512.1437610399998</c:v>
                </c:pt>
                <c:pt idx="4549" formatCode="General">
                  <c:v>3484.16115777</c:v>
                </c:pt>
                <c:pt idx="4550" formatCode="General">
                  <c:v>3519.5219561200001</c:v>
                </c:pt>
                <c:pt idx="4551" formatCode="General">
                  <c:v>3499.85754894</c:v>
                </c:pt>
                <c:pt idx="4552" formatCode="General">
                  <c:v>3484.5957057700002</c:v>
                </c:pt>
                <c:pt idx="4553" formatCode="General">
                  <c:v>3487.00927645</c:v>
                </c:pt>
                <c:pt idx="4554" formatCode="General">
                  <c:v>3497.5196292800001</c:v>
                </c:pt>
                <c:pt idx="4555" formatCode="General">
                  <c:v>3510.1834554100001</c:v>
                </c:pt>
                <c:pt idx="4556" formatCode="General">
                  <c:v>3486.6414750099998</c:v>
                </c:pt>
                <c:pt idx="4557" formatCode="General">
                  <c:v>3483.5040887800001</c:v>
                </c:pt>
                <c:pt idx="4558" formatCode="General">
                  <c:v>3455.8505646799999</c:v>
                </c:pt>
                <c:pt idx="4559" formatCode="General">
                  <c:v>3444.3110882400001</c:v>
                </c:pt>
                <c:pt idx="4560" formatCode="General">
                  <c:v>3455.7737244199998</c:v>
                </c:pt>
                <c:pt idx="4561" formatCode="General">
                  <c:v>3395.5701527000001</c:v>
                </c:pt>
                <c:pt idx="4562" formatCode="General">
                  <c:v>3365.18082301</c:v>
                </c:pt>
                <c:pt idx="4563" formatCode="General">
                  <c:v>3379.5903966699998</c:v>
                </c:pt>
                <c:pt idx="4564" formatCode="General">
                  <c:v>3441.96733808</c:v>
                </c:pt>
                <c:pt idx="4565" formatCode="General">
                  <c:v>3446.6061694300001</c:v>
                </c:pt>
                <c:pt idx="4566" formatCode="General">
                  <c:v>3471.0419734799998</c:v>
                </c:pt>
                <c:pt idx="4567" formatCode="General">
                  <c:v>3475.0420183400001</c:v>
                </c:pt>
                <c:pt idx="4568" formatCode="General">
                  <c:v>3458.7003473599998</c:v>
                </c:pt>
                <c:pt idx="4569" formatCode="General">
                  <c:v>3441.0400627899999</c:v>
                </c:pt>
                <c:pt idx="4570" formatCode="General">
                  <c:v>3473.22348629</c:v>
                </c:pt>
                <c:pt idx="4571" formatCode="General">
                  <c:v>3501.3794147499998</c:v>
                </c:pt>
                <c:pt idx="4572" formatCode="General">
                  <c:v>3494.8851581600002</c:v>
                </c:pt>
                <c:pt idx="4573" formatCode="General">
                  <c:v>3492.1301062699999</c:v>
                </c:pt>
                <c:pt idx="4574" formatCode="General">
                  <c:v>3513.1887992500001</c:v>
                </c:pt>
                <c:pt idx="4575" formatCode="General">
                  <c:v>3525.8125333500002</c:v>
                </c:pt>
                <c:pt idx="4576" formatCode="General">
                  <c:v>3456.0940813100001</c:v>
                </c:pt>
                <c:pt idx="4577" formatCode="General">
                  <c:v>3438.7152857699998</c:v>
                </c:pt>
                <c:pt idx="4578" formatCode="General">
                  <c:v>3431.6845524300002</c:v>
                </c:pt>
                <c:pt idx="4579" formatCode="General">
                  <c:v>3386.9765971400002</c:v>
                </c:pt>
                <c:pt idx="4580" formatCode="General">
                  <c:v>3381.5677000999999</c:v>
                </c:pt>
                <c:pt idx="4581" formatCode="General">
                  <c:v>3362.2593627199999</c:v>
                </c:pt>
                <c:pt idx="4582" formatCode="General">
                  <c:v>3295.0661211199999</c:v>
                </c:pt>
                <c:pt idx="4583" formatCode="General">
                  <c:v>3256.5347000100001</c:v>
                </c:pt>
                <c:pt idx="4584" formatCode="General">
                  <c:v>3327.7115082</c:v>
                </c:pt>
                <c:pt idx="4585" formatCode="General">
                  <c:v>3349.8267572599998</c:v>
                </c:pt>
                <c:pt idx="4586" formatCode="General">
                  <c:v>3371.75980076</c:v>
                </c:pt>
                <c:pt idx="4587" formatCode="General">
                  <c:v>3348.09901863</c:v>
                </c:pt>
                <c:pt idx="4588" formatCode="General">
                  <c:v>3339.55911586</c:v>
                </c:pt>
                <c:pt idx="4589" formatCode="General">
                  <c:v>3364.3311496900001</c:v>
                </c:pt>
                <c:pt idx="4590" formatCode="General">
                  <c:v>3441.2138844400001</c:v>
                </c:pt>
                <c:pt idx="4591" formatCode="General">
                  <c:v>3448.55925209</c:v>
                </c:pt>
                <c:pt idx="4592" formatCode="General">
                  <c:v>3480.4342498300002</c:v>
                </c:pt>
                <c:pt idx="4593" formatCode="General">
                  <c:v>3461.00565598</c:v>
                </c:pt>
                <c:pt idx="4594" formatCode="General">
                  <c:v>3444.2640172299998</c:v>
                </c:pt>
                <c:pt idx="4595" formatCode="General">
                  <c:v>3367.4200057500002</c:v>
                </c:pt>
                <c:pt idx="4596" formatCode="General">
                  <c:v>3389.4146484100002</c:v>
                </c:pt>
                <c:pt idx="4597" formatCode="General">
                  <c:v>3355.99759653</c:v>
                </c:pt>
                <c:pt idx="4598" formatCode="General">
                  <c:v>3293.29756137</c:v>
                </c:pt>
                <c:pt idx="4599" formatCode="General">
                  <c:v>3272.6076819700002</c:v>
                </c:pt>
                <c:pt idx="4600" formatCode="General">
                  <c:v>3251.72299802</c:v>
                </c:pt>
                <c:pt idx="4601" formatCode="General">
                  <c:v>3277.8386764000002</c:v>
                </c:pt>
                <c:pt idx="4602" formatCode="General">
                  <c:v>3292.5990915000002</c:v>
                </c:pt>
                <c:pt idx="4603" formatCode="General">
                  <c:v>3262.6076344200001</c:v>
                </c:pt>
                <c:pt idx="4604" formatCode="General">
                  <c:v>3202.32665219</c:v>
                </c:pt>
                <c:pt idx="4605" formatCode="General">
                  <c:v>3183.9167137499999</c:v>
                </c:pt>
                <c:pt idx="4606" formatCode="General">
                  <c:v>3231.5273101399998</c:v>
                </c:pt>
                <c:pt idx="4607" formatCode="General">
                  <c:v>3123.4271167000002</c:v>
                </c:pt>
                <c:pt idx="4608" formatCode="General">
                  <c:v>3174.33114501</c:v>
                </c:pt>
                <c:pt idx="4609" formatCode="General">
                  <c:v>3241.4977869200002</c:v>
                </c:pt>
                <c:pt idx="4610" formatCode="General">
                  <c:v>3232.5881002199999</c:v>
                </c:pt>
                <c:pt idx="4611" formatCode="General">
                  <c:v>3248.35815288</c:v>
                </c:pt>
                <c:pt idx="4612" formatCode="General">
                  <c:v>3286.5731033000002</c:v>
                </c:pt>
                <c:pt idx="4613" formatCode="General">
                  <c:v>3258.27130575</c:v>
                </c:pt>
                <c:pt idx="4614" formatCode="General">
                  <c:v>3335.8963173100001</c:v>
                </c:pt>
                <c:pt idx="4615" formatCode="General">
                  <c:v>3325.5410213099999</c:v>
                </c:pt>
                <c:pt idx="4616" formatCode="General">
                  <c:v>3257.6626397499999</c:v>
                </c:pt>
                <c:pt idx="4617" formatCode="General">
                  <c:v>3209.1053840700001</c:v>
                </c:pt>
                <c:pt idx="4618" formatCode="General">
                  <c:v>3240.0631953400002</c:v>
                </c:pt>
                <c:pt idx="4619" formatCode="General">
                  <c:v>3215.11359567</c:v>
                </c:pt>
                <c:pt idx="4620" formatCode="General">
                  <c:v>3126.9523123899999</c:v>
                </c:pt>
                <c:pt idx="4621" formatCode="General">
                  <c:v>3093.6656983500002</c:v>
                </c:pt>
                <c:pt idx="4622" formatCode="General">
                  <c:v>3118.5658290699998</c:v>
                </c:pt>
                <c:pt idx="4623" formatCode="General">
                  <c:v>3046.5311425800001</c:v>
                </c:pt>
                <c:pt idx="4624" formatCode="General">
                  <c:v>3129.6322631500002</c:v>
                </c:pt>
                <c:pt idx="4625" formatCode="General">
                  <c:v>3192.1035907099999</c:v>
                </c:pt>
                <c:pt idx="4626" formatCode="General">
                  <c:v>3208.27790951</c:v>
                </c:pt>
                <c:pt idx="4627" formatCode="General">
                  <c:v>3298.27797005</c:v>
                </c:pt>
                <c:pt idx="4628" formatCode="General">
                  <c:v>3274.1694856200002</c:v>
                </c:pt>
                <c:pt idx="4629" formatCode="General">
                  <c:v>3263.90946721</c:v>
                </c:pt>
                <c:pt idx="4630" formatCode="General">
                  <c:v>3307.9944538700001</c:v>
                </c:pt>
                <c:pt idx="4631" formatCode="General">
                  <c:v>3272.6843645099998</c:v>
                </c:pt>
                <c:pt idx="4632" formatCode="General">
                  <c:v>3226.4836095000001</c:v>
                </c:pt>
                <c:pt idx="4633" formatCode="General">
                  <c:v>3300.5983677300001</c:v>
                </c:pt>
                <c:pt idx="4634" formatCode="General">
                  <c:v>3343.9863408000001</c:v>
                </c:pt>
                <c:pt idx="4635" formatCode="General">
                  <c:v>3345.84367707</c:v>
                </c:pt>
                <c:pt idx="4636" formatCode="General">
                  <c:v>3377.1810779799998</c:v>
                </c:pt>
                <c:pt idx="4637" formatCode="General">
                  <c:v>3373.4272404399999</c:v>
                </c:pt>
                <c:pt idx="4638" formatCode="General">
                  <c:v>3367.8262122299998</c:v>
                </c:pt>
                <c:pt idx="4639" formatCode="General">
                  <c:v>3405.2700727599999</c:v>
                </c:pt>
                <c:pt idx="4640" formatCode="General">
                  <c:v>3394.6796269900001</c:v>
                </c:pt>
                <c:pt idx="4641" formatCode="General">
                  <c:v>3362.7830961200002</c:v>
                </c:pt>
                <c:pt idx="4642" formatCode="General">
                  <c:v>3369.9287636600002</c:v>
                </c:pt>
                <c:pt idx="4643" formatCode="General">
                  <c:v>3314.1969173799998</c:v>
                </c:pt>
                <c:pt idx="4644" formatCode="General">
                  <c:v>3367.51660769</c:v>
                </c:pt>
                <c:pt idx="4645" formatCode="General">
                  <c:v>3386.0465516999998</c:v>
                </c:pt>
                <c:pt idx="4646" formatCode="General">
                  <c:v>3368.6099242999999</c:v>
                </c:pt>
                <c:pt idx="4647" formatCode="General">
                  <c:v>3388.6583475399998</c:v>
                </c:pt>
                <c:pt idx="4648" formatCode="General">
                  <c:v>3403.4671588199999</c:v>
                </c:pt>
                <c:pt idx="4649" formatCode="General">
                  <c:v>3400.9116525499999</c:v>
                </c:pt>
                <c:pt idx="4650" formatCode="General">
                  <c:v>3396.9457891500001</c:v>
                </c:pt>
                <c:pt idx="4651" formatCode="General">
                  <c:v>3402.24202672</c:v>
                </c:pt>
                <c:pt idx="4652" formatCode="General">
                  <c:v>3403.5858535399998</c:v>
                </c:pt>
                <c:pt idx="4653" formatCode="General">
                  <c:v>3355.5431487800001</c:v>
                </c:pt>
                <c:pt idx="4654" formatCode="General">
                  <c:v>3358.4665539600001</c:v>
                </c:pt>
                <c:pt idx="4655" formatCode="General">
                  <c:v>3408.9006619199999</c:v>
                </c:pt>
                <c:pt idx="4656" formatCode="General">
                  <c:v>3395.1936764500001</c:v>
                </c:pt>
                <c:pt idx="4657" formatCode="General">
                  <c:v>3379.3568848899999</c:v>
                </c:pt>
                <c:pt idx="4658" formatCode="General">
                  <c:v>3387.5340548200002</c:v>
                </c:pt>
                <c:pt idx="4659" formatCode="General">
                  <c:v>3350.6833744999999</c:v>
                </c:pt>
                <c:pt idx="4660" formatCode="General">
                  <c:v>3387.3057261700001</c:v>
                </c:pt>
                <c:pt idx="4661" formatCode="General">
                  <c:v>3370.9831064300001</c:v>
                </c:pt>
                <c:pt idx="4662" formatCode="General">
                  <c:v>3405.3742438600002</c:v>
                </c:pt>
                <c:pt idx="4663" formatCode="General">
                  <c:v>3401.9709756100001</c:v>
                </c:pt>
                <c:pt idx="4664" formatCode="General">
                  <c:v>3421.5065437799999</c:v>
                </c:pt>
                <c:pt idx="4665" formatCode="General">
                  <c:v>3483.9659183499998</c:v>
                </c:pt>
                <c:pt idx="4666" formatCode="General">
                  <c:v>3483.4146949400001</c:v>
                </c:pt>
                <c:pt idx="4667" formatCode="General">
                  <c:v>3470.9575344300001</c:v>
                </c:pt>
                <c:pt idx="4668" formatCode="General">
                  <c:v>3474.2313920000001</c:v>
                </c:pt>
                <c:pt idx="4669" formatCode="General">
                  <c:v>3502.7040177399999</c:v>
                </c:pt>
                <c:pt idx="4670" formatCode="General">
                  <c:v>3504.1640140999998</c:v>
                </c:pt>
                <c:pt idx="4671" formatCode="General">
                  <c:v>3490.6272736699998</c:v>
                </c:pt>
                <c:pt idx="4672" formatCode="General">
                  <c:v>3455.5099336500002</c:v>
                </c:pt>
                <c:pt idx="4673" formatCode="General">
                  <c:v>3436.30468625</c:v>
                </c:pt>
                <c:pt idx="4674" formatCode="General">
                  <c:v>3445.67075884</c:v>
                </c:pt>
                <c:pt idx="4675" formatCode="General">
                  <c:v>3466.1436257300002</c:v>
                </c:pt>
                <c:pt idx="4676" formatCode="General">
                  <c:v>3466.4040348200001</c:v>
                </c:pt>
                <c:pt idx="4677" formatCode="General">
                  <c:v>3421.7017856699999</c:v>
                </c:pt>
                <c:pt idx="4678" formatCode="General">
                  <c:v>3393.9702481300001</c:v>
                </c:pt>
                <c:pt idx="4679" formatCode="General">
                  <c:v>3358.6869668200002</c:v>
                </c:pt>
                <c:pt idx="4680" formatCode="General">
                  <c:v>3361.0400679099998</c:v>
                </c:pt>
                <c:pt idx="4681" formatCode="General">
                  <c:v>3364.2368764600001</c:v>
                </c:pt>
                <c:pt idx="4682" formatCode="General">
                  <c:v>3360.8212425900001</c:v>
                </c:pt>
                <c:pt idx="4683" formatCode="General">
                  <c:v>3380.8179797500002</c:v>
                </c:pt>
                <c:pt idx="4684" formatCode="General">
                  <c:v>3383.6404725900002</c:v>
                </c:pt>
                <c:pt idx="4685" formatCode="General">
                  <c:v>3355.4996698499999</c:v>
                </c:pt>
                <c:pt idx="4686" formatCode="General">
                  <c:v>3370.3283612700002</c:v>
                </c:pt>
                <c:pt idx="4687" formatCode="General">
                  <c:v>3377.8282345299999</c:v>
                </c:pt>
                <c:pt idx="4688" formatCode="General">
                  <c:v>3390.2941678299999</c:v>
                </c:pt>
                <c:pt idx="4689" formatCode="General">
                  <c:v>3390.1807714900001</c:v>
                </c:pt>
                <c:pt idx="4690" formatCode="General">
                  <c:v>3334.7861174899999</c:v>
                </c:pt>
                <c:pt idx="4691" formatCode="General">
                  <c:v>3387.2176499500001</c:v>
                </c:pt>
                <c:pt idx="4692" formatCode="General">
                  <c:v>3382.1481753899998</c:v>
                </c:pt>
                <c:pt idx="4693" formatCode="General">
                  <c:v>3421.9280144700001</c:v>
                </c:pt>
                <c:pt idx="4694" formatCode="General">
                  <c:v>3444.8087680399999</c:v>
                </c:pt>
                <c:pt idx="4695" formatCode="General">
                  <c:v>3444.7792435400002</c:v>
                </c:pt>
                <c:pt idx="4696" formatCode="General">
                  <c:v>3448.4514274100002</c:v>
                </c:pt>
                <c:pt idx="4697" formatCode="General">
                  <c:v>3429.7704544600001</c:v>
                </c:pt>
                <c:pt idx="4698" formatCode="General">
                  <c:v>3407.9097724899998</c:v>
                </c:pt>
                <c:pt idx="4699" formatCode="General">
                  <c:v>3406.0499445199998</c:v>
                </c:pt>
                <c:pt idx="4700" formatCode="General">
                  <c:v>3416.09730068</c:v>
                </c:pt>
                <c:pt idx="4701" formatCode="General">
                  <c:v>3448.52628383</c:v>
                </c:pt>
                <c:pt idx="4702" formatCode="General">
                  <c:v>3454.0904700999999</c:v>
                </c:pt>
                <c:pt idx="4703" formatCode="General">
                  <c:v>3461.6556839700002</c:v>
                </c:pt>
                <c:pt idx="4704" formatCode="General">
                  <c:v>3428.3605195700002</c:v>
                </c:pt>
                <c:pt idx="4705" formatCode="General">
                  <c:v>3366.9069172499999</c:v>
                </c:pt>
                <c:pt idx="4706" formatCode="General">
                  <c:v>3325.9535079399998</c:v>
                </c:pt>
                <c:pt idx="4707" formatCode="General">
                  <c:v>3259.73604742</c:v>
                </c:pt>
                <c:pt idx="4708" formatCode="General">
                  <c:v>3281.4097730100002</c:v>
                </c:pt>
                <c:pt idx="4709" formatCode="General">
                  <c:v>3263.42556152</c:v>
                </c:pt>
                <c:pt idx="4710" formatCode="General">
                  <c:v>3309.3907441900001</c:v>
                </c:pt>
                <c:pt idx="4711" formatCode="General">
                  <c:v>3409.0144900800001</c:v>
                </c:pt>
                <c:pt idx="4712" formatCode="General">
                  <c:v>3419.3538838700001</c:v>
                </c:pt>
                <c:pt idx="4713" formatCode="General">
                  <c:v>3437.0862876000001</c:v>
                </c:pt>
                <c:pt idx="4714" formatCode="General">
                  <c:v>3481.73720688</c:v>
                </c:pt>
                <c:pt idx="4715" formatCode="General">
                  <c:v>3348.58082444</c:v>
                </c:pt>
                <c:pt idx="4716" formatCode="General">
                  <c:v>3237.5363432600002</c:v>
                </c:pt>
                <c:pt idx="4717" formatCode="General">
                  <c:v>3326.2774652600001</c:v>
                </c:pt>
                <c:pt idx="4718" formatCode="General">
                  <c:v>3441.6199202799999</c:v>
                </c:pt>
                <c:pt idx="4719" formatCode="General">
                  <c:v>3515.4537643799999</c:v>
                </c:pt>
                <c:pt idx="4720" formatCode="General">
                  <c:v>3555.45182922</c:v>
                </c:pt>
                <c:pt idx="4721" formatCode="General">
                  <c:v>3518.96386906</c:v>
                </c:pt>
                <c:pt idx="4722" formatCode="General">
                  <c:v>3514.4642320600001</c:v>
                </c:pt>
                <c:pt idx="4723" formatCode="General">
                  <c:v>3475.7928900100001</c:v>
                </c:pt>
                <c:pt idx="4724" formatCode="General">
                  <c:v>3515.1216112799998</c:v>
                </c:pt>
                <c:pt idx="4725" formatCode="General">
                  <c:v>3550.1679586800001</c:v>
                </c:pt>
                <c:pt idx="4726" formatCode="General">
                  <c:v>3611.0193311200001</c:v>
                </c:pt>
                <c:pt idx="4727" formatCode="General">
                  <c:v>3613.65605065</c:v>
                </c:pt>
                <c:pt idx="4728" formatCode="General">
                  <c:v>3607.6140259099998</c:v>
                </c:pt>
                <c:pt idx="4729" formatCode="General">
                  <c:v>3602.28411929</c:v>
                </c:pt>
                <c:pt idx="4730" formatCode="General">
                  <c:v>3606.7157558399999</c:v>
                </c:pt>
                <c:pt idx="4731" formatCode="General">
                  <c:v>3623.2275134699998</c:v>
                </c:pt>
                <c:pt idx="4732" formatCode="General">
                  <c:v>3625.9607870700002</c:v>
                </c:pt>
                <c:pt idx="4733" formatCode="General">
                  <c:v>3644.0473338000002</c:v>
                </c:pt>
                <c:pt idx="4734" formatCode="General">
                  <c:v>3633.1201136</c:v>
                </c:pt>
                <c:pt idx="4735" formatCode="General">
                  <c:v>3643.8049696200001</c:v>
                </c:pt>
                <c:pt idx="4736" formatCode="General">
                  <c:v>3639.01118868</c:v>
                </c:pt>
                <c:pt idx="4737" formatCode="General">
                  <c:v>3644.5023944700001</c:v>
                </c:pt>
                <c:pt idx="4738" formatCode="General">
                  <c:v>3663.9487150800001</c:v>
                </c:pt>
                <c:pt idx="4739" formatCode="General">
                  <c:v>3651.1337231100001</c:v>
                </c:pt>
                <c:pt idx="4740" formatCode="General">
                  <c:v>3653.8267793199998</c:v>
                </c:pt>
                <c:pt idx="4741" formatCode="General">
                  <c:v>3635.50438678</c:v>
                </c:pt>
                <c:pt idx="4742" formatCode="General">
                  <c:v>3610.9335604299999</c:v>
                </c:pt>
                <c:pt idx="4743" formatCode="General">
                  <c:v>3603.9565980000002</c:v>
                </c:pt>
                <c:pt idx="4744" formatCode="General">
                  <c:v>3659.1249615500001</c:v>
                </c:pt>
                <c:pt idx="4745" formatCode="General">
                  <c:v>3690.8101142800001</c:v>
                </c:pt>
                <c:pt idx="4746" formatCode="General">
                  <c:v>3700.8852282299999</c:v>
                </c:pt>
                <c:pt idx="4747" formatCode="General">
                  <c:v>3724.84162466</c:v>
                </c:pt>
                <c:pt idx="4748" formatCode="General">
                  <c:v>3732.3835023699999</c:v>
                </c:pt>
                <c:pt idx="4749" formatCode="General">
                  <c:v>3757.3215233300002</c:v>
                </c:pt>
                <c:pt idx="4750" formatCode="General">
                  <c:v>3762.0298342299998</c:v>
                </c:pt>
                <c:pt idx="4751" formatCode="General">
                  <c:v>3773.9335957200001</c:v>
                </c:pt>
                <c:pt idx="4752" formatCode="General">
                  <c:v>3748.8560483900001</c:v>
                </c:pt>
                <c:pt idx="4753" formatCode="General">
                  <c:v>3731.8127473499999</c:v>
                </c:pt>
                <c:pt idx="4754" formatCode="General">
                  <c:v>3740.2715959000002</c:v>
                </c:pt>
                <c:pt idx="4755" formatCode="General">
                  <c:v>3735.90357567</c:v>
                </c:pt>
                <c:pt idx="4756" formatCode="General">
                  <c:v>3722.71139898</c:v>
                </c:pt>
                <c:pt idx="4757" formatCode="General">
                  <c:v>3743.5188475999998</c:v>
                </c:pt>
                <c:pt idx="4758" formatCode="General">
                  <c:v>3730.8384282000002</c:v>
                </c:pt>
                <c:pt idx="4759" formatCode="General">
                  <c:v>3717.5229942300002</c:v>
                </c:pt>
                <c:pt idx="4760" formatCode="General">
                  <c:v>3728.7110336800001</c:v>
                </c:pt>
                <c:pt idx="4761" formatCode="General">
                  <c:v>3718.3068722799999</c:v>
                </c:pt>
                <c:pt idx="4762" formatCode="General">
                  <c:v>3697.19303631</c:v>
                </c:pt>
                <c:pt idx="4763" formatCode="General">
                  <c:v>3685.6312274299999</c:v>
                </c:pt>
                <c:pt idx="4764" formatCode="General">
                  <c:v>3756.3954043200001</c:v>
                </c:pt>
                <c:pt idx="4765" formatCode="General">
                  <c:v>3750.71029946</c:v>
                </c:pt>
                <c:pt idx="4766" formatCode="General">
                  <c:v>3726.4738116200001</c:v>
                </c:pt>
                <c:pt idx="4767" formatCode="General">
                  <c:v>3737.8636575400001</c:v>
                </c:pt>
                <c:pt idx="4768" formatCode="General">
                  <c:v>3748.06145788</c:v>
                </c:pt>
                <c:pt idx="4769" formatCode="General">
                  <c:v>3701.3802332599998</c:v>
                </c:pt>
                <c:pt idx="4770" formatCode="General">
                  <c:v>3661.4117489400001</c:v>
                </c:pt>
                <c:pt idx="4771" formatCode="General">
                  <c:v>3643.4094491199999</c:v>
                </c:pt>
                <c:pt idx="4772" formatCode="General">
                  <c:v>3645.8029673199999</c:v>
                </c:pt>
                <c:pt idx="4773" formatCode="General">
                  <c:v>3674.9447068999998</c:v>
                </c:pt>
                <c:pt idx="4774" formatCode="General">
                  <c:v>3670.85646898</c:v>
                </c:pt>
                <c:pt idx="4775" formatCode="General">
                  <c:v>3717.6063592300002</c:v>
                </c:pt>
                <c:pt idx="4776" formatCode="General">
                  <c:v>3725.6454035000002</c:v>
                </c:pt>
                <c:pt idx="4777" formatCode="General">
                  <c:v>3729.1650957799998</c:v>
                </c:pt>
                <c:pt idx="4778" formatCode="General">
                  <c:v>3765.1411571200001</c:v>
                </c:pt>
                <c:pt idx="4779" formatCode="General">
                  <c:v>3761.8536215200002</c:v>
                </c:pt>
                <c:pt idx="4780" formatCode="General">
                  <c:v>3714.3194127800002</c:v>
                </c:pt>
                <c:pt idx="4781" formatCode="General">
                  <c:v>3706.8270866799999</c:v>
                </c:pt>
                <c:pt idx="4782" formatCode="General">
                  <c:v>3730.6548428999999</c:v>
                </c:pt>
                <c:pt idx="4783" formatCode="General">
                  <c:v>3764.22901314</c:v>
                </c:pt>
                <c:pt idx="4784" formatCode="General">
                  <c:v>3755.3355415699998</c:v>
                </c:pt>
                <c:pt idx="4785" formatCode="General">
                  <c:v>3804.5814108899999</c:v>
                </c:pt>
                <c:pt idx="4786" formatCode="General">
                  <c:v>3849.0960564299999</c:v>
                </c:pt>
                <c:pt idx="4787" formatCode="General">
                  <c:v>3826.5279277099999</c:v>
                </c:pt>
                <c:pt idx="4788" formatCode="General">
                  <c:v>3808.5888381499999</c:v>
                </c:pt>
                <c:pt idx="4789" formatCode="General">
                  <c:v>3824.7596150200002</c:v>
                </c:pt>
                <c:pt idx="4790" formatCode="General">
                  <c:v>3847.7053479599999</c:v>
                </c:pt>
                <c:pt idx="4791" formatCode="General">
                  <c:v>3839.0182754500001</c:v>
                </c:pt>
                <c:pt idx="4792" formatCode="General">
                  <c:v>3813.99440607</c:v>
                </c:pt>
                <c:pt idx="4793" formatCode="General">
                  <c:v>3789.92104513</c:v>
                </c:pt>
                <c:pt idx="4794" formatCode="General">
                  <c:v>3809.9126102700002</c:v>
                </c:pt>
                <c:pt idx="4795" formatCode="General">
                  <c:v>3773.9413695799999</c:v>
                </c:pt>
                <c:pt idx="4796" formatCode="General">
                  <c:v>3804.2383890699998</c:v>
                </c:pt>
                <c:pt idx="4797" formatCode="General">
                  <c:v>3815.2259906499999</c:v>
                </c:pt>
                <c:pt idx="4798" formatCode="General">
                  <c:v>3814.32612664</c:v>
                </c:pt>
                <c:pt idx="4799" formatCode="General">
                  <c:v>3811.1927720100002</c:v>
                </c:pt>
                <c:pt idx="4800" formatCode="General">
                  <c:v>3793.8689582299999</c:v>
                </c:pt>
                <c:pt idx="4801" formatCode="General">
                  <c:v>3805.7584320699998</c:v>
                </c:pt>
                <c:pt idx="4802" formatCode="General">
                  <c:v>3774.3804846100002</c:v>
                </c:pt>
                <c:pt idx="4803" formatCode="General">
                  <c:v>3784.0191888700001</c:v>
                </c:pt>
                <c:pt idx="4804" formatCode="General">
                  <c:v>3790.2962458000002</c:v>
                </c:pt>
                <c:pt idx="4805" formatCode="General">
                  <c:v>3768.1430365000001</c:v>
                </c:pt>
                <c:pt idx="4806" formatCode="General">
                  <c:v>3751.1566481899999</c:v>
                </c:pt>
                <c:pt idx="4807" formatCode="General">
                  <c:v>3717.0009906700002</c:v>
                </c:pt>
                <c:pt idx="4808" formatCode="General">
                  <c:v>3696.2072966199999</c:v>
                </c:pt>
                <c:pt idx="4809" formatCode="General">
                  <c:v>3641.9052785099998</c:v>
                </c:pt>
                <c:pt idx="4810" formatCode="General">
                  <c:v>3698.6524223699998</c:v>
                </c:pt>
                <c:pt idx="4811" formatCode="General">
                  <c:v>3713.7799270599999</c:v>
                </c:pt>
                <c:pt idx="4812" formatCode="General">
                  <c:v>3748.4117872100001</c:v>
                </c:pt>
                <c:pt idx="4813" formatCode="General">
                  <c:v>3714.9011300000002</c:v>
                </c:pt>
                <c:pt idx="4814" formatCode="General">
                  <c:v>3664.0504408400002</c:v>
                </c:pt>
                <c:pt idx="4815" formatCode="General">
                  <c:v>3675.4564304099999</c:v>
                </c:pt>
                <c:pt idx="4816" formatCode="General">
                  <c:v>3696.6872670299999</c:v>
                </c:pt>
                <c:pt idx="4817" formatCode="General">
                  <c:v>3674.1972954100002</c:v>
                </c:pt>
                <c:pt idx="4818" formatCode="General">
                  <c:v>3698.38564916</c:v>
                </c:pt>
                <c:pt idx="4819" formatCode="General">
                  <c:v>3692.20752416</c:v>
                </c:pt>
                <c:pt idx="4820" formatCode="General">
                  <c:v>3688.21432796</c:v>
                </c:pt>
                <c:pt idx="4821" formatCode="General">
                  <c:v>3712.4441280800002</c:v>
                </c:pt>
                <c:pt idx="4822" formatCode="General">
                  <c:v>3709.6888623300001</c:v>
                </c:pt>
                <c:pt idx="4823" formatCode="General">
                  <c:v>3713.7296330999998</c:v>
                </c:pt>
                <c:pt idx="4824" formatCode="General">
                  <c:v>3719.2836865700001</c:v>
                </c:pt>
                <c:pt idx="4825" formatCode="General">
                  <c:v>3698.1552384299998</c:v>
                </c:pt>
                <c:pt idx="4826" formatCode="General">
                  <c:v>3686.7959073900001</c:v>
                </c:pt>
                <c:pt idx="4827" formatCode="General">
                  <c:v>3692.3964107400002</c:v>
                </c:pt>
                <c:pt idx="4828" formatCode="General">
                  <c:v>3677.0303588800002</c:v>
                </c:pt>
                <c:pt idx="4829" formatCode="General">
                  <c:v>3665.0021668300001</c:v>
                </c:pt>
                <c:pt idx="4830" formatCode="General">
                  <c:v>3673.7810584700001</c:v>
                </c:pt>
                <c:pt idx="4831" formatCode="General">
                  <c:v>3687.9830444600002</c:v>
                </c:pt>
                <c:pt idx="4832" formatCode="General">
                  <c:v>3748.3399645200002</c:v>
                </c:pt>
                <c:pt idx="4833" formatCode="General">
                  <c:v>3763.34783186</c:v>
                </c:pt>
                <c:pt idx="4834" formatCode="General">
                  <c:v>3775.7954285400001</c:v>
                </c:pt>
                <c:pt idx="4835" formatCode="General">
                  <c:v>3744.9261889099998</c:v>
                </c:pt>
                <c:pt idx="4836" formatCode="General">
                  <c:v>3781.79663549</c:v>
                </c:pt>
                <c:pt idx="4837" formatCode="General">
                  <c:v>3772.2785508799998</c:v>
                </c:pt>
                <c:pt idx="4838" formatCode="General">
                  <c:v>3797.4382077999999</c:v>
                </c:pt>
                <c:pt idx="4839" formatCode="General">
                  <c:v>3803.7037255700002</c:v>
                </c:pt>
                <c:pt idx="4840" formatCode="General">
                  <c:v>3806.3754517100001</c:v>
                </c:pt>
                <c:pt idx="4841" formatCode="General">
                  <c:v>3817.9391809499998</c:v>
                </c:pt>
                <c:pt idx="4842" formatCode="General">
                  <c:v>3816.0512952099998</c:v>
                </c:pt>
                <c:pt idx="4843" formatCode="General">
                  <c:v>3831.3075415100002</c:v>
                </c:pt>
                <c:pt idx="4844" formatCode="General">
                  <c:v>3833.8972490199999</c:v>
                </c:pt>
                <c:pt idx="4845" formatCode="General">
                  <c:v>3854.5444999199999</c:v>
                </c:pt>
                <c:pt idx="4846" formatCode="General">
                  <c:v>3861.05214931</c:v>
                </c:pt>
                <c:pt idx="4847" formatCode="General">
                  <c:v>3873.2175012399998</c:v>
                </c:pt>
                <c:pt idx="4848" formatCode="General">
                  <c:v>3891.5434484799998</c:v>
                </c:pt>
                <c:pt idx="4849" formatCode="General">
                  <c:v>3897.30625663</c:v>
                </c:pt>
                <c:pt idx="4850" formatCode="General">
                  <c:v>3905.2330098500001</c:v>
                </c:pt>
                <c:pt idx="4851" formatCode="General">
                  <c:v>3913.5507057599998</c:v>
                </c:pt>
                <c:pt idx="4852" formatCode="General">
                  <c:v>3927.78061789</c:v>
                </c:pt>
                <c:pt idx="4853" formatCode="General">
                  <c:v>3945.33703139</c:v>
                </c:pt>
                <c:pt idx="4854" formatCode="General">
                  <c:v>3951.8505912199998</c:v>
                </c:pt>
                <c:pt idx="4855" formatCode="General">
                  <c:v>3948.9899059700001</c:v>
                </c:pt>
                <c:pt idx="4856" formatCode="General">
                  <c:v>3971.6856698199999</c:v>
                </c:pt>
                <c:pt idx="4857" formatCode="General">
                  <c:v>3965.0754439100001</c:v>
                </c:pt>
                <c:pt idx="4858" formatCode="General">
                  <c:v>3915.9106541000001</c:v>
                </c:pt>
                <c:pt idx="4859" formatCode="General">
                  <c:v>3929.5181752499998</c:v>
                </c:pt>
                <c:pt idx="4860" formatCode="General">
                  <c:v>3909.4102227600001</c:v>
                </c:pt>
                <c:pt idx="4861" formatCode="General">
                  <c:v>3902.6968193299999</c:v>
                </c:pt>
                <c:pt idx="4862" formatCode="General">
                  <c:v>3880.5047996200001</c:v>
                </c:pt>
                <c:pt idx="4863" formatCode="General">
                  <c:v>3879.53794023</c:v>
                </c:pt>
                <c:pt idx="4864" formatCode="General">
                  <c:v>3887.1296456499999</c:v>
                </c:pt>
                <c:pt idx="4865" formatCode="General">
                  <c:v>3886.0735073400001</c:v>
                </c:pt>
                <c:pt idx="4866" formatCode="General">
                  <c:v>3897.4860830900002</c:v>
                </c:pt>
                <c:pt idx="4867" formatCode="General">
                  <c:v>3864.4798994799999</c:v>
                </c:pt>
                <c:pt idx="4868" formatCode="General">
                  <c:v>3858.2611988499998</c:v>
                </c:pt>
                <c:pt idx="4869" formatCode="General">
                  <c:v>3865.66393823</c:v>
                </c:pt>
                <c:pt idx="4870" formatCode="General">
                  <c:v>3880.9137430800001</c:v>
                </c:pt>
                <c:pt idx="4871" formatCode="General">
                  <c:v>3907.6891959</c:v>
                </c:pt>
                <c:pt idx="4872" formatCode="General">
                  <c:v>3899.7028902000002</c:v>
                </c:pt>
                <c:pt idx="4873" formatCode="General">
                  <c:v>3912.65939033</c:v>
                </c:pt>
                <c:pt idx="4874" formatCode="General">
                  <c:v>3915.28816671</c:v>
                </c:pt>
                <c:pt idx="4875" formatCode="General">
                  <c:v>3933.9917041399999</c:v>
                </c:pt>
                <c:pt idx="4876" formatCode="General">
                  <c:v>3950.3637684300002</c:v>
                </c:pt>
                <c:pt idx="4877" formatCode="General">
                  <c:v>3961.1707337799999</c:v>
                </c:pt>
                <c:pt idx="4878" formatCode="General">
                  <c:v>3957.5904900700002</c:v>
                </c:pt>
                <c:pt idx="4879" formatCode="General">
                  <c:v>3974.2446285199999</c:v>
                </c:pt>
                <c:pt idx="4880" formatCode="General">
                  <c:v>3959.1977578299998</c:v>
                </c:pt>
                <c:pt idx="4881" formatCode="General">
                  <c:v>3968.7760869399999</c:v>
                </c:pt>
                <c:pt idx="4882" formatCode="General">
                  <c:v>3970.0959514800002</c:v>
                </c:pt>
                <c:pt idx="4883" formatCode="General">
                  <c:v>3960.1724749499999</c:v>
                </c:pt>
                <c:pt idx="4884" formatCode="General">
                  <c:v>3968.6182137300002</c:v>
                </c:pt>
                <c:pt idx="4885" formatCode="General">
                  <c:v>3953.6014976000001</c:v>
                </c:pt>
                <c:pt idx="4886" formatCode="General">
                  <c:v>3939.1714544900001</c:v>
                </c:pt>
                <c:pt idx="4887" formatCode="General">
                  <c:v>3946.2653633800001</c:v>
                </c:pt>
                <c:pt idx="4888" formatCode="General">
                  <c:v>3953.4242975699999</c:v>
                </c:pt>
                <c:pt idx="4889" formatCode="General">
                  <c:v>4014.7181052300002</c:v>
                </c:pt>
                <c:pt idx="4890" formatCode="General">
                  <c:v>4013.28936849</c:v>
                </c:pt>
                <c:pt idx="4891" formatCode="General">
                  <c:v>4007.4681620299998</c:v>
                </c:pt>
                <c:pt idx="4892" formatCode="General">
                  <c:v>3996.8666114600001</c:v>
                </c:pt>
                <c:pt idx="4893" formatCode="General">
                  <c:v>3992.3908834700001</c:v>
                </c:pt>
                <c:pt idx="4894" formatCode="General">
                  <c:v>3992.1941903799998</c:v>
                </c:pt>
                <c:pt idx="4895" formatCode="General">
                  <c:v>3981.6444960700001</c:v>
                </c:pt>
                <c:pt idx="4896" formatCode="General">
                  <c:v>3996.6119413400002</c:v>
                </c:pt>
                <c:pt idx="4897" formatCode="General">
                  <c:v>4009.69820282</c:v>
                </c:pt>
                <c:pt idx="4898" formatCode="General">
                  <c:v>4002.90375081</c:v>
                </c:pt>
                <c:pt idx="4899" formatCode="General">
                  <c:v>4008.3586936299998</c:v>
                </c:pt>
                <c:pt idx="4900" formatCode="General">
                  <c:v>4031.53076491</c:v>
                </c:pt>
                <c:pt idx="4901" formatCode="General">
                  <c:v>4038.3845069200001</c:v>
                </c:pt>
                <c:pt idx="4902" formatCode="General">
                  <c:v>4042.35105901</c:v>
                </c:pt>
                <c:pt idx="4903" formatCode="General">
                  <c:v>4013.76412609</c:v>
                </c:pt>
                <c:pt idx="4904" formatCode="General">
                  <c:v>3984.2417421099999</c:v>
                </c:pt>
                <c:pt idx="4905" formatCode="General">
                  <c:v>3997.1328988</c:v>
                </c:pt>
                <c:pt idx="4906" formatCode="General">
                  <c:v>3995.03030627</c:v>
                </c:pt>
                <c:pt idx="4907" formatCode="General">
                  <c:v>3972.7316761000002</c:v>
                </c:pt>
                <c:pt idx="4908" formatCode="General">
                  <c:v>3997.1935736199998</c:v>
                </c:pt>
                <c:pt idx="4909" formatCode="General">
                  <c:v>4011.7972398299999</c:v>
                </c:pt>
                <c:pt idx="4910" formatCode="General">
                  <c:v>4011.0062816599998</c:v>
                </c:pt>
                <c:pt idx="4911" formatCode="General">
                  <c:v>3990.0009991799998</c:v>
                </c:pt>
                <c:pt idx="4912" formatCode="General">
                  <c:v>3970.9761473499998</c:v>
                </c:pt>
                <c:pt idx="4913" formatCode="General">
                  <c:v>3990.30176635</c:v>
                </c:pt>
                <c:pt idx="4914" formatCode="General">
                  <c:v>3996.53665112</c:v>
                </c:pt>
                <c:pt idx="4915" formatCode="General">
                  <c:v>3986.2155001900001</c:v>
                </c:pt>
                <c:pt idx="4916" formatCode="General">
                  <c:v>4010.2847923099998</c:v>
                </c:pt>
                <c:pt idx="4917" formatCode="General">
                  <c:v>4011.8190965399999</c:v>
                </c:pt>
                <c:pt idx="4918" formatCode="General">
                  <c:v>4020.7446064999999</c:v>
                </c:pt>
                <c:pt idx="4919" formatCode="General">
                  <c:v>4018.1204047299998</c:v>
                </c:pt>
                <c:pt idx="4920" formatCode="General">
                  <c:v>4012.29868167</c:v>
                </c:pt>
                <c:pt idx="4921" formatCode="General">
                  <c:v>3924.92848796</c:v>
                </c:pt>
                <c:pt idx="4922" formatCode="General">
                  <c:v>3914.5043955299998</c:v>
                </c:pt>
                <c:pt idx="4923" formatCode="General">
                  <c:v>3914.9014909699999</c:v>
                </c:pt>
                <c:pt idx="4924" formatCode="General">
                  <c:v>3912.5809440399998</c:v>
                </c:pt>
                <c:pt idx="4925" formatCode="General">
                  <c:v>3987.5589153400001</c:v>
                </c:pt>
                <c:pt idx="4926" formatCode="General">
                  <c:v>3992.1956673099999</c:v>
                </c:pt>
                <c:pt idx="4927" formatCode="General">
                  <c:v>4001.88406536</c:v>
                </c:pt>
                <c:pt idx="4928" formatCode="General">
                  <c:v>3977.33514745</c:v>
                </c:pt>
                <c:pt idx="4929" formatCode="General">
                  <c:v>3962.4857467299998</c:v>
                </c:pt>
                <c:pt idx="4930" formatCode="General">
                  <c:v>3990.1578652200001</c:v>
                </c:pt>
                <c:pt idx="4931" formatCode="General">
                  <c:v>3978.42853212</c:v>
                </c:pt>
                <c:pt idx="4932" formatCode="General">
                  <c:v>3983.9757213600001</c:v>
                </c:pt>
                <c:pt idx="4933" formatCode="General">
                  <c:v>4006.8429910700002</c:v>
                </c:pt>
                <c:pt idx="4934" formatCode="General">
                  <c:v>4009.57398603</c:v>
                </c:pt>
                <c:pt idx="4935" formatCode="General">
                  <c:v>4031.3627033299999</c:v>
                </c:pt>
                <c:pt idx="4936" formatCode="General">
                  <c:v>4053.0759399600001</c:v>
                </c:pt>
                <c:pt idx="4937" formatCode="General">
                  <c:v>4050.6397415199999</c:v>
                </c:pt>
                <c:pt idx="4938" formatCode="General">
                  <c:v>4071.15496282</c:v>
                </c:pt>
                <c:pt idx="4939" formatCode="General">
                  <c:v>4079.2154908500002</c:v>
                </c:pt>
                <c:pt idx="4940" formatCode="General">
                  <c:v>4113.1031244300002</c:v>
                </c:pt>
                <c:pt idx="4941" formatCode="General">
                  <c:v>4101.2042892600002</c:v>
                </c:pt>
                <c:pt idx="4942" formatCode="General">
                  <c:v>4067.86457724</c:v>
                </c:pt>
                <c:pt idx="4943" formatCode="General">
                  <c:v>4087.6021963399999</c:v>
                </c:pt>
                <c:pt idx="4944" formatCode="General">
                  <c:v>4102.8937690700004</c:v>
                </c:pt>
                <c:pt idx="4945" formatCode="General">
                  <c:v>4098.4544088100001</c:v>
                </c:pt>
                <c:pt idx="4946" formatCode="General">
                  <c:v>4112.9338825599998</c:v>
                </c:pt>
                <c:pt idx="4947" formatCode="General">
                  <c:v>4114.6794187400001</c:v>
                </c:pt>
                <c:pt idx="4948" formatCode="General">
                  <c:v>4130.1462311100004</c:v>
                </c:pt>
                <c:pt idx="4949" formatCode="General">
                  <c:v>4119.5845956599996</c:v>
                </c:pt>
                <c:pt idx="4950" formatCode="General">
                  <c:v>4116.0793912600002</c:v>
                </c:pt>
                <c:pt idx="4951" formatCode="General">
                  <c:v>4127.6772584199998</c:v>
                </c:pt>
                <c:pt idx="4952" formatCode="General">
                  <c:v>4129.1322341799996</c:v>
                </c:pt>
                <c:pt idx="4953" formatCode="General">
                  <c:v>4114.4021906199996</c:v>
                </c:pt>
                <c:pt idx="4954" formatCode="General">
                  <c:v>4105.9256407299999</c:v>
                </c:pt>
                <c:pt idx="4955" formatCode="General">
                  <c:v>4086.9834579100002</c:v>
                </c:pt>
                <c:pt idx="4956" formatCode="General">
                  <c:v>4076.6532799900001</c:v>
                </c:pt>
                <c:pt idx="4957" formatCode="General">
                  <c:v>4111.6265814899998</c:v>
                </c:pt>
                <c:pt idx="4958" formatCode="General">
                  <c:v>4101.7169131399996</c:v>
                </c:pt>
                <c:pt idx="4959" formatCode="General">
                  <c:v>4103.0674381500003</c:v>
                </c:pt>
                <c:pt idx="4960" formatCode="General">
                  <c:v>4095.5100828499999</c:v>
                </c:pt>
                <c:pt idx="4961" formatCode="General">
                  <c:v>4055.5542208299998</c:v>
                </c:pt>
                <c:pt idx="4962" formatCode="General">
                  <c:v>4085.0448636699998</c:v>
                </c:pt>
                <c:pt idx="4963" formatCode="General">
                  <c:v>4113.55714008</c:v>
                </c:pt>
                <c:pt idx="4964" formatCode="General">
                  <c:v>4087.85342687</c:v>
                </c:pt>
                <c:pt idx="4965" formatCode="General">
                  <c:v>4073.23861833</c:v>
                </c:pt>
                <c:pt idx="4966" formatCode="General">
                  <c:v>4069.07450939</c:v>
                </c:pt>
                <c:pt idx="4967" formatCode="General">
                  <c:v>4063.5956320499999</c:v>
                </c:pt>
                <c:pt idx="4968" formatCode="General">
                  <c:v>4073.4492856400002</c:v>
                </c:pt>
                <c:pt idx="4969" formatCode="General">
                  <c:v>4062.4517553199998</c:v>
                </c:pt>
                <c:pt idx="4970" formatCode="General">
                  <c:v>4039.2950993600002</c:v>
                </c:pt>
                <c:pt idx="4971" formatCode="General">
                  <c:v>4018.6050462899998</c:v>
                </c:pt>
                <c:pt idx="4972" formatCode="General">
                  <c:v>4002.1797562100001</c:v>
                </c:pt>
                <c:pt idx="4973" formatCode="General">
                  <c:v>4029.6975342999999</c:v>
                </c:pt>
                <c:pt idx="4974" formatCode="General">
                  <c:v>4019.62844877</c:v>
                </c:pt>
                <c:pt idx="4975" formatCode="General">
                  <c:v>4029.81116729</c:v>
                </c:pt>
                <c:pt idx="4976" formatCode="General">
                  <c:v>4013.7982646700002</c:v>
                </c:pt>
                <c:pt idx="4977" formatCode="General">
                  <c:v>4020.8241169299999</c:v>
                </c:pt>
                <c:pt idx="4978" formatCode="General">
                  <c:v>4027.6891859399998</c:v>
                </c:pt>
                <c:pt idx="4979" formatCode="General">
                  <c:v>4004.5672019899998</c:v>
                </c:pt>
                <c:pt idx="4980" formatCode="General">
                  <c:v>4045.3666422800002</c:v>
                </c:pt>
                <c:pt idx="4981" formatCode="General">
                  <c:v>4049.0669093400002</c:v>
                </c:pt>
                <c:pt idx="4982" formatCode="General">
                  <c:v>4033.5147545</c:v>
                </c:pt>
                <c:pt idx="4983" formatCode="General">
                  <c:v>4048.8549669099998</c:v>
                </c:pt>
                <c:pt idx="4984" formatCode="General">
                  <c:v>4046.36473411</c:v>
                </c:pt>
                <c:pt idx="4985" formatCode="General">
                  <c:v>4067.6099118299999</c:v>
                </c:pt>
                <c:pt idx="4986" formatCode="General">
                  <c:v>4095.0730119499999</c:v>
                </c:pt>
                <c:pt idx="4987" formatCode="General">
                  <c:v>4079.62371893</c:v>
                </c:pt>
                <c:pt idx="4988" formatCode="General">
                  <c:v>4042.6859733199999</c:v>
                </c:pt>
                <c:pt idx="4989" formatCode="General">
                  <c:v>4068.2543581899999</c:v>
                </c:pt>
                <c:pt idx="4990" formatCode="General">
                  <c:v>4079.4450055500001</c:v>
                </c:pt>
                <c:pt idx="4991" formatCode="General">
                  <c:v>4079.8338691899999</c:v>
                </c:pt>
                <c:pt idx="4992" formatCode="General">
                  <c:v>4042.0248274</c:v>
                </c:pt>
                <c:pt idx="4993" formatCode="General">
                  <c:v>4046.19836558</c:v>
                </c:pt>
                <c:pt idx="4994" formatCode="General">
                  <c:v>4071.3236429399999</c:v>
                </c:pt>
                <c:pt idx="4995" formatCode="General">
                  <c:v>4065.4394213199998</c:v>
                </c:pt>
                <c:pt idx="4996" formatCode="General">
                  <c:v>4095.4913659200001</c:v>
                </c:pt>
                <c:pt idx="4997" formatCode="General">
                  <c:v>4114.1965469099996</c:v>
                </c:pt>
                <c:pt idx="4998" formatCode="General">
                  <c:v>4123.80258968</c:v>
                </c:pt>
                <c:pt idx="4999" formatCode="General">
                  <c:v>4127.6616355799997</c:v>
                </c:pt>
                <c:pt idx="5000" formatCode="General">
                  <c:v>4105.6011086799999</c:v>
                </c:pt>
                <c:pt idx="5001" formatCode="General">
                  <c:v>4050.9130998700002</c:v>
                </c:pt>
                <c:pt idx="5002" formatCode="General">
                  <c:v>4010.33343676</c:v>
                </c:pt>
                <c:pt idx="5003" formatCode="General">
                  <c:v>4034.85012826</c:v>
                </c:pt>
                <c:pt idx="5004" formatCode="General">
                  <c:v>4048.3123113800002</c:v>
                </c:pt>
                <c:pt idx="5005" formatCode="General">
                  <c:v>4075.8083671499999</c:v>
                </c:pt>
                <c:pt idx="5006" formatCode="General">
                  <c:v>4052.3745874599999</c:v>
                </c:pt>
                <c:pt idx="5007" formatCode="General">
                  <c:v>4018.6563293899999</c:v>
                </c:pt>
                <c:pt idx="5008" formatCode="General">
                  <c:v>4017.49055933</c:v>
                </c:pt>
                <c:pt idx="5009" formatCode="General">
                  <c:v>4048.82281031</c:v>
                </c:pt>
                <c:pt idx="5010" formatCode="General">
                  <c:v>4048.9920833800002</c:v>
                </c:pt>
                <c:pt idx="5011" formatCode="General">
                  <c:v>4058.4391129099999</c:v>
                </c:pt>
                <c:pt idx="5012" formatCode="General">
                  <c:v>4054.6316895999998</c:v>
                </c:pt>
                <c:pt idx="5013" formatCode="General">
                  <c:v>4021.4182477999998</c:v>
                </c:pt>
                <c:pt idx="5014" formatCode="General">
                  <c:v>4036.9246045999998</c:v>
                </c:pt>
                <c:pt idx="5015" formatCode="General">
                  <c:v>4072.9802509199999</c:v>
                </c:pt>
                <c:pt idx="5016" formatCode="General">
                  <c:v>4075.7474186300001</c:v>
                </c:pt>
                <c:pt idx="5017" formatCode="General">
                  <c:v>4060.7254090299998</c:v>
                </c:pt>
                <c:pt idx="5018" formatCode="General">
                  <c:v>4044.6003801500001</c:v>
                </c:pt>
                <c:pt idx="5019" formatCode="General">
                  <c:v>4034.3038881299999</c:v>
                </c:pt>
                <c:pt idx="5020" formatCode="General">
                  <c:v>4054.6159455299999</c:v>
                </c:pt>
                <c:pt idx="5021" formatCode="General">
                  <c:v>4043.2795173999998</c:v>
                </c:pt>
                <c:pt idx="5022" formatCode="General">
                  <c:v>4061.8605475600002</c:v>
                </c:pt>
                <c:pt idx="5023" formatCode="General">
                  <c:v>4054.8325694499999</c:v>
                </c:pt>
                <c:pt idx="5024" formatCode="General">
                  <c:v>4043.10454299</c:v>
                </c:pt>
                <c:pt idx="5025" formatCode="General">
                  <c:v>4002.9837775000001</c:v>
                </c:pt>
                <c:pt idx="5026" formatCode="General">
                  <c:v>3962.4426136500001</c:v>
                </c:pt>
                <c:pt idx="5027" formatCode="General">
                  <c:v>3981.5804017199998</c:v>
                </c:pt>
                <c:pt idx="5028" formatCode="General">
                  <c:v>3994.3567570499999</c:v>
                </c:pt>
                <c:pt idx="5029" formatCode="General">
                  <c:v>3992.9267367500001</c:v>
                </c:pt>
                <c:pt idx="5030" formatCode="General">
                  <c:v>3985.0495063899998</c:v>
                </c:pt>
                <c:pt idx="5031" formatCode="General">
                  <c:v>4008.8604774300002</c:v>
                </c:pt>
                <c:pt idx="5032" formatCode="General">
                  <c:v>4006.8779684299998</c:v>
                </c:pt>
                <c:pt idx="5033" formatCode="General">
                  <c:v>3997.4748707399999</c:v>
                </c:pt>
                <c:pt idx="5034" formatCode="General">
                  <c:v>4012.6519027300001</c:v>
                </c:pt>
                <c:pt idx="5035" formatCode="General">
                  <c:v>4020.7727175800001</c:v>
                </c:pt>
                <c:pt idx="5036" formatCode="General">
                  <c:v>4049.8936165099999</c:v>
                </c:pt>
                <c:pt idx="5037" formatCode="General">
                  <c:v>4082.95455348</c:v>
                </c:pt>
                <c:pt idx="5038" formatCode="General">
                  <c:v>4098.4524767599996</c:v>
                </c:pt>
                <c:pt idx="5039" formatCode="General">
                  <c:v>4098.3035050099998</c:v>
                </c:pt>
                <c:pt idx="5040" formatCode="General">
                  <c:v>4118.56226212</c:v>
                </c:pt>
                <c:pt idx="5041" formatCode="General">
                  <c:v>4128.1034390000004</c:v>
                </c:pt>
                <c:pt idx="5042" formatCode="General">
                  <c:v>4119.1599905000003</c:v>
                </c:pt>
                <c:pt idx="5043" formatCode="General">
                  <c:v>4134.2080446299997</c:v>
                </c:pt>
                <c:pt idx="5044" formatCode="General">
                  <c:v>4133.0816251099995</c:v>
                </c:pt>
                <c:pt idx="5045" formatCode="General">
                  <c:v>4145.9752939</c:v>
                </c:pt>
                <c:pt idx="5046" formatCode="General">
                  <c:v>4137.06021977</c:v>
                </c:pt>
                <c:pt idx="5047" formatCode="General">
                  <c:v>4132.6227121299999</c:v>
                </c:pt>
                <c:pt idx="5048" formatCode="General">
                  <c:v>4124.4497059100004</c:v>
                </c:pt>
                <c:pt idx="5049" formatCode="General">
                  <c:v>4140.6075911600001</c:v>
                </c:pt>
                <c:pt idx="5050" formatCode="General">
                  <c:v>4127.2094022900001</c:v>
                </c:pt>
                <c:pt idx="5051" formatCode="General">
                  <c:v>4127.9225418699998</c:v>
                </c:pt>
                <c:pt idx="5052" formatCode="General">
                  <c:v>4127.4460587399999</c:v>
                </c:pt>
                <c:pt idx="5053" formatCode="General">
                  <c:v>4127.9225841500001</c:v>
                </c:pt>
                <c:pt idx="5054" formatCode="General">
                  <c:v>4091.1656697200001</c:v>
                </c:pt>
                <c:pt idx="5055" formatCode="General">
                  <c:v>4111.4009078299996</c:v>
                </c:pt>
                <c:pt idx="5056" formatCode="General">
                  <c:v>4120.2073705599996</c:v>
                </c:pt>
                <c:pt idx="5057" formatCode="General">
                  <c:v>4114.9366626999999</c:v>
                </c:pt>
                <c:pt idx="5058" formatCode="General">
                  <c:v>4117.6921429399999</c:v>
                </c:pt>
                <c:pt idx="5059" formatCode="General">
                  <c:v>4120.0084945500003</c:v>
                </c:pt>
                <c:pt idx="5060" formatCode="General">
                  <c:v>4151.6953740899999</c:v>
                </c:pt>
                <c:pt idx="5061" formatCode="General">
                  <c:v>4156.9458885399999</c:v>
                </c:pt>
                <c:pt idx="5062" formatCode="General">
                  <c:v>4156.4144108999999</c:v>
                </c:pt>
                <c:pt idx="5063" formatCode="General">
                  <c:v>4130.4699895800004</c:v>
                </c:pt>
                <c:pt idx="5064" formatCode="General">
                  <c:v>4137.5043158199996</c:v>
                </c:pt>
                <c:pt idx="5065" formatCode="General">
                  <c:v>4108.39325439</c:v>
                </c:pt>
                <c:pt idx="5066" formatCode="General">
                  <c:v>4084.0463916499998</c:v>
                </c:pt>
                <c:pt idx="5067" formatCode="General">
                  <c:v>4068.1225978799998</c:v>
                </c:pt>
                <c:pt idx="5068" formatCode="General">
                  <c:v>4069.0909534900002</c:v>
                </c:pt>
                <c:pt idx="5069" formatCode="General">
                  <c:v>4044.6159870699998</c:v>
                </c:pt>
                <c:pt idx="5070" formatCode="General">
                  <c:v>4056.3963316600002</c:v>
                </c:pt>
                <c:pt idx="5071" formatCode="General">
                  <c:v>4051.77877214</c:v>
                </c:pt>
                <c:pt idx="5072" formatCode="General">
                  <c:v>4058.0525503099998</c:v>
                </c:pt>
                <c:pt idx="5073" formatCode="General">
                  <c:v>4070.4471612900002</c:v>
                </c:pt>
                <c:pt idx="5074" formatCode="General">
                  <c:v>4076.7586262200002</c:v>
                </c:pt>
                <c:pt idx="5075" formatCode="General">
                  <c:v>4075.4348512199999</c:v>
                </c:pt>
                <c:pt idx="5076" formatCode="General">
                  <c:v>4070.2036165099998</c:v>
                </c:pt>
                <c:pt idx="5077" formatCode="General">
                  <c:v>4056.2271918400002</c:v>
                </c:pt>
                <c:pt idx="5078" formatCode="General">
                  <c:v>4095.1307837899999</c:v>
                </c:pt>
                <c:pt idx="5079" formatCode="General">
                  <c:v>4066.9228047699999</c:v>
                </c:pt>
                <c:pt idx="5080" formatCode="General">
                  <c:v>4033.8387102299998</c:v>
                </c:pt>
                <c:pt idx="5081" formatCode="General">
                  <c:v>4018.8653006099998</c:v>
                </c:pt>
                <c:pt idx="5082" formatCode="General">
                  <c:v>4038.4994271700002</c:v>
                </c:pt>
                <c:pt idx="5083" formatCode="General">
                  <c:v>4031.0470203700002</c:v>
                </c:pt>
                <c:pt idx="5084" formatCode="General">
                  <c:v>4037.8401796399999</c:v>
                </c:pt>
                <c:pt idx="5085" formatCode="General">
                  <c:v>4025.33315911</c:v>
                </c:pt>
                <c:pt idx="5086" formatCode="General">
                  <c:v>4063.7203283200001</c:v>
                </c:pt>
                <c:pt idx="5087" formatCode="General">
                  <c:v>4092.5928076499999</c:v>
                </c:pt>
                <c:pt idx="5088" formatCode="General">
                  <c:v>4114.0908673499998</c:v>
                </c:pt>
                <c:pt idx="5089" formatCode="General">
                  <c:v>4111.9643424799997</c:v>
                </c:pt>
                <c:pt idx="5090" formatCode="General">
                  <c:v>4088.5777423</c:v>
                </c:pt>
                <c:pt idx="5091" formatCode="General">
                  <c:v>4108.9576780300004</c:v>
                </c:pt>
                <c:pt idx="5092" formatCode="General">
                  <c:v>4136.8120898899997</c:v>
                </c:pt>
                <c:pt idx="5093" formatCode="General">
                  <c:v>4143.3522332100001</c:v>
                </c:pt>
                <c:pt idx="5094" formatCode="General">
                  <c:v>4135.1604567799995</c:v>
                </c:pt>
                <c:pt idx="5095" formatCode="General">
                  <c:v>4173.0140132500001</c:v>
                </c:pt>
                <c:pt idx="5096" formatCode="General">
                  <c:v>4170.2129005099996</c:v>
                </c:pt>
                <c:pt idx="5097" formatCode="General">
                  <c:v>4188.5002269699999</c:v>
                </c:pt>
                <c:pt idx="5098" formatCode="General">
                  <c:v>4190.3335403299998</c:v>
                </c:pt>
                <c:pt idx="5099" formatCode="General">
                  <c:v>4221.8177113000002</c:v>
                </c:pt>
                <c:pt idx="5100" formatCode="General">
                  <c:v>4202.5341877199999</c:v>
                </c:pt>
                <c:pt idx="5101" formatCode="General">
                  <c:v>4215.4543661199996</c:v>
                </c:pt>
                <c:pt idx="5102" formatCode="General">
                  <c:v>4229.4803104700004</c:v>
                </c:pt>
                <c:pt idx="5103" formatCode="General">
                  <c:v>4246.3744543800003</c:v>
                </c:pt>
                <c:pt idx="5104" formatCode="General">
                  <c:v>4231.9915884599995</c:v>
                </c:pt>
                <c:pt idx="5105" formatCode="General">
                  <c:v>4248.1168558700001</c:v>
                </c:pt>
                <c:pt idx="5106" formatCode="General">
                  <c:v>4251.8954498800003</c:v>
                </c:pt>
                <c:pt idx="5107" formatCode="General">
                  <c:v>4258.0875173900004</c:v>
                </c:pt>
                <c:pt idx="5108" formatCode="General">
                  <c:v>4268.8871121800003</c:v>
                </c:pt>
                <c:pt idx="5109" formatCode="General">
                  <c:v>4264.4414993700002</c:v>
                </c:pt>
                <c:pt idx="5110" formatCode="General">
                  <c:v>4260.0759074999996</c:v>
                </c:pt>
                <c:pt idx="5111" formatCode="General">
                  <c:v>4242.34833824</c:v>
                </c:pt>
                <c:pt idx="5112" formatCode="General">
                  <c:v>4227.8559547000004</c:v>
                </c:pt>
                <c:pt idx="5113" formatCode="General">
                  <c:v>4240.4975629500004</c:v>
                </c:pt>
                <c:pt idx="5114" formatCode="General">
                  <c:v>4233.5510244300003</c:v>
                </c:pt>
                <c:pt idx="5115" formatCode="General">
                  <c:v>4241.5781162499998</c:v>
                </c:pt>
                <c:pt idx="5116" formatCode="General">
                  <c:v>4197.66775805</c:v>
                </c:pt>
                <c:pt idx="5117" formatCode="General">
                  <c:v>4185.0434380999995</c:v>
                </c:pt>
                <c:pt idx="5118" formatCode="General">
                  <c:v>4209.42048849</c:v>
                </c:pt>
                <c:pt idx="5119" formatCode="General">
                  <c:v>4210.5097025499999</c:v>
                </c:pt>
                <c:pt idx="5120" formatCode="General">
                  <c:v>4165.0766833300004</c:v>
                </c:pt>
                <c:pt idx="5121" formatCode="General">
                  <c:v>4137.6564342299998</c:v>
                </c:pt>
                <c:pt idx="5122" formatCode="General">
                  <c:v>4115.9937561899997</c:v>
                </c:pt>
                <c:pt idx="5123" formatCode="General">
                  <c:v>4086.7229264299999</c:v>
                </c:pt>
                <c:pt idx="5124" formatCode="General">
                  <c:v>4027.43669146</c:v>
                </c:pt>
                <c:pt idx="5125" formatCode="General">
                  <c:v>3924.9522310399998</c:v>
                </c:pt>
                <c:pt idx="5126" formatCode="General">
                  <c:v>4002.5057200599999</c:v>
                </c:pt>
                <c:pt idx="5127" formatCode="General">
                  <c:v>3941.2501761799999</c:v>
                </c:pt>
                <c:pt idx="5128" formatCode="General">
                  <c:v>3902.8530395600001</c:v>
                </c:pt>
                <c:pt idx="5129" formatCode="General">
                  <c:v>3946.4164780299998</c:v>
                </c:pt>
                <c:pt idx="5130" formatCode="General">
                  <c:v>3939.7108667100001</c:v>
                </c:pt>
                <c:pt idx="5131" formatCode="General">
                  <c:v>3964.9678647300002</c:v>
                </c:pt>
                <c:pt idx="5132" formatCode="General">
                  <c:v>3978.89681492</c:v>
                </c:pt>
                <c:pt idx="5133" formatCode="General">
                  <c:v>4012.2832839299999</c:v>
                </c:pt>
                <c:pt idx="5134" formatCode="General">
                  <c:v>3988.33108416</c:v>
                </c:pt>
                <c:pt idx="5135" formatCode="General">
                  <c:v>3991.89566289</c:v>
                </c:pt>
                <c:pt idx="5136" formatCode="General">
                  <c:v>4007.4323206499998</c:v>
                </c:pt>
                <c:pt idx="5137" formatCode="General">
                  <c:v>3992.3958737500002</c:v>
                </c:pt>
                <c:pt idx="5138" formatCode="General">
                  <c:v>3991.5030268</c:v>
                </c:pt>
                <c:pt idx="5139" formatCode="General">
                  <c:v>4012.7533955499998</c:v>
                </c:pt>
                <c:pt idx="5140" formatCode="General">
                  <c:v>4011.5229217699998</c:v>
                </c:pt>
                <c:pt idx="5141" formatCode="General">
                  <c:v>3981.60749661</c:v>
                </c:pt>
                <c:pt idx="5142" formatCode="General">
                  <c:v>3953.2780225900001</c:v>
                </c:pt>
                <c:pt idx="5143" formatCode="General">
                  <c:v>3899.6973856</c:v>
                </c:pt>
                <c:pt idx="5144" formatCode="General">
                  <c:v>3927.2314665600002</c:v>
                </c:pt>
                <c:pt idx="5145" formatCode="General">
                  <c:v>3945.7286140900001</c:v>
                </c:pt>
                <c:pt idx="5146" formatCode="General">
                  <c:v>3952.7954921800001</c:v>
                </c:pt>
                <c:pt idx="5147" formatCode="General">
                  <c:v>3979.7643854600001</c:v>
                </c:pt>
                <c:pt idx="5148" formatCode="General">
                  <c:v>3993.4526660400002</c:v>
                </c:pt>
                <c:pt idx="5149" formatCode="General">
                  <c:v>3991.0431504200001</c:v>
                </c:pt>
                <c:pt idx="5150" formatCode="General">
                  <c:v>3948.5647064499999</c:v>
                </c:pt>
                <c:pt idx="5151" formatCode="General">
                  <c:v>3943.6318483700002</c:v>
                </c:pt>
                <c:pt idx="5152" formatCode="General">
                  <c:v>3947.1647779999998</c:v>
                </c:pt>
                <c:pt idx="5153" formatCode="General">
                  <c:v>3957.0841757500002</c:v>
                </c:pt>
                <c:pt idx="5154" formatCode="General">
                  <c:v>3898.5090785799998</c:v>
                </c:pt>
                <c:pt idx="5155" formatCode="General">
                  <c:v>3907.7252358599999</c:v>
                </c:pt>
                <c:pt idx="5156" formatCode="General">
                  <c:v>3895.3141480600002</c:v>
                </c:pt>
                <c:pt idx="5157" formatCode="General">
                  <c:v>3846.8830028100001</c:v>
                </c:pt>
                <c:pt idx="5158" formatCode="General">
                  <c:v>3830.2545414800002</c:v>
                </c:pt>
                <c:pt idx="5159" formatCode="General">
                  <c:v>3810.8121480899999</c:v>
                </c:pt>
                <c:pt idx="5160" formatCode="General">
                  <c:v>3867.0299178300002</c:v>
                </c:pt>
                <c:pt idx="5161" formatCode="General">
                  <c:v>3885.1554254799998</c:v>
                </c:pt>
                <c:pt idx="5162" formatCode="General">
                  <c:v>3894.1679810700002</c:v>
                </c:pt>
                <c:pt idx="5163" formatCode="General">
                  <c:v>3881.04299442</c:v>
                </c:pt>
                <c:pt idx="5164" formatCode="General">
                  <c:v>3876.6326596899999</c:v>
                </c:pt>
                <c:pt idx="5165" formatCode="General">
                  <c:v>3961.2753181799999</c:v>
                </c:pt>
                <c:pt idx="5166" formatCode="General">
                  <c:v>3953.47048473</c:v>
                </c:pt>
                <c:pt idx="5167" formatCode="General">
                  <c:v>3956.8429678399998</c:v>
                </c:pt>
                <c:pt idx="5168" formatCode="General">
                  <c:v>3995.8597877100001</c:v>
                </c:pt>
                <c:pt idx="5169" formatCode="General">
                  <c:v>3991.8530609499999</c:v>
                </c:pt>
                <c:pt idx="5170" formatCode="General">
                  <c:v>3996.5365511099999</c:v>
                </c:pt>
                <c:pt idx="5171" formatCode="General">
                  <c:v>4001.3300551699999</c:v>
                </c:pt>
                <c:pt idx="5172" formatCode="General">
                  <c:v>3969.9963201999999</c:v>
                </c:pt>
                <c:pt idx="5173" formatCode="General">
                  <c:v>3984.5067785599999</c:v>
                </c:pt>
                <c:pt idx="5174" formatCode="General">
                  <c:v>4031.92234835</c:v>
                </c:pt>
                <c:pt idx="5175" formatCode="General">
                  <c:v>4042.2966909199999</c:v>
                </c:pt>
                <c:pt idx="5176" formatCode="General">
                  <c:v>4062.2959535300001</c:v>
                </c:pt>
                <c:pt idx="5177" formatCode="General">
                  <c:v>4078.9507991999999</c:v>
                </c:pt>
                <c:pt idx="5178" formatCode="General">
                  <c:v>4086.9608760000001</c:v>
                </c:pt>
                <c:pt idx="5179" formatCode="General">
                  <c:v>4059.9262088300002</c:v>
                </c:pt>
                <c:pt idx="5180" formatCode="General">
                  <c:v>4083.5337933199999</c:v>
                </c:pt>
                <c:pt idx="5181" formatCode="General">
                  <c:v>4123.92242652</c:v>
                </c:pt>
                <c:pt idx="5182" formatCode="General">
                  <c:v>4127.6790377799998</c:v>
                </c:pt>
                <c:pt idx="5183" formatCode="General">
                  <c:v>4135.3145144099999</c:v>
                </c:pt>
                <c:pt idx="5184" formatCode="General">
                  <c:v>4150.8469040299997</c:v>
                </c:pt>
                <c:pt idx="5185" formatCode="General">
                  <c:v>4128.1247261899998</c:v>
                </c:pt>
                <c:pt idx="5186" formatCode="General">
                  <c:v>4158.6426192299996</c:v>
                </c:pt>
                <c:pt idx="5187" formatCode="General">
                  <c:v>4164.3554503300002</c:v>
                </c:pt>
                <c:pt idx="5188" formatCode="General">
                  <c:v>4210.5997653699997</c:v>
                </c:pt>
                <c:pt idx="5189" formatCode="General">
                  <c:v>4228.4157131600005</c:v>
                </c:pt>
                <c:pt idx="5190" formatCode="General">
                  <c:v>4242.0388893199997</c:v>
                </c:pt>
                <c:pt idx="5191" formatCode="General">
                  <c:v>4236.8322598000004</c:v>
                </c:pt>
                <c:pt idx="5192" formatCode="General">
                  <c:v>4241.8779082199999</c:v>
                </c:pt>
                <c:pt idx="5193" formatCode="General">
                  <c:v>4248.7756988199999</c:v>
                </c:pt>
                <c:pt idx="5194" formatCode="General">
                  <c:v>4278.5871756500001</c:v>
                </c:pt>
                <c:pt idx="5195" formatCode="General">
                  <c:v>4273.8135514400001</c:v>
                </c:pt>
                <c:pt idx="5196" formatCode="General">
                  <c:v>4314.6983688800001</c:v>
                </c:pt>
                <c:pt idx="5197" formatCode="General">
                  <c:v>4324.4067133400004</c:v>
                </c:pt>
                <c:pt idx="5198" formatCode="General">
                  <c:v>4278.28357813</c:v>
                </c:pt>
                <c:pt idx="5199" formatCode="General">
                  <c:v>4244.7142371999998</c:v>
                </c:pt>
                <c:pt idx="5200" formatCode="General">
                  <c:v>4255.1963384500004</c:v>
                </c:pt>
                <c:pt idx="5201" formatCode="General">
                  <c:v>4199.2967087699999</c:v>
                </c:pt>
                <c:pt idx="5202" formatCode="General">
                  <c:v>4226.4736164400001</c:v>
                </c:pt>
                <c:pt idx="5203" formatCode="General">
                  <c:v>4222.1994266199999</c:v>
                </c:pt>
                <c:pt idx="5204" formatCode="General">
                  <c:v>4237.5491938900004</c:v>
                </c:pt>
                <c:pt idx="5205" formatCode="General">
                  <c:v>4259.8981931899998</c:v>
                </c:pt>
                <c:pt idx="5206" formatCode="General">
                  <c:v>4233.75797332</c:v>
                </c:pt>
                <c:pt idx="5207" formatCode="General">
                  <c:v>4249.8184001099999</c:v>
                </c:pt>
                <c:pt idx="5208" formatCode="General">
                  <c:v>4245.8828010099996</c:v>
                </c:pt>
                <c:pt idx="5209" formatCode="General">
                  <c:v>4235.3755093500004</c:v>
                </c:pt>
                <c:pt idx="5210" formatCode="General">
                  <c:v>4265.7080045399998</c:v>
                </c:pt>
                <c:pt idx="5211" formatCode="General">
                  <c:v>4248.8465582099998</c:v>
                </c:pt>
                <c:pt idx="5212" formatCode="General">
                  <c:v>4248.1249219800002</c:v>
                </c:pt>
                <c:pt idx="5213" formatCode="General">
                  <c:v>4278.7041780400004</c:v>
                </c:pt>
                <c:pt idx="5214" formatCode="General">
                  <c:v>4209.9414189999998</c:v>
                </c:pt>
                <c:pt idx="5215" formatCode="General">
                  <c:v>4208.4320927999997</c:v>
                </c:pt>
                <c:pt idx="5216" formatCode="General">
                  <c:v>4190.4445496400003</c:v>
                </c:pt>
                <c:pt idx="5217" formatCode="General">
                  <c:v>4203.6637823499996</c:v>
                </c:pt>
                <c:pt idx="5218" formatCode="General">
                  <c:v>4164.9873442899998</c:v>
                </c:pt>
                <c:pt idx="5219" formatCode="General">
                  <c:v>4230.4348485199998</c:v>
                </c:pt>
                <c:pt idx="5220" formatCode="General">
                  <c:v>4145.5654965000003</c:v>
                </c:pt>
                <c:pt idx="5221" formatCode="General">
                  <c:v>4157.2225082499999</c:v>
                </c:pt>
                <c:pt idx="5222" formatCode="General">
                  <c:v>4197.1318674000004</c:v>
                </c:pt>
                <c:pt idx="5223" formatCode="General">
                  <c:v>4188.6014890200004</c:v>
                </c:pt>
                <c:pt idx="5224" formatCode="General">
                  <c:v>4202.2488658900002</c:v>
                </c:pt>
                <c:pt idx="5225" formatCode="General">
                  <c:v>4155.3595766199996</c:v>
                </c:pt>
                <c:pt idx="5226" formatCode="General">
                  <c:v>4177.8422277099999</c:v>
                </c:pt>
                <c:pt idx="5227" formatCode="General">
                  <c:v>4168.71109695</c:v>
                </c:pt>
                <c:pt idx="5228" formatCode="General">
                  <c:v>4180.7264646699996</c:v>
                </c:pt>
                <c:pt idx="5229" formatCode="General">
                  <c:v>4187.1738575400004</c:v>
                </c:pt>
                <c:pt idx="5230" formatCode="General">
                  <c:v>4225.21244097</c:v>
                </c:pt>
                <c:pt idx="5231" formatCode="General">
                  <c:v>4228.4421146000004</c:v>
                </c:pt>
                <c:pt idx="5232" formatCode="General">
                  <c:v>4176.2201474599997</c:v>
                </c:pt>
                <c:pt idx="5233" formatCode="General">
                  <c:v>4207.1221070700003</c:v>
                </c:pt>
                <c:pt idx="5234" formatCode="General">
                  <c:v>4213.2194000400004</c:v>
                </c:pt>
                <c:pt idx="5235" formatCode="General">
                  <c:v>4185.4644982099999</c:v>
                </c:pt>
                <c:pt idx="5236" formatCode="General">
                  <c:v>4199.6878250899999</c:v>
                </c:pt>
                <c:pt idx="5237" formatCode="General">
                  <c:v>4225.5855551100003</c:v>
                </c:pt>
                <c:pt idx="5238" formatCode="General">
                  <c:v>4226.1258730600002</c:v>
                </c:pt>
                <c:pt idx="5239" formatCode="General">
                  <c:v>4224.4972239199997</c:v>
                </c:pt>
                <c:pt idx="5240" formatCode="General">
                  <c:v>4208.7538330500001</c:v>
                </c:pt>
                <c:pt idx="5241" formatCode="General">
                  <c:v>4235.7973129900001</c:v>
                </c:pt>
                <c:pt idx="5242" formatCode="General">
                  <c:v>4209.3808492799999</c:v>
                </c:pt>
                <c:pt idx="5243" formatCode="General">
                  <c:v>4212.1012747499999</c:v>
                </c:pt>
                <c:pt idx="5244" formatCode="General">
                  <c:v>4232.6390288499997</c:v>
                </c:pt>
                <c:pt idx="5245" formatCode="General">
                  <c:v>4232.1329487200001</c:v>
                </c:pt>
                <c:pt idx="5246" formatCode="General">
                  <c:v>4253.3124394200004</c:v>
                </c:pt>
                <c:pt idx="5247" formatCode="General">
                  <c:v>4208.6313404800003</c:v>
                </c:pt>
                <c:pt idx="5248" formatCode="General">
                  <c:v>4165.5501710600001</c:v>
                </c:pt>
                <c:pt idx="5249" formatCode="General">
                  <c:v>4205.6989242099999</c:v>
                </c:pt>
                <c:pt idx="5250" formatCode="General">
                  <c:v>4208.2187630199996</c:v>
                </c:pt>
                <c:pt idx="5251" formatCode="General">
                  <c:v>4233.5205406599998</c:v>
                </c:pt>
                <c:pt idx="5252" formatCode="General">
                  <c:v>4262.9983044000001</c:v>
                </c:pt>
                <c:pt idx="5253" formatCode="General">
                  <c:v>4248.58245197</c:v>
                </c:pt>
                <c:pt idx="5254" formatCode="General">
                  <c:v>4210.6594216900003</c:v>
                </c:pt>
                <c:pt idx="5255" formatCode="General">
                  <c:v>4196.1294898200003</c:v>
                </c:pt>
                <c:pt idx="5256" formatCode="General">
                  <c:v>4179.9936650899999</c:v>
                </c:pt>
                <c:pt idx="5257" formatCode="General">
                  <c:v>4122.2386900399997</c:v>
                </c:pt>
                <c:pt idx="5258" formatCode="General">
                  <c:v>4153.0897470600003</c:v>
                </c:pt>
                <c:pt idx="5259" formatCode="General">
                  <c:v>4153.8194143500004</c:v>
                </c:pt>
                <c:pt idx="5260" formatCode="General">
                  <c:v>4171.5706914399998</c:v>
                </c:pt>
                <c:pt idx="5261" formatCode="General">
                  <c:v>4164.2969684</c:v>
                </c:pt>
                <c:pt idx="5262" formatCode="General">
                  <c:v>4167.8308939500002</c:v>
                </c:pt>
                <c:pt idx="5263" formatCode="General">
                  <c:v>4163.3834749600001</c:v>
                </c:pt>
                <c:pt idx="5264" formatCode="General">
                  <c:v>4170.8687767900001</c:v>
                </c:pt>
                <c:pt idx="5265" formatCode="General">
                  <c:v>4194.2418341100001</c:v>
                </c:pt>
                <c:pt idx="5266" formatCode="General">
                  <c:v>4166.6028514199998</c:v>
                </c:pt>
                <c:pt idx="5267" formatCode="General">
                  <c:v>4143.6534366799997</c:v>
                </c:pt>
                <c:pt idx="5268" formatCode="General">
                  <c:v>4106.1443628300003</c:v>
                </c:pt>
                <c:pt idx="5269" formatCode="General">
                  <c:v>4138.8354820200002</c:v>
                </c:pt>
                <c:pt idx="5270" formatCode="General">
                  <c:v>4113.2583689499997</c:v>
                </c:pt>
                <c:pt idx="5271" formatCode="General">
                  <c:v>4074.6199630999999</c:v>
                </c:pt>
                <c:pt idx="5272" formatCode="General">
                  <c:v>4042.3389412199999</c:v>
                </c:pt>
                <c:pt idx="5273" formatCode="General">
                  <c:v>4021.9972288200001</c:v>
                </c:pt>
                <c:pt idx="5274" formatCode="General">
                  <c:v>4023.1320091900002</c:v>
                </c:pt>
                <c:pt idx="5275" formatCode="General">
                  <c:v>4019.28178626</c:v>
                </c:pt>
                <c:pt idx="5276" formatCode="General">
                  <c:v>4042.2164805500001</c:v>
                </c:pt>
                <c:pt idx="5277" formatCode="General">
                  <c:v>4023.7731008300002</c:v>
                </c:pt>
                <c:pt idx="5278" formatCode="General">
                  <c:v>4038.11492395</c:v>
                </c:pt>
                <c:pt idx="5279" formatCode="General">
                  <c:v>4036.99029341</c:v>
                </c:pt>
                <c:pt idx="5280" formatCode="General">
                  <c:v>4038.9878558199998</c:v>
                </c:pt>
                <c:pt idx="5281" formatCode="General">
                  <c:v>4054.6312567</c:v>
                </c:pt>
                <c:pt idx="5282" formatCode="General">
                  <c:v>4072.1381198200002</c:v>
                </c:pt>
                <c:pt idx="5283" formatCode="General">
                  <c:v>4128.5815583000003</c:v>
                </c:pt>
                <c:pt idx="5284" formatCode="General">
                  <c:v>4110.7131680599996</c:v>
                </c:pt>
                <c:pt idx="5285" formatCode="General">
                  <c:v>4131.8452556399998</c:v>
                </c:pt>
                <c:pt idx="5286" formatCode="General">
                  <c:v>4132.8477595699997</c:v>
                </c:pt>
                <c:pt idx="5287" formatCode="General">
                  <c:v>4145.88901713</c:v>
                </c:pt>
                <c:pt idx="5288" formatCode="General">
                  <c:v>4127.9106020600002</c:v>
                </c:pt>
                <c:pt idx="5289" formatCode="General">
                  <c:v>4124.59548997</c:v>
                </c:pt>
                <c:pt idx="5290" formatCode="General">
                  <c:v>4110.8050889300002</c:v>
                </c:pt>
                <c:pt idx="5291" formatCode="General">
                  <c:v>4127.5496391999995</c:v>
                </c:pt>
                <c:pt idx="5292" formatCode="General">
                  <c:v>4078.46649475</c:v>
                </c:pt>
                <c:pt idx="5293" formatCode="General">
                  <c:v>4028.1899255799999</c:v>
                </c:pt>
                <c:pt idx="5294" formatCode="General">
                  <c:v>3980.2577520300001</c:v>
                </c:pt>
                <c:pt idx="5295" formatCode="General">
                  <c:v>3978.6440646299998</c:v>
                </c:pt>
                <c:pt idx="5296" formatCode="General">
                  <c:v>3926.8565112299998</c:v>
                </c:pt>
                <c:pt idx="5297" formatCode="General">
                  <c:v>3848.5787088299999</c:v>
                </c:pt>
                <c:pt idx="5298" formatCode="General">
                  <c:v>3850.1606682800002</c:v>
                </c:pt>
                <c:pt idx="5299" formatCode="General">
                  <c:v>3859.2668885100002</c:v>
                </c:pt>
                <c:pt idx="5300" formatCode="General">
                  <c:v>3885.0744070000001</c:v>
                </c:pt>
                <c:pt idx="5301" formatCode="General">
                  <c:v>3878.2110656599998</c:v>
                </c:pt>
                <c:pt idx="5302" formatCode="General">
                  <c:v>3864.6224917599998</c:v>
                </c:pt>
                <c:pt idx="5303" formatCode="General">
                  <c:v>3868.4932210799998</c:v>
                </c:pt>
                <c:pt idx="5304" formatCode="General">
                  <c:v>3864.0411430499998</c:v>
                </c:pt>
                <c:pt idx="5305" formatCode="General">
                  <c:v>3809.9689201299998</c:v>
                </c:pt>
                <c:pt idx="5306" formatCode="General">
                  <c:v>3815.7868431100001</c:v>
                </c:pt>
                <c:pt idx="5307" formatCode="General">
                  <c:v>3836.7248327900002</c:v>
                </c:pt>
                <c:pt idx="5308" formatCode="General">
                  <c:v>3800.41187855</c:v>
                </c:pt>
                <c:pt idx="5309" formatCode="General">
                  <c:v>3846.97471881</c:v>
                </c:pt>
                <c:pt idx="5310" formatCode="General">
                  <c:v>3854.6791392999999</c:v>
                </c:pt>
                <c:pt idx="5311" formatCode="General">
                  <c:v>3904.2335987000001</c:v>
                </c:pt>
                <c:pt idx="5312" formatCode="General">
                  <c:v>3907.1002515599998</c:v>
                </c:pt>
                <c:pt idx="5313" formatCode="General">
                  <c:v>3904.30752274</c:v>
                </c:pt>
                <c:pt idx="5314" formatCode="General">
                  <c:v>3900.2498709500001</c:v>
                </c:pt>
                <c:pt idx="5315" formatCode="General">
                  <c:v>3870.4208308799998</c:v>
                </c:pt>
                <c:pt idx="5316" formatCode="General">
                  <c:v>3909.1207983600002</c:v>
                </c:pt>
                <c:pt idx="5317" formatCode="General">
                  <c:v>3923.31830326</c:v>
                </c:pt>
                <c:pt idx="5318" formatCode="General">
                  <c:v>3901.7249830699998</c:v>
                </c:pt>
                <c:pt idx="5319" formatCode="General">
                  <c:v>3868.4089159300001</c:v>
                </c:pt>
                <c:pt idx="5320" formatCode="General">
                  <c:v>3873.9736458299999</c:v>
                </c:pt>
                <c:pt idx="5321" formatCode="General">
                  <c:v>3862.3565244199999</c:v>
                </c:pt>
                <c:pt idx="5322" formatCode="General">
                  <c:v>3857.1334397099999</c:v>
                </c:pt>
                <c:pt idx="5323" formatCode="General">
                  <c:v>3843.0940709500001</c:v>
                </c:pt>
                <c:pt idx="5324" formatCode="General">
                  <c:v>3835.3688109999998</c:v>
                </c:pt>
                <c:pt idx="5325" formatCode="General">
                  <c:v>3805.0390112</c:v>
                </c:pt>
                <c:pt idx="5326" formatCode="General">
                  <c:v>3857.8856384199999</c:v>
                </c:pt>
                <c:pt idx="5327" formatCode="General">
                  <c:v>3815.7683051099998</c:v>
                </c:pt>
                <c:pt idx="5328" formatCode="General">
                  <c:v>3812.3178935300002</c:v>
                </c:pt>
                <c:pt idx="5329" formatCode="General">
                  <c:v>3855.7183583400001</c:v>
                </c:pt>
                <c:pt idx="5330" formatCode="General">
                  <c:v>3845.1712877800001</c:v>
                </c:pt>
                <c:pt idx="5331" formatCode="General">
                  <c:v>3839.1775397500001</c:v>
                </c:pt>
                <c:pt idx="5332" formatCode="General">
                  <c:v>3853.3598624699998</c:v>
                </c:pt>
                <c:pt idx="5333" formatCode="General">
                  <c:v>3823.3446132099998</c:v>
                </c:pt>
                <c:pt idx="5334" formatCode="General">
                  <c:v>3863.0898574299999</c:v>
                </c:pt>
                <c:pt idx="5335" formatCode="General">
                  <c:v>3837.0662673699999</c:v>
                </c:pt>
                <c:pt idx="5336" formatCode="General">
                  <c:v>3789.8664375799999</c:v>
                </c:pt>
                <c:pt idx="5337" formatCode="General">
                  <c:v>3674.02713791</c:v>
                </c:pt>
                <c:pt idx="5338" formatCode="General">
                  <c:v>3710.6612167200001</c:v>
                </c:pt>
                <c:pt idx="5339" formatCode="General">
                  <c:v>3672.20796849</c:v>
                </c:pt>
                <c:pt idx="5340" formatCode="General">
                  <c:v>3715.7915361999999</c:v>
                </c:pt>
                <c:pt idx="5341" formatCode="General">
                  <c:v>3759.53351535</c:v>
                </c:pt>
                <c:pt idx="5342" formatCode="General">
                  <c:v>3752.6553331</c:v>
                </c:pt>
                <c:pt idx="5343" formatCode="General">
                  <c:v>3732.9572183400001</c:v>
                </c:pt>
                <c:pt idx="5344" formatCode="General">
                  <c:v>3692.5670294299998</c:v>
                </c:pt>
                <c:pt idx="5345" formatCode="General">
                  <c:v>3662.99011754</c:v>
                </c:pt>
                <c:pt idx="5346" formatCode="General">
                  <c:v>3694.98358985</c:v>
                </c:pt>
                <c:pt idx="5347" formatCode="General">
                  <c:v>3665.1523527700001</c:v>
                </c:pt>
                <c:pt idx="5348" formatCode="General">
                  <c:v>3668.6559345999999</c:v>
                </c:pt>
                <c:pt idx="5349" formatCode="General">
                  <c:v>3648.15809003</c:v>
                </c:pt>
                <c:pt idx="5350" formatCode="General">
                  <c:v>3596.0699136100002</c:v>
                </c:pt>
                <c:pt idx="5351" formatCode="General">
                  <c:v>3675.2672271900001</c:v>
                </c:pt>
                <c:pt idx="5352" formatCode="General">
                  <c:v>3675.06056248</c:v>
                </c:pt>
                <c:pt idx="5353" formatCode="General">
                  <c:v>3681.3655028100002</c:v>
                </c:pt>
                <c:pt idx="5354" formatCode="General">
                  <c:v>3657.52447037</c:v>
                </c:pt>
                <c:pt idx="5355" formatCode="General">
                  <c:v>3733.5482702600002</c:v>
                </c:pt>
                <c:pt idx="5356" formatCode="General">
                  <c:v>3728.73045232</c:v>
                </c:pt>
                <c:pt idx="5357" formatCode="General">
                  <c:v>3758.8859179299998</c:v>
                </c:pt>
                <c:pt idx="5358" formatCode="General">
                  <c:v>3787.4295029899999</c:v>
                </c:pt>
                <c:pt idx="5359" formatCode="General">
                  <c:v>3804.39704385</c:v>
                </c:pt>
                <c:pt idx="5360" formatCode="General">
                  <c:v>3797.128303</c:v>
                </c:pt>
                <c:pt idx="5361" formatCode="General">
                  <c:v>3764.0246400199999</c:v>
                </c:pt>
                <c:pt idx="5362" formatCode="General">
                  <c:v>3782.1118670800001</c:v>
                </c:pt>
                <c:pt idx="5363" formatCode="General">
                  <c:v>3769.0684906000001</c:v>
                </c:pt>
                <c:pt idx="5364" formatCode="General">
                  <c:v>3757.85952825</c:v>
                </c:pt>
                <c:pt idx="5365" formatCode="General">
                  <c:v>3826.1177497899998</c:v>
                </c:pt>
                <c:pt idx="5366" formatCode="General">
                  <c:v>3827.67267528</c:v>
                </c:pt>
                <c:pt idx="5367" formatCode="General">
                  <c:v>3794.2022400300002</c:v>
                </c:pt>
                <c:pt idx="5368" formatCode="General">
                  <c:v>3764.8681040299998</c:v>
                </c:pt>
                <c:pt idx="5369" formatCode="General">
                  <c:v>3755.0498866600001</c:v>
                </c:pt>
                <c:pt idx="5370" formatCode="General">
                  <c:v>3751.8827872699999</c:v>
                </c:pt>
                <c:pt idx="5371" formatCode="General">
                  <c:v>3720.07347402</c:v>
                </c:pt>
                <c:pt idx="5372" formatCode="General">
                  <c:v>3764.7139697600001</c:v>
                </c:pt>
                <c:pt idx="5373" formatCode="General">
                  <c:v>3816.6684874699999</c:v>
                </c:pt>
                <c:pt idx="5374" formatCode="General">
                  <c:v>3825.62207928</c:v>
                </c:pt>
                <c:pt idx="5375" formatCode="General">
                  <c:v>3851.90115848</c:v>
                </c:pt>
                <c:pt idx="5376" formatCode="General">
                  <c:v>3859.4569662399999</c:v>
                </c:pt>
                <c:pt idx="5377" formatCode="General">
                  <c:v>3928.1446698999998</c:v>
                </c:pt>
                <c:pt idx="5378" formatCode="General">
                  <c:v>3928.36661013</c:v>
                </c:pt>
                <c:pt idx="5379" formatCode="General">
                  <c:v>3884.2634351500001</c:v>
                </c:pt>
                <c:pt idx="5380" formatCode="General">
                  <c:v>3869.43765717</c:v>
                </c:pt>
                <c:pt idx="5381" formatCode="General">
                  <c:v>3901.11632642</c:v>
                </c:pt>
                <c:pt idx="5382" formatCode="General">
                  <c:v>3903.0141296800002</c:v>
                </c:pt>
                <c:pt idx="5383" formatCode="General">
                  <c:v>3933.3631789900001</c:v>
                </c:pt>
                <c:pt idx="5384" formatCode="General">
                  <c:v>3934.2931156700001</c:v>
                </c:pt>
                <c:pt idx="5385" formatCode="General">
                  <c:v>3954.5611448899999</c:v>
                </c:pt>
                <c:pt idx="5386" formatCode="General">
                  <c:v>3951.77738576</c:v>
                </c:pt>
                <c:pt idx="5387" formatCode="General">
                  <c:v>3931.76844076</c:v>
                </c:pt>
                <c:pt idx="5388" formatCode="General">
                  <c:v>3957.9322088399999</c:v>
                </c:pt>
                <c:pt idx="5389" formatCode="General">
                  <c:v>3931.7397976699999</c:v>
                </c:pt>
                <c:pt idx="5390" formatCode="General">
                  <c:v>3938.0950440500001</c:v>
                </c:pt>
                <c:pt idx="5391" formatCode="General">
                  <c:v>3939.7648807199998</c:v>
                </c:pt>
                <c:pt idx="5392" formatCode="General">
                  <c:v>3925.9029549400002</c:v>
                </c:pt>
                <c:pt idx="5393" formatCode="General">
                  <c:v>3902.7449248100002</c:v>
                </c:pt>
                <c:pt idx="5394" formatCode="General">
                  <c:v>3888.81038902</c:v>
                </c:pt>
                <c:pt idx="5395" formatCode="General">
                  <c:v>3911.0704723700001</c:v>
                </c:pt>
                <c:pt idx="5396" formatCode="General">
                  <c:v>3923.7323164700001</c:v>
                </c:pt>
                <c:pt idx="5397" formatCode="General">
                  <c:v>3946.8699284499999</c:v>
                </c:pt>
                <c:pt idx="5398" formatCode="General">
                  <c:v>3949.6541346099998</c:v>
                </c:pt>
                <c:pt idx="5399" formatCode="General">
                  <c:v>3926.0313086400001</c:v>
                </c:pt>
                <c:pt idx="5400" formatCode="General">
                  <c:v>3897.4941508000002</c:v>
                </c:pt>
                <c:pt idx="5401" formatCode="General">
                  <c:v>3910.7965855399998</c:v>
                </c:pt>
                <c:pt idx="5402" formatCode="General">
                  <c:v>3921.6030624700002</c:v>
                </c:pt>
                <c:pt idx="5403" formatCode="General">
                  <c:v>3926.8956263099999</c:v>
                </c:pt>
                <c:pt idx="5404" formatCode="General">
                  <c:v>3941.7761123999999</c:v>
                </c:pt>
                <c:pt idx="5405" formatCode="General">
                  <c:v>3968.3103087200002</c:v>
                </c:pt>
                <c:pt idx="5406" formatCode="General">
                  <c:v>4000.0296731899998</c:v>
                </c:pt>
                <c:pt idx="5407" formatCode="General">
                  <c:v>4013.5976530100002</c:v>
                </c:pt>
                <c:pt idx="5408" formatCode="General">
                  <c:v>3993.5036874799998</c:v>
                </c:pt>
                <c:pt idx="5409" formatCode="General">
                  <c:v>4020.5084482299999</c:v>
                </c:pt>
                <c:pt idx="5410" formatCode="General">
                  <c:v>3942.59113497</c:v>
                </c:pt>
                <c:pt idx="5411" formatCode="General">
                  <c:v>3921.9062171099999</c:v>
                </c:pt>
                <c:pt idx="5412" formatCode="General">
                  <c:v>3932.7398389499999</c:v>
                </c:pt>
                <c:pt idx="5413" formatCode="General">
                  <c:v>3932.5610303899998</c:v>
                </c:pt>
                <c:pt idx="5414" formatCode="General">
                  <c:v>3951.36411959</c:v>
                </c:pt>
                <c:pt idx="5415" formatCode="General">
                  <c:v>3978.2848702000001</c:v>
                </c:pt>
                <c:pt idx="5416" formatCode="General">
                  <c:v>3999.8348842099999</c:v>
                </c:pt>
                <c:pt idx="5417" formatCode="General">
                  <c:v>4035.5221292199999</c:v>
                </c:pt>
                <c:pt idx="5418" formatCode="General">
                  <c:v>4056.3105975200001</c:v>
                </c:pt>
                <c:pt idx="5419" formatCode="General">
                  <c:v>4046.6202666999998</c:v>
                </c:pt>
                <c:pt idx="5420" formatCode="General">
                  <c:v>4067.4388997900001</c:v>
                </c:pt>
                <c:pt idx="5421" formatCode="General">
                  <c:v>4069.2820083000001</c:v>
                </c:pt>
                <c:pt idx="5422" formatCode="General">
                  <c:v>4054.7874661999999</c:v>
                </c:pt>
                <c:pt idx="5423" formatCode="General">
                  <c:v>4054.57682067</c:v>
                </c:pt>
                <c:pt idx="5424" formatCode="General">
                  <c:v>4057.7587582800002</c:v>
                </c:pt>
                <c:pt idx="5425" formatCode="General">
                  <c:v>4069.8972540599998</c:v>
                </c:pt>
                <c:pt idx="5426" formatCode="General">
                  <c:v>4073.1178608199998</c:v>
                </c:pt>
                <c:pt idx="5427" formatCode="General">
                  <c:v>4092.0436732799999</c:v>
                </c:pt>
                <c:pt idx="5428" formatCode="General">
                  <c:v>4090.5462460499998</c:v>
                </c:pt>
                <c:pt idx="5429" formatCode="General">
                  <c:v>4084.74400251</c:v>
                </c:pt>
                <c:pt idx="5430" formatCode="General">
                  <c:v>4115.5870909100004</c:v>
                </c:pt>
                <c:pt idx="5431" formatCode="General">
                  <c:v>4096.2388184399997</c:v>
                </c:pt>
                <c:pt idx="5432" formatCode="General">
                  <c:v>4075.6349889899998</c:v>
                </c:pt>
                <c:pt idx="5433" formatCode="General">
                  <c:v>4072.72612222</c:v>
                </c:pt>
                <c:pt idx="5434" formatCode="General">
                  <c:v>4080.3227108199999</c:v>
                </c:pt>
                <c:pt idx="5435" formatCode="General">
                  <c:v>4067.9810820100001</c:v>
                </c:pt>
                <c:pt idx="5436" formatCode="General">
                  <c:v>4052.5970537399999</c:v>
                </c:pt>
                <c:pt idx="5437" formatCode="General">
                  <c:v>4033.03026877</c:v>
                </c:pt>
                <c:pt idx="5438" formatCode="General">
                  <c:v>4046.8634580799999</c:v>
                </c:pt>
                <c:pt idx="5439" formatCode="General">
                  <c:v>3985.2071309500002</c:v>
                </c:pt>
                <c:pt idx="5440" formatCode="General">
                  <c:v>3991.93470359</c:v>
                </c:pt>
                <c:pt idx="5441" formatCode="General">
                  <c:v>3955.0852417000001</c:v>
                </c:pt>
                <c:pt idx="5442" formatCode="General">
                  <c:v>3955.8128658199998</c:v>
                </c:pt>
                <c:pt idx="5443" formatCode="General">
                  <c:v>3929.5244434199999</c:v>
                </c:pt>
                <c:pt idx="5444" formatCode="General">
                  <c:v>3972.4653335399998</c:v>
                </c:pt>
                <c:pt idx="5445" formatCode="General">
                  <c:v>3997.6657326700001</c:v>
                </c:pt>
                <c:pt idx="5446" formatCode="General">
                  <c:v>4028.3331317500001</c:v>
                </c:pt>
                <c:pt idx="5447" formatCode="General">
                  <c:v>4025.2724004900001</c:v>
                </c:pt>
                <c:pt idx="5448" formatCode="General">
                  <c:v>4002.8830459800001</c:v>
                </c:pt>
                <c:pt idx="5449" formatCode="General">
                  <c:v>4014.4372104099998</c:v>
                </c:pt>
                <c:pt idx="5450" formatCode="General">
                  <c:v>4012.87044427</c:v>
                </c:pt>
                <c:pt idx="5451" formatCode="General">
                  <c:v>3957.0106924000002</c:v>
                </c:pt>
                <c:pt idx="5452" formatCode="General">
                  <c:v>3981.6072341499998</c:v>
                </c:pt>
                <c:pt idx="5453" formatCode="General">
                  <c:v>3980.3834358399999</c:v>
                </c:pt>
                <c:pt idx="5454" formatCode="General">
                  <c:v>3934.16548728</c:v>
                </c:pt>
                <c:pt idx="5455" formatCode="General">
                  <c:v>3954.1818971799999</c:v>
                </c:pt>
                <c:pt idx="5456" formatCode="General">
                  <c:v>3923.8679342</c:v>
                </c:pt>
                <c:pt idx="5457" formatCode="General">
                  <c:v>3931.0983004899999</c:v>
                </c:pt>
                <c:pt idx="5458" formatCode="General">
                  <c:v>3948.13394668</c:v>
                </c:pt>
                <c:pt idx="5459" formatCode="General">
                  <c:v>3952.9228163500002</c:v>
                </c:pt>
                <c:pt idx="5460" formatCode="General">
                  <c:v>3970.3655372799999</c:v>
                </c:pt>
                <c:pt idx="5461" formatCode="General">
                  <c:v>4008.15251739</c:v>
                </c:pt>
                <c:pt idx="5462" formatCode="General">
                  <c:v>4030.5602876200001</c:v>
                </c:pt>
                <c:pt idx="5463" formatCode="General">
                  <c:v>4041.3713464000002</c:v>
                </c:pt>
                <c:pt idx="5464" formatCode="General">
                  <c:v>4024.7958983600001</c:v>
                </c:pt>
                <c:pt idx="5465" formatCode="General">
                  <c:v>4022.8395087399999</c:v>
                </c:pt>
                <c:pt idx="5466" formatCode="General">
                  <c:v>4010.7990984200001</c:v>
                </c:pt>
                <c:pt idx="5467" formatCode="General">
                  <c:v>4016.9550355199999</c:v>
                </c:pt>
                <c:pt idx="5468" formatCode="General">
                  <c:v>4060.6285821400002</c:v>
                </c:pt>
                <c:pt idx="5469" formatCode="General">
                  <c:v>4040.92938749</c:v>
                </c:pt>
                <c:pt idx="5470" formatCode="General">
                  <c:v>4054.8281909500001</c:v>
                </c:pt>
                <c:pt idx="5471" formatCode="General">
                  <c:v>4045.1220522499998</c:v>
                </c:pt>
                <c:pt idx="5472" formatCode="General">
                  <c:v>4047.9546407299999</c:v>
                </c:pt>
                <c:pt idx="5473" formatCode="General">
                  <c:v>4049.8298028999998</c:v>
                </c:pt>
                <c:pt idx="5474" formatCode="General">
                  <c:v>4046.04517618</c:v>
                </c:pt>
                <c:pt idx="5475" formatCode="General">
                  <c:v>4041.7229195999998</c:v>
                </c:pt>
                <c:pt idx="5476" formatCode="General">
                  <c:v>4056.8809555799999</c:v>
                </c:pt>
                <c:pt idx="5477" formatCode="General">
                  <c:v>4095.18331094</c:v>
                </c:pt>
                <c:pt idx="5478" formatCode="General">
                  <c:v>4123.1020957399996</c:v>
                </c:pt>
                <c:pt idx="5479" formatCode="General">
                  <c:v>4150.0712790099997</c:v>
                </c:pt>
                <c:pt idx="5480" formatCode="General">
                  <c:v>4147.9739039599999</c:v>
                </c:pt>
                <c:pt idx="5481" formatCode="General">
                  <c:v>4120.50548944</c:v>
                </c:pt>
                <c:pt idx="5482" formatCode="General">
                  <c:v>4115.7879552799996</c:v>
                </c:pt>
                <c:pt idx="5483" formatCode="General">
                  <c:v>4105.8461058499997</c:v>
                </c:pt>
                <c:pt idx="5484" formatCode="General">
                  <c:v>4101.8773181699999</c:v>
                </c:pt>
                <c:pt idx="5485" formatCode="General">
                  <c:v>4093.4963829600001</c:v>
                </c:pt>
                <c:pt idx="5486" formatCode="General">
                  <c:v>4094.9402205299998</c:v>
                </c:pt>
                <c:pt idx="5487" formatCode="General">
                  <c:v>4107.5027503299998</c:v>
                </c:pt>
                <c:pt idx="5488" formatCode="General">
                  <c:v>4130.3574198899996</c:v>
                </c:pt>
                <c:pt idx="5489" formatCode="General">
                  <c:v>4110.4401901600004</c:v>
                </c:pt>
                <c:pt idx="5490" formatCode="General">
                  <c:v>4088.57183614</c:v>
                </c:pt>
                <c:pt idx="5491" formatCode="General">
                  <c:v>4098.3183883900001</c:v>
                </c:pt>
                <c:pt idx="5492" formatCode="General">
                  <c:v>4102.0239766799996</c:v>
                </c:pt>
                <c:pt idx="5493" formatCode="General">
                  <c:v>4100.3578852999999</c:v>
                </c:pt>
                <c:pt idx="5494" formatCode="General">
                  <c:v>4096.0345619700001</c:v>
                </c:pt>
                <c:pt idx="5495" formatCode="General">
                  <c:v>4124.07579197</c:v>
                </c:pt>
                <c:pt idx="5496" formatCode="General">
                  <c:v>4186.1678063099998</c:v>
                </c:pt>
                <c:pt idx="5497" formatCode="General">
                  <c:v>4164.6856229200002</c:v>
                </c:pt>
                <c:pt idx="5498" formatCode="General">
                  <c:v>4134.02745779</c:v>
                </c:pt>
                <c:pt idx="5499" formatCode="General">
                  <c:v>4132.2330668100003</c:v>
                </c:pt>
                <c:pt idx="5500" formatCode="General">
                  <c:v>4039.5265907100002</c:v>
                </c:pt>
                <c:pt idx="5501" formatCode="General">
                  <c:v>3944.1502196500001</c:v>
                </c:pt>
                <c:pt idx="5502" formatCode="General">
                  <c:v>3920.6994113199999</c:v>
                </c:pt>
                <c:pt idx="5503" formatCode="General">
                  <c:v>3935.7570333799999</c:v>
                </c:pt>
                <c:pt idx="5504" formatCode="General">
                  <c:v>3981.3314421</c:v>
                </c:pt>
                <c:pt idx="5505" formatCode="General">
                  <c:v>3965.54060007</c:v>
                </c:pt>
                <c:pt idx="5506" formatCode="General">
                  <c:v>3947.5296732900001</c:v>
                </c:pt>
                <c:pt idx="5507" formatCode="General">
                  <c:v>3961.1590321600002</c:v>
                </c:pt>
                <c:pt idx="5508" formatCode="General">
                  <c:v>3905.5908788400002</c:v>
                </c:pt>
                <c:pt idx="5509" formatCode="General">
                  <c:v>3865.5460406900002</c:v>
                </c:pt>
                <c:pt idx="5510" formatCode="General">
                  <c:v>3893.65638756</c:v>
                </c:pt>
                <c:pt idx="5511" formatCode="General">
                  <c:v>3936.2872523599999</c:v>
                </c:pt>
                <c:pt idx="5512" formatCode="General">
                  <c:v>3904.59563716</c:v>
                </c:pt>
                <c:pt idx="5513" formatCode="General">
                  <c:v>3946.6884261599998</c:v>
                </c:pt>
                <c:pt idx="5514" formatCode="General">
                  <c:v>3912.9401162099998</c:v>
                </c:pt>
                <c:pt idx="5515" formatCode="General">
                  <c:v>3898.5794935499998</c:v>
                </c:pt>
                <c:pt idx="5516" formatCode="General">
                  <c:v>3899.2243492900002</c:v>
                </c:pt>
                <c:pt idx="5517" formatCode="General">
                  <c:v>3905.4829927999999</c:v>
                </c:pt>
                <c:pt idx="5518" formatCode="General">
                  <c:v>3939.3704955200001</c:v>
                </c:pt>
                <c:pt idx="5519" formatCode="General">
                  <c:v>3953.0243252499999</c:v>
                </c:pt>
                <c:pt idx="5520" formatCode="General">
                  <c:v>3989.8102765200001</c:v>
                </c:pt>
                <c:pt idx="5521" formatCode="General">
                  <c:v>3982.6277772499998</c:v>
                </c:pt>
                <c:pt idx="5522" formatCode="General">
                  <c:v>4007.1888714299998</c:v>
                </c:pt>
                <c:pt idx="5523" formatCode="General">
                  <c:v>3990.6517868000001</c:v>
                </c:pt>
                <c:pt idx="5524" formatCode="General">
                  <c:v>3998.1794476300001</c:v>
                </c:pt>
                <c:pt idx="5525" formatCode="General">
                  <c:v>3976.1617745399999</c:v>
                </c:pt>
                <c:pt idx="5526" formatCode="General">
                  <c:v>3992.48568045</c:v>
                </c:pt>
                <c:pt idx="5527" formatCode="General">
                  <c:v>4032.4397076400001</c:v>
                </c:pt>
                <c:pt idx="5528" formatCode="General">
                  <c:v>4035.2143471600002</c:v>
                </c:pt>
                <c:pt idx="5529" formatCode="General">
                  <c:v>4053.3086757199999</c:v>
                </c:pt>
                <c:pt idx="5530" formatCode="General">
                  <c:v>4028.7869391200002</c:v>
                </c:pt>
                <c:pt idx="5531" formatCode="General">
                  <c:v>4027.3141285000002</c:v>
                </c:pt>
                <c:pt idx="5532" formatCode="General">
                  <c:v>4024.8455208</c:v>
                </c:pt>
                <c:pt idx="5533" formatCode="General">
                  <c:v>4044.8803894900002</c:v>
                </c:pt>
                <c:pt idx="5534" formatCode="General">
                  <c:v>4042.8567937500002</c:v>
                </c:pt>
                <c:pt idx="5535" formatCode="General">
                  <c:v>4029.7751428800002</c:v>
                </c:pt>
                <c:pt idx="5536" formatCode="General">
                  <c:v>4009.8448484099999</c:v>
                </c:pt>
                <c:pt idx="5537" formatCode="General">
                  <c:v>4003.6011496199999</c:v>
                </c:pt>
                <c:pt idx="5538" formatCode="General">
                  <c:v>4031.5623863000001</c:v>
                </c:pt>
                <c:pt idx="5539" formatCode="General">
                  <c:v>4071.29429351</c:v>
                </c:pt>
                <c:pt idx="5540" formatCode="General">
                  <c:v>4061.7423388399998</c:v>
                </c:pt>
                <c:pt idx="5541" formatCode="General">
                  <c:v>4038.4642129399999</c:v>
                </c:pt>
                <c:pt idx="5542" formatCode="General">
                  <c:v>3918.7302817099999</c:v>
                </c:pt>
                <c:pt idx="5543" formatCode="General">
                  <c:v>3893.77616868</c:v>
                </c:pt>
                <c:pt idx="5544" formatCode="General">
                  <c:v>3933.1499197100002</c:v>
                </c:pt>
                <c:pt idx="5545" formatCode="General">
                  <c:v>3950.2166370700002</c:v>
                </c:pt>
                <c:pt idx="5546" formatCode="General">
                  <c:v>3918.1716551999998</c:v>
                </c:pt>
                <c:pt idx="5547" formatCode="General">
                  <c:v>3926.9710592199999</c:v>
                </c:pt>
                <c:pt idx="5548" formatCode="General">
                  <c:v>3938.3272476500001</c:v>
                </c:pt>
                <c:pt idx="5549" formatCode="General">
                  <c:v>3992.1569883900002</c:v>
                </c:pt>
                <c:pt idx="5550" formatCode="General">
                  <c:v>3974.4365344600001</c:v>
                </c:pt>
                <c:pt idx="5551" formatCode="General">
                  <c:v>3982.06217087</c:v>
                </c:pt>
                <c:pt idx="5552" formatCode="General">
                  <c:v>3962.6792477099998</c:v>
                </c:pt>
                <c:pt idx="5553" formatCode="General">
                  <c:v>3970.7978997199998</c:v>
                </c:pt>
                <c:pt idx="5554" formatCode="General">
                  <c:v>3956.8857884399999</c:v>
                </c:pt>
                <c:pt idx="5555" formatCode="General">
                  <c:v>3965.3425784299998</c:v>
                </c:pt>
                <c:pt idx="5556" formatCode="General">
                  <c:v>3982.65828298</c:v>
                </c:pt>
                <c:pt idx="5557" formatCode="General">
                  <c:v>4003.99474689</c:v>
                </c:pt>
                <c:pt idx="5558" formatCode="General">
                  <c:v>4033.51226537</c:v>
                </c:pt>
                <c:pt idx="5559" formatCode="General">
                  <c:v>4030.0988904800001</c:v>
                </c:pt>
                <c:pt idx="5560" formatCode="General">
                  <c:v>4036.6424986900001</c:v>
                </c:pt>
                <c:pt idx="5561" formatCode="General">
                  <c:v>4024.0445260299998</c:v>
                </c:pt>
                <c:pt idx="5562" formatCode="General">
                  <c:v>4032.7950308600002</c:v>
                </c:pt>
                <c:pt idx="5563" formatCode="General">
                  <c:v>3993.45782052</c:v>
                </c:pt>
                <c:pt idx="5564" formatCode="General">
                  <c:v>4022.7355872899998</c:v>
                </c:pt>
                <c:pt idx="5565" formatCode="General">
                  <c:v>4055.8962585899999</c:v>
                </c:pt>
                <c:pt idx="5566" formatCode="General">
                  <c:v>4065.3110396299999</c:v>
                </c:pt>
                <c:pt idx="5567" formatCode="General">
                  <c:v>4066.8560048300001</c:v>
                </c:pt>
                <c:pt idx="5568" formatCode="General">
                  <c:v>4078.8295165099998</c:v>
                </c:pt>
                <c:pt idx="5569" formatCode="General">
                  <c:v>4055.6556490900002</c:v>
                </c:pt>
                <c:pt idx="5570" formatCode="General">
                  <c:v>4043.5707700399998</c:v>
                </c:pt>
                <c:pt idx="5571" formatCode="General">
                  <c:v>4060.54323583</c:v>
                </c:pt>
                <c:pt idx="5572" formatCode="General">
                  <c:v>4048.91663092</c:v>
                </c:pt>
                <c:pt idx="5573" formatCode="General">
                  <c:v>4020.9495560400001</c:v>
                </c:pt>
                <c:pt idx="5574" formatCode="General">
                  <c:v>4031.98833483</c:v>
                </c:pt>
                <c:pt idx="5575" formatCode="General">
                  <c:v>4035.47281135</c:v>
                </c:pt>
                <c:pt idx="5576" formatCode="General">
                  <c:v>4045.9364116400002</c:v>
                </c:pt>
                <c:pt idx="5577" formatCode="General">
                  <c:v>4016.8936806299998</c:v>
                </c:pt>
                <c:pt idx="5578" formatCode="General">
                  <c:v>4002.3730039400002</c:v>
                </c:pt>
                <c:pt idx="5579" formatCode="General">
                  <c:v>4045.7424411900001</c:v>
                </c:pt>
                <c:pt idx="5580" formatCode="General">
                  <c:v>4083.8827638900002</c:v>
                </c:pt>
                <c:pt idx="5581" formatCode="General">
                  <c:v>4092.7740704100001</c:v>
                </c:pt>
                <c:pt idx="5582" formatCode="General">
                  <c:v>4108.0874167800002</c:v>
                </c:pt>
                <c:pt idx="5583" formatCode="General">
                  <c:v>4104.5440317100001</c:v>
                </c:pt>
                <c:pt idx="5584" formatCode="General">
                  <c:v>4066.7324173900001</c:v>
                </c:pt>
                <c:pt idx="5585" formatCode="General">
                  <c:v>4035.77241271</c:v>
                </c:pt>
                <c:pt idx="5586" formatCode="General">
                  <c:v>3971.6528027600002</c:v>
                </c:pt>
                <c:pt idx="5587" formatCode="General">
                  <c:v>3990.92165243</c:v>
                </c:pt>
                <c:pt idx="5588" formatCode="General">
                  <c:v>3969.8429310699998</c:v>
                </c:pt>
                <c:pt idx="5589" formatCode="General">
                  <c:v>4023.20804808</c:v>
                </c:pt>
                <c:pt idx="5590" formatCode="General">
                  <c:v>4020.3341621300001</c:v>
                </c:pt>
                <c:pt idx="5591" formatCode="General">
                  <c:v>4006.11520182</c:v>
                </c:pt>
                <c:pt idx="5592" formatCode="General">
                  <c:v>4003.03120472</c:v>
                </c:pt>
                <c:pt idx="5593" formatCode="General">
                  <c:v>4033.40628513</c:v>
                </c:pt>
                <c:pt idx="5594" formatCode="General">
                  <c:v>4095.02642814</c:v>
                </c:pt>
                <c:pt idx="5595" formatCode="General">
                  <c:v>4183.9744925799996</c:v>
                </c:pt>
                <c:pt idx="5596" formatCode="General">
                  <c:v>4179.5361967600002</c:v>
                </c:pt>
                <c:pt idx="5597" formatCode="General">
                  <c:v>4186.1376331900001</c:v>
                </c:pt>
                <c:pt idx="5598" formatCode="General">
                  <c:v>4200.87493395</c:v>
                </c:pt>
                <c:pt idx="5599" formatCode="General">
                  <c:v>4206.2687753199998</c:v>
                </c:pt>
                <c:pt idx="5600" formatCode="General">
                  <c:v>4230.5083833199997</c:v>
                </c:pt>
                <c:pt idx="5601" formatCode="General">
                  <c:v>4239.2794025499998</c:v>
                </c:pt>
                <c:pt idx="5602" formatCode="General">
                  <c:v>4247.5859900400001</c:v>
                </c:pt>
                <c:pt idx="5603" formatCode="General">
                  <c:v>4217.8248118800002</c:v>
                </c:pt>
                <c:pt idx="5604" formatCode="General">
                  <c:v>4196.47359177</c:v>
                </c:pt>
                <c:pt idx="5605" formatCode="General">
                  <c:v>4231.6558838999999</c:v>
                </c:pt>
                <c:pt idx="5606" formatCode="General">
                  <c:v>4235.6531985299998</c:v>
                </c:pt>
                <c:pt idx="5607" formatCode="General">
                  <c:v>4206.9278650899996</c:v>
                </c:pt>
                <c:pt idx="5608" formatCode="General">
                  <c:v>4209.3421185899997</c:v>
                </c:pt>
                <c:pt idx="5609" formatCode="General">
                  <c:v>4203.4372768000003</c:v>
                </c:pt>
                <c:pt idx="5610" formatCode="General">
                  <c:v>4213.7708015300004</c:v>
                </c:pt>
                <c:pt idx="5611" formatCode="General">
                  <c:v>4206.7156899399997</c:v>
                </c:pt>
                <c:pt idx="5612" formatCode="General">
                  <c:v>4225.7762044299998</c:v>
                </c:pt>
                <c:pt idx="5613" formatCode="General">
                  <c:v>4229.2302476699997</c:v>
                </c:pt>
                <c:pt idx="5614" formatCode="General">
                  <c:v>4237.59194484</c:v>
                </c:pt>
                <c:pt idx="5615" formatCode="General">
                  <c:v>4222.7897339399997</c:v>
                </c:pt>
                <c:pt idx="5616" formatCode="General">
                  <c:v>4257.9261390700003</c:v>
                </c:pt>
                <c:pt idx="5617" formatCode="General">
                  <c:v>4245.5686534200004</c:v>
                </c:pt>
                <c:pt idx="5618" formatCode="General">
                  <c:v>4223.3455770700002</c:v>
                </c:pt>
                <c:pt idx="5619" formatCode="General">
                  <c:v>4206.9303593100003</c:v>
                </c:pt>
                <c:pt idx="5620" formatCode="General">
                  <c:v>4170.3410400800003</c:v>
                </c:pt>
                <c:pt idx="5621" formatCode="General">
                  <c:v>4213.13720294</c:v>
                </c:pt>
                <c:pt idx="5622" formatCode="General">
                  <c:v>4118.9894642600002</c:v>
                </c:pt>
                <c:pt idx="5623" formatCode="General">
                  <c:v>4154.5948543300001</c:v>
                </c:pt>
                <c:pt idx="5624" formatCode="General">
                  <c:v>4157.3331124899996</c:v>
                </c:pt>
                <c:pt idx="5625" formatCode="General">
                  <c:v>4105.3165168200003</c:v>
                </c:pt>
                <c:pt idx="5626" formatCode="General">
                  <c:v>4057.4701269000002</c:v>
                </c:pt>
                <c:pt idx="5627" formatCode="General">
                  <c:v>4076.19043728</c:v>
                </c:pt>
                <c:pt idx="5628" formatCode="General">
                  <c:v>4136.7596469099999</c:v>
                </c:pt>
                <c:pt idx="5629" formatCode="General">
                  <c:v>4159.0333655900004</c:v>
                </c:pt>
                <c:pt idx="5630" formatCode="General">
                  <c:v>4170.8862578400003</c:v>
                </c:pt>
                <c:pt idx="5631" formatCode="General">
                  <c:v>4151.1500275300004</c:v>
                </c:pt>
                <c:pt idx="5632" formatCode="General">
                  <c:v>4141.6201682999999</c:v>
                </c:pt>
                <c:pt idx="5633" formatCode="General">
                  <c:v>4170.0732749700001</c:v>
                </c:pt>
                <c:pt idx="5634" formatCode="General">
                  <c:v>4191.1673360200002</c:v>
                </c:pt>
                <c:pt idx="5635" formatCode="General">
                  <c:v>4150.0186110000004</c:v>
                </c:pt>
                <c:pt idx="5636" formatCode="General">
                  <c:v>4135.0717363499998</c:v>
                </c:pt>
                <c:pt idx="5637" formatCode="General">
                  <c:v>4147.1038632299997</c:v>
                </c:pt>
                <c:pt idx="5638" formatCode="General">
                  <c:v>4118.8420764700004</c:v>
                </c:pt>
                <c:pt idx="5639" formatCode="General">
                  <c:v>4158.2975351499999</c:v>
                </c:pt>
                <c:pt idx="5640" formatCode="General">
                  <c:v>4150.1889009200004</c:v>
                </c:pt>
                <c:pt idx="5641" formatCode="General">
                  <c:v>4132.7069645800002</c:v>
                </c:pt>
                <c:pt idx="5642" formatCode="General">
                  <c:v>3998.1274446100001</c:v>
                </c:pt>
                <c:pt idx="5643" formatCode="General">
                  <c:v>3921.62820156</c:v>
                </c:pt>
                <c:pt idx="5644" formatCode="General">
                  <c:v>3928.00265588</c:v>
                </c:pt>
                <c:pt idx="5645" formatCode="General">
                  <c:v>3787.9663268899999</c:v>
                </c:pt>
                <c:pt idx="5646" formatCode="General">
                  <c:v>3673.6122953600002</c:v>
                </c:pt>
                <c:pt idx="5647" formatCode="General">
                  <c:v>3706.8305577299998</c:v>
                </c:pt>
                <c:pt idx="5648" formatCode="General">
                  <c:v>3749.0944181300001</c:v>
                </c:pt>
                <c:pt idx="5649" formatCode="General">
                  <c:v>3795.3836663000002</c:v>
                </c:pt>
                <c:pt idx="5650" formatCode="General">
                  <c:v>3731.4918330700002</c:v>
                </c:pt>
                <c:pt idx="5651" formatCode="General">
                  <c:v>3600.9487765399999</c:v>
                </c:pt>
                <c:pt idx="5652" formatCode="General">
                  <c:v>3334.8561299100002</c:v>
                </c:pt>
                <c:pt idx="5653" formatCode="General">
                  <c:v>3332.9795839799999</c:v>
                </c:pt>
                <c:pt idx="5654" formatCode="General">
                  <c:v>3287.07412019</c:v>
                </c:pt>
                <c:pt idx="5655" formatCode="General">
                  <c:v>2942.2051777900001</c:v>
                </c:pt>
                <c:pt idx="5656" formatCode="General">
                  <c:v>2994.4048518099999</c:v>
                </c:pt>
                <c:pt idx="5657" formatCode="General">
                  <c:v>2848.8748986300002</c:v>
                </c:pt>
                <c:pt idx="5658" formatCode="General">
                  <c:v>2894.4491625599999</c:v>
                </c:pt>
                <c:pt idx="5659" formatCode="General">
                  <c:v>2764.4776286199999</c:v>
                </c:pt>
                <c:pt idx="5660" formatCode="General">
                  <c:v>2788.3669192799998</c:v>
                </c:pt>
                <c:pt idx="5661" formatCode="General">
                  <c:v>2837.04516255</c:v>
                </c:pt>
                <c:pt idx="5662" formatCode="General">
                  <c:v>2727.8636779499998</c:v>
                </c:pt>
                <c:pt idx="5663" formatCode="General">
                  <c:v>2969.5825238799998</c:v>
                </c:pt>
                <c:pt idx="5664" formatCode="General">
                  <c:v>3102.9837146999998</c:v>
                </c:pt>
                <c:pt idx="5665" formatCode="General">
                  <c:v>3179.7521086199999</c:v>
                </c:pt>
                <c:pt idx="5666" formatCode="General">
                  <c:v>3021.8901004099998</c:v>
                </c:pt>
                <c:pt idx="5667" formatCode="General">
                  <c:v>3041.1601042000002</c:v>
                </c:pt>
                <c:pt idx="5668" formatCode="General">
                  <c:v>3107.4177580300002</c:v>
                </c:pt>
                <c:pt idx="5669" formatCode="General">
                  <c:v>2991.1223972299999</c:v>
                </c:pt>
                <c:pt idx="5670" formatCode="General">
                  <c:v>2998.53813911</c:v>
                </c:pt>
                <c:pt idx="5671" formatCode="General">
                  <c:v>2958.4045255800002</c:v>
                </c:pt>
                <c:pt idx="5672" formatCode="General">
                  <c:v>3058.8450618299998</c:v>
                </c:pt>
                <c:pt idx="5673" formatCode="General">
                  <c:v>3141.27811539</c:v>
                </c:pt>
                <c:pt idx="5674" formatCode="General">
                  <c:v>3140.0994028700002</c:v>
                </c:pt>
                <c:pt idx="5675" formatCode="General">
                  <c:v>3233.24252531</c:v>
                </c:pt>
                <c:pt idx="5676" formatCode="General">
                  <c:v>3200.13816765</c:v>
                </c:pt>
                <c:pt idx="5677" formatCode="General">
                  <c:v>3087.4385129900002</c:v>
                </c:pt>
                <c:pt idx="5678" formatCode="General">
                  <c:v>3102.1279451800001</c:v>
                </c:pt>
                <c:pt idx="5679" formatCode="General">
                  <c:v>3190.2001526499998</c:v>
                </c:pt>
                <c:pt idx="5680" formatCode="General">
                  <c:v>3200.7200501699999</c:v>
                </c:pt>
                <c:pt idx="5681" formatCode="General">
                  <c:v>3108.4374968299999</c:v>
                </c:pt>
                <c:pt idx="5682" formatCode="General">
                  <c:v>3173.4904253099999</c:v>
                </c:pt>
                <c:pt idx="5683" formatCode="General">
                  <c:v>3205.6746362700001</c:v>
                </c:pt>
                <c:pt idx="5684" formatCode="General">
                  <c:v>3168.88456081</c:v>
                </c:pt>
                <c:pt idx="5685" formatCode="General">
                  <c:v>3220.2915147099998</c:v>
                </c:pt>
                <c:pt idx="5686" formatCode="General">
                  <c:v>3281.88037497</c:v>
                </c:pt>
                <c:pt idx="5687" formatCode="General">
                  <c:v>3371.2625595600002</c:v>
                </c:pt>
                <c:pt idx="5688" formatCode="General">
                  <c:v>3262.5060045</c:v>
                </c:pt>
                <c:pt idx="5689" formatCode="General">
                  <c:v>3189.4054185700002</c:v>
                </c:pt>
                <c:pt idx="5690" formatCode="General">
                  <c:v>3178.58763387</c:v>
                </c:pt>
                <c:pt idx="5691" formatCode="General">
                  <c:v>3225.8954134199998</c:v>
                </c:pt>
                <c:pt idx="5692" formatCode="General">
                  <c:v>3224.7024216899999</c:v>
                </c:pt>
                <c:pt idx="5693" formatCode="General">
                  <c:v>3270.5510854499998</c:v>
                </c:pt>
                <c:pt idx="5694" formatCode="General">
                  <c:v>3273.2633176300001</c:v>
                </c:pt>
                <c:pt idx="5695" formatCode="General">
                  <c:v>3294.6265925399998</c:v>
                </c:pt>
                <c:pt idx="5696" formatCode="General">
                  <c:v>3243.8291423800001</c:v>
                </c:pt>
                <c:pt idx="5697" formatCode="General">
                  <c:v>3153.1529197099999</c:v>
                </c:pt>
                <c:pt idx="5698" formatCode="General">
                  <c:v>3188.5153681400002</c:v>
                </c:pt>
                <c:pt idx="5699" formatCode="General">
                  <c:v>3320.2089712000002</c:v>
                </c:pt>
                <c:pt idx="5700" formatCode="General">
                  <c:v>3302.7389681300001</c:v>
                </c:pt>
                <c:pt idx="5701" formatCode="General">
                  <c:v>3333.85763705</c:v>
                </c:pt>
                <c:pt idx="5702" formatCode="General">
                  <c:v>3311.3966061800002</c:v>
                </c:pt>
                <c:pt idx="5703" formatCode="General">
                  <c:v>3301.8821996500001</c:v>
                </c:pt>
                <c:pt idx="5704" formatCode="General">
                  <c:v>3354.4202578099998</c:v>
                </c:pt>
                <c:pt idx="5705" formatCode="General">
                  <c:v>3396.1285131</c:v>
                </c:pt>
                <c:pt idx="5706" formatCode="General">
                  <c:v>3437.2954125000001</c:v>
                </c:pt>
                <c:pt idx="5707" formatCode="General">
                  <c:v>3363.6687433799998</c:v>
                </c:pt>
                <c:pt idx="5708" formatCode="General">
                  <c:v>3412.5007453200001</c:v>
                </c:pt>
                <c:pt idx="5709" formatCode="General">
                  <c:v>3442.4588305900002</c:v>
                </c:pt>
                <c:pt idx="5710" formatCode="General">
                  <c:v>3531.7469762199999</c:v>
                </c:pt>
                <c:pt idx="5711" formatCode="General">
                  <c:v>3509.9865024300002</c:v>
                </c:pt>
                <c:pt idx="5712" formatCode="General">
                  <c:v>3589.75998777</c:v>
                </c:pt>
                <c:pt idx="5713" formatCode="General">
                  <c:v>3582.3700705699998</c:v>
                </c:pt>
                <c:pt idx="5714" formatCode="General">
                  <c:v>3507.7144987299998</c:v>
                </c:pt>
                <c:pt idx="5715" formatCode="General">
                  <c:v>3499.6894231699998</c:v>
                </c:pt>
                <c:pt idx="5716" formatCode="General">
                  <c:v>3363.6279271899998</c:v>
                </c:pt>
                <c:pt idx="5717" formatCode="General">
                  <c:v>3379.8192128599999</c:v>
                </c:pt>
                <c:pt idx="5718" formatCode="General">
                  <c:v>3362.1161549899998</c:v>
                </c:pt>
                <c:pt idx="5719" formatCode="General">
                  <c:v>3455.4001934500002</c:v>
                </c:pt>
                <c:pt idx="5720" formatCode="General">
                  <c:v>3464.50235754</c:v>
                </c:pt>
                <c:pt idx="5721" formatCode="General">
                  <c:v>3449.44964381</c:v>
                </c:pt>
                <c:pt idx="5722" formatCode="General">
                  <c:v>3486.7710993800001</c:v>
                </c:pt>
                <c:pt idx="5723" formatCode="General">
                  <c:v>3461.3488721399999</c:v>
                </c:pt>
                <c:pt idx="5724" formatCode="General">
                  <c:v>3498.1103630699999</c:v>
                </c:pt>
                <c:pt idx="5725" formatCode="General">
                  <c:v>3392.6253060899999</c:v>
                </c:pt>
                <c:pt idx="5726" formatCode="General">
                  <c:v>3401.4266977000002</c:v>
                </c:pt>
                <c:pt idx="5727" formatCode="General">
                  <c:v>3406.4471821900001</c:v>
                </c:pt>
                <c:pt idx="5728" formatCode="General">
                  <c:v>3438.9250152999998</c:v>
                </c:pt>
                <c:pt idx="5729" formatCode="General">
                  <c:v>3410.9289831999999</c:v>
                </c:pt>
                <c:pt idx="5730" formatCode="General">
                  <c:v>3407.7792744799999</c:v>
                </c:pt>
                <c:pt idx="5731" formatCode="General">
                  <c:v>3451.4509528399999</c:v>
                </c:pt>
                <c:pt idx="5732" formatCode="General">
                  <c:v>3412.2835636099999</c:v>
                </c:pt>
                <c:pt idx="5733" formatCode="General">
                  <c:v>3479.20308927</c:v>
                </c:pt>
                <c:pt idx="5734" formatCode="General">
                  <c:v>3429.02559432</c:v>
                </c:pt>
                <c:pt idx="5735" formatCode="General">
                  <c:v>3407.9364566499999</c:v>
                </c:pt>
                <c:pt idx="5736" formatCode="General">
                  <c:v>3353.0695290100002</c:v>
                </c:pt>
                <c:pt idx="5737" formatCode="General">
                  <c:v>3379.6217295299998</c:v>
                </c:pt>
                <c:pt idx="5738" formatCode="General">
                  <c:v>3423.06111418</c:v>
                </c:pt>
                <c:pt idx="5739" formatCode="General">
                  <c:v>3417.1361730200001</c:v>
                </c:pt>
                <c:pt idx="5740" formatCode="General">
                  <c:v>3476.2300629400002</c:v>
                </c:pt>
                <c:pt idx="5741" formatCode="General">
                  <c:v>3454.0049503</c:v>
                </c:pt>
                <c:pt idx="5742" formatCode="General">
                  <c:v>3472.73808375</c:v>
                </c:pt>
                <c:pt idx="5743" formatCode="General">
                  <c:v>3461.00975814</c:v>
                </c:pt>
                <c:pt idx="5744" formatCode="General">
                  <c:v>3468.84827253</c:v>
                </c:pt>
                <c:pt idx="5745" formatCode="General">
                  <c:v>3439.2412493900001</c:v>
                </c:pt>
                <c:pt idx="5746" formatCode="General">
                  <c:v>3441.5518963099998</c:v>
                </c:pt>
                <c:pt idx="5747" formatCode="General">
                  <c:v>3394.8468966300002</c:v>
                </c:pt>
                <c:pt idx="5748" formatCode="General">
                  <c:v>3382.7494295199999</c:v>
                </c:pt>
                <c:pt idx="5749" formatCode="General">
                  <c:v>3397.89646154</c:v>
                </c:pt>
                <c:pt idx="5750" formatCode="General">
                  <c:v>3397.3598103700001</c:v>
                </c:pt>
                <c:pt idx="5751" formatCode="General">
                  <c:v>3325.6813824300002</c:v>
                </c:pt>
                <c:pt idx="5752" formatCode="General">
                  <c:v>3282.0247925100002</c:v>
                </c:pt>
                <c:pt idx="5753" formatCode="General">
                  <c:v>3349.4997446100001</c:v>
                </c:pt>
                <c:pt idx="5754" formatCode="General">
                  <c:v>3356.2964398399999</c:v>
                </c:pt>
                <c:pt idx="5755" formatCode="General">
                  <c:v>3398.9386674799998</c:v>
                </c:pt>
                <c:pt idx="5756" formatCode="General">
                  <c:v>3358.5427936299998</c:v>
                </c:pt>
                <c:pt idx="5757" formatCode="General">
                  <c:v>3366.0715887199999</c:v>
                </c:pt>
                <c:pt idx="5758" formatCode="General">
                  <c:v>3377.9749457600001</c:v>
                </c:pt>
                <c:pt idx="5759" formatCode="General">
                  <c:v>3434.5620623999998</c:v>
                </c:pt>
                <c:pt idx="5760" formatCode="General">
                  <c:v>3494.2153090800002</c:v>
                </c:pt>
                <c:pt idx="5761" formatCode="General">
                  <c:v>3447.0077882999999</c:v>
                </c:pt>
                <c:pt idx="5762" formatCode="General">
                  <c:v>3397.8730078600001</c:v>
                </c:pt>
                <c:pt idx="5763" formatCode="General">
                  <c:v>3415.77456471</c:v>
                </c:pt>
                <c:pt idx="5764" formatCode="General">
                  <c:v>3387.2503013</c:v>
                </c:pt>
                <c:pt idx="5765" formatCode="General">
                  <c:v>3401.8632053599999</c:v>
                </c:pt>
                <c:pt idx="5766" formatCode="General">
                  <c:v>3354.3326720800001</c:v>
                </c:pt>
                <c:pt idx="5767" formatCode="General">
                  <c:v>3352.1795546100002</c:v>
                </c:pt>
                <c:pt idx="5768" formatCode="General">
                  <c:v>3402.1716003800002</c:v>
                </c:pt>
                <c:pt idx="5769" formatCode="General">
                  <c:v>3367.92063173</c:v>
                </c:pt>
                <c:pt idx="5770" formatCode="General">
                  <c:v>3377.73229614</c:v>
                </c:pt>
                <c:pt idx="5771" formatCode="General">
                  <c:v>3357.91900678</c:v>
                </c:pt>
                <c:pt idx="5772" formatCode="General">
                  <c:v>3342.44466582</c:v>
                </c:pt>
                <c:pt idx="5773" formatCode="General">
                  <c:v>3290.80917899</c:v>
                </c:pt>
                <c:pt idx="5774" formatCode="General">
                  <c:v>3329.7839161000002</c:v>
                </c:pt>
                <c:pt idx="5775" formatCode="General">
                  <c:v>3281.39292892</c:v>
                </c:pt>
                <c:pt idx="5776" formatCode="General">
                  <c:v>3254.13775063</c:v>
                </c:pt>
                <c:pt idx="5777" formatCode="General">
                  <c:v>3326.2566480599999</c:v>
                </c:pt>
                <c:pt idx="5778" formatCode="General">
                  <c:v>3322.1332309700001</c:v>
                </c:pt>
                <c:pt idx="5779" formatCode="General">
                  <c:v>3358.1528998200001</c:v>
                </c:pt>
                <c:pt idx="5780" formatCode="General">
                  <c:v>3353.64275223</c:v>
                </c:pt>
                <c:pt idx="5781" formatCode="General">
                  <c:v>3365.8985528399999</c:v>
                </c:pt>
                <c:pt idx="5782" formatCode="General">
                  <c:v>3367.55745815</c:v>
                </c:pt>
                <c:pt idx="5783" formatCode="General">
                  <c:v>3407.95851029</c:v>
                </c:pt>
                <c:pt idx="5784" formatCode="General">
                  <c:v>3394.8863625499998</c:v>
                </c:pt>
                <c:pt idx="5785" formatCode="General">
                  <c:v>3380.2833597099998</c:v>
                </c:pt>
                <c:pt idx="5786" formatCode="General">
                  <c:v>3356.0165903500001</c:v>
                </c:pt>
                <c:pt idx="5787" formatCode="General">
                  <c:v>3240.10647264</c:v>
                </c:pt>
                <c:pt idx="5788" formatCode="General">
                  <c:v>3249.2853397099998</c:v>
                </c:pt>
                <c:pt idx="5789" formatCode="General">
                  <c:v>3286.6172672500002</c:v>
                </c:pt>
                <c:pt idx="5790" formatCode="General">
                  <c:v>3245.1242621800002</c:v>
                </c:pt>
                <c:pt idx="5791" formatCode="General">
                  <c:v>3261.9869014400001</c:v>
                </c:pt>
                <c:pt idx="5792" formatCode="General">
                  <c:v>3311.8760179000001</c:v>
                </c:pt>
                <c:pt idx="5793" formatCode="General">
                  <c:v>3291.34933103</c:v>
                </c:pt>
                <c:pt idx="5794" formatCode="General">
                  <c:v>3282.2514868500002</c:v>
                </c:pt>
                <c:pt idx="5795" formatCode="General">
                  <c:v>3290.9086585999999</c:v>
                </c:pt>
                <c:pt idx="5796" formatCode="General">
                  <c:v>3301.3446467200001</c:v>
                </c:pt>
                <c:pt idx="5797" formatCode="General">
                  <c:v>3327</c:v>
                </c:pt>
                <c:pt idx="5798" formatCode="General">
                  <c:v>3338</c:v>
                </c:pt>
                <c:pt idx="5799" formatCode="General">
                  <c:v>3337</c:v>
                </c:pt>
                <c:pt idx="5800" formatCode="General">
                  <c:v>3356.09</c:v>
                </c:pt>
                <c:pt idx="5801" formatCode="General">
                  <c:v>3378.37</c:v>
                </c:pt>
                <c:pt idx="5802" formatCode="General">
                  <c:v>3374.54</c:v>
                </c:pt>
                <c:pt idx="5803" formatCode="General">
                  <c:v>3350.92</c:v>
                </c:pt>
                <c:pt idx="5804" formatCode="General">
                  <c:v>3337.64</c:v>
                </c:pt>
                <c:pt idx="5805" formatCode="General">
                  <c:v>3286.96</c:v>
                </c:pt>
                <c:pt idx="5806" formatCode="General">
                  <c:v>3325.67</c:v>
                </c:pt>
                <c:pt idx="5807" formatCode="General">
                  <c:v>3311.77</c:v>
                </c:pt>
                <c:pt idx="5808" formatCode="General">
                  <c:v>3315.73</c:v>
                </c:pt>
                <c:pt idx="5809" formatCode="General">
                  <c:v>3261.01</c:v>
                </c:pt>
                <c:pt idx="5810" formatCode="General">
                  <c:v>3268.54</c:v>
                </c:pt>
                <c:pt idx="5811" formatCode="General">
                  <c:v>3310.38</c:v>
                </c:pt>
                <c:pt idx="5812" formatCode="General">
                  <c:v>3271.08</c:v>
                </c:pt>
                <c:pt idx="5813" formatCode="General">
                  <c:v>3233.99</c:v>
                </c:pt>
                <c:pt idx="5814" formatCode="General">
                  <c:v>3155.25</c:v>
                </c:pt>
                <c:pt idx="5815" formatCode="General">
                  <c:v>3152.13</c:v>
                </c:pt>
                <c:pt idx="5816" formatCode="General">
                  <c:v>3151.27</c:v>
                </c:pt>
                <c:pt idx="5817" formatCode="General">
                  <c:v>3184.55</c:v>
                </c:pt>
                <c:pt idx="5818" formatCode="General">
                  <c:v>3254.88</c:v>
                </c:pt>
                <c:pt idx="5819" formatCode="General">
                  <c:v>3309.13</c:v>
                </c:pt>
                <c:pt idx="5820" formatCode="General">
                  <c:v>3324.36</c:v>
                </c:pt>
                <c:pt idx="5821" formatCode="General">
                  <c:v>3326.65</c:v>
                </c:pt>
                <c:pt idx="5822" formatCode="General">
                  <c:v>3485.27</c:v>
                </c:pt>
                <c:pt idx="5823" formatCode="General">
                  <c:v>3541.82</c:v>
                </c:pt>
                <c:pt idx="5824" formatCode="General">
                  <c:v>3590.16</c:v>
                </c:pt>
                <c:pt idx="5825" formatCode="General">
                  <c:v>3569.99</c:v>
                </c:pt>
                <c:pt idx="5826" formatCode="General">
                  <c:v>3560.25</c:v>
                </c:pt>
                <c:pt idx="5827" formatCode="General">
                  <c:v>3619.49</c:v>
                </c:pt>
                <c:pt idx="5828" formatCode="General">
                  <c:v>3591.59</c:v>
                </c:pt>
                <c:pt idx="5829" formatCode="General">
                  <c:v>3607.61</c:v>
                </c:pt>
                <c:pt idx="5830" formatCode="General">
                  <c:v>3578.41</c:v>
                </c:pt>
                <c:pt idx="5831" formatCode="General">
                  <c:v>3586.51</c:v>
                </c:pt>
                <c:pt idx="5832" formatCode="General">
                  <c:v>3582.28</c:v>
                </c:pt>
                <c:pt idx="5833" formatCode="General">
                  <c:v>3633.35</c:v>
                </c:pt>
                <c:pt idx="5834" formatCode="General">
                  <c:v>3607.81</c:v>
                </c:pt>
                <c:pt idx="5835" formatCode="General">
                  <c:v>3589.04</c:v>
                </c:pt>
                <c:pt idx="5836" formatCode="General">
                  <c:v>3593.68</c:v>
                </c:pt>
                <c:pt idx="5837" formatCode="General">
                  <c:v>3542.87</c:v>
                </c:pt>
                <c:pt idx="5838" formatCode="General">
                  <c:v>3614.17</c:v>
                </c:pt>
                <c:pt idx="5839" formatCode="General">
                  <c:v>3651.32</c:v>
                </c:pt>
                <c:pt idx="5840" formatCode="General">
                  <c:v>3672.88</c:v>
                </c:pt>
                <c:pt idx="5841" formatCode="General">
                  <c:v>3702.27</c:v>
                </c:pt>
                <c:pt idx="5842" formatCode="General">
                  <c:v>3695.8</c:v>
                </c:pt>
                <c:pt idx="5843" formatCode="General">
                  <c:v>3695.13</c:v>
                </c:pt>
                <c:pt idx="5844" formatCode="General">
                  <c:v>3697.66</c:v>
                </c:pt>
                <c:pt idx="5845" formatCode="General">
                  <c:v>3708.98</c:v>
                </c:pt>
                <c:pt idx="5846" formatCode="General">
                  <c:v>3680.43</c:v>
                </c:pt>
                <c:pt idx="5847" formatCode="General">
                  <c:v>3678.41</c:v>
                </c:pt>
                <c:pt idx="5848" formatCode="General">
                  <c:v>3673.28</c:v>
                </c:pt>
                <c:pt idx="5849" formatCode="General">
                  <c:v>3707.68</c:v>
                </c:pt>
                <c:pt idx="5850" formatCode="General">
                  <c:v>3705.4</c:v>
                </c:pt>
                <c:pt idx="5851" formatCode="General">
                  <c:v>3689.82</c:v>
                </c:pt>
                <c:pt idx="5852" formatCode="General">
                  <c:v>3624.3</c:v>
                </c:pt>
                <c:pt idx="5853" formatCode="General">
                  <c:v>3649.62</c:v>
                </c:pt>
                <c:pt idx="5854" formatCode="General">
                  <c:v>3681.19</c:v>
                </c:pt>
                <c:pt idx="5855" formatCode="General">
                  <c:v>3692.84</c:v>
                </c:pt>
                <c:pt idx="5856" formatCode="General">
                  <c:v>3692.84</c:v>
                </c:pt>
                <c:pt idx="5857" formatCode="General">
                  <c:v>3692.84</c:v>
                </c:pt>
                <c:pt idx="5858" formatCode="General">
                  <c:v>3750.91</c:v>
                </c:pt>
                <c:pt idx="5859" formatCode="General">
                  <c:v>3723.98</c:v>
                </c:pt>
                <c:pt idx="5860" formatCode="General">
                  <c:v>3673.63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DD-48FE-BDD5-1AC0C7C2A1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8963359"/>
        <c:axId val="728962943"/>
      </c:lineChart>
      <c:dateAx>
        <c:axId val="728963359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962943"/>
        <c:crosses val="autoZero"/>
        <c:auto val="1"/>
        <c:lblOffset val="100"/>
        <c:baseTimeUnit val="days"/>
      </c:dateAx>
      <c:valAx>
        <c:axId val="728962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963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Cummulative Port.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1729567435492414E-2"/>
          <c:y val="0.13891406251151983"/>
          <c:w val="0.91713322013423848"/>
          <c:h val="0.59172814257002948"/>
        </c:manualLayout>
      </c:layout>
      <c:lineChart>
        <c:grouping val="standard"/>
        <c:varyColors val="0"/>
        <c:ser>
          <c:idx val="0"/>
          <c:order val="0"/>
          <c:tx>
            <c:v>Market Timing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MT_Monthly!$C$6:$C$308</c:f>
              <c:strCache>
                <c:ptCount val="303"/>
                <c:pt idx="0">
                  <c:v>Date</c:v>
                </c:pt>
                <c:pt idx="1">
                  <c:v>01-Nov-97</c:v>
                </c:pt>
                <c:pt idx="2">
                  <c:v>01-Dec-97</c:v>
                </c:pt>
                <c:pt idx="3">
                  <c:v>01-Jan-98</c:v>
                </c:pt>
                <c:pt idx="4">
                  <c:v>01-Feb-98</c:v>
                </c:pt>
                <c:pt idx="5">
                  <c:v>01-Mar-98</c:v>
                </c:pt>
                <c:pt idx="6">
                  <c:v>01-Apr-98</c:v>
                </c:pt>
                <c:pt idx="7">
                  <c:v>01-May-98</c:v>
                </c:pt>
                <c:pt idx="8">
                  <c:v>01-Jun-98</c:v>
                </c:pt>
                <c:pt idx="9">
                  <c:v>01-Jul-98</c:v>
                </c:pt>
                <c:pt idx="10">
                  <c:v>01-Aug-98</c:v>
                </c:pt>
                <c:pt idx="11">
                  <c:v>01-Sep-98</c:v>
                </c:pt>
                <c:pt idx="12">
                  <c:v>01-Oct-98</c:v>
                </c:pt>
                <c:pt idx="13">
                  <c:v>01-Nov-98</c:v>
                </c:pt>
                <c:pt idx="14">
                  <c:v>01-Dec-98</c:v>
                </c:pt>
                <c:pt idx="15">
                  <c:v>01-Jan-99</c:v>
                </c:pt>
                <c:pt idx="16">
                  <c:v>01-Feb-99</c:v>
                </c:pt>
                <c:pt idx="17">
                  <c:v>01-Mar-99</c:v>
                </c:pt>
                <c:pt idx="18">
                  <c:v>01-Apr-99</c:v>
                </c:pt>
                <c:pt idx="19">
                  <c:v>01-May-99</c:v>
                </c:pt>
                <c:pt idx="20">
                  <c:v>01-Jun-99</c:v>
                </c:pt>
                <c:pt idx="21">
                  <c:v>01-Jul-99</c:v>
                </c:pt>
                <c:pt idx="22">
                  <c:v>01-Aug-99</c:v>
                </c:pt>
                <c:pt idx="23">
                  <c:v>01-Sep-99</c:v>
                </c:pt>
                <c:pt idx="24">
                  <c:v>01-Oct-99</c:v>
                </c:pt>
                <c:pt idx="25">
                  <c:v>01-Nov-99</c:v>
                </c:pt>
                <c:pt idx="26">
                  <c:v>01-Dec-99</c:v>
                </c:pt>
                <c:pt idx="27">
                  <c:v>01-Jan-00</c:v>
                </c:pt>
                <c:pt idx="28">
                  <c:v>01-Feb-00</c:v>
                </c:pt>
                <c:pt idx="29">
                  <c:v>01-Mar-00</c:v>
                </c:pt>
                <c:pt idx="30">
                  <c:v>01-Apr-00</c:v>
                </c:pt>
                <c:pt idx="31">
                  <c:v>01-May-00</c:v>
                </c:pt>
                <c:pt idx="32">
                  <c:v>01-Jun-00</c:v>
                </c:pt>
                <c:pt idx="33">
                  <c:v>01-Jul-00</c:v>
                </c:pt>
                <c:pt idx="34">
                  <c:v>01-Aug-00</c:v>
                </c:pt>
                <c:pt idx="35">
                  <c:v>01-Sep-00</c:v>
                </c:pt>
                <c:pt idx="36">
                  <c:v>01-Oct-00</c:v>
                </c:pt>
                <c:pt idx="37">
                  <c:v>01-Nov-00</c:v>
                </c:pt>
                <c:pt idx="38">
                  <c:v>01-Dec-00</c:v>
                </c:pt>
                <c:pt idx="39">
                  <c:v>01-Jan-01</c:v>
                </c:pt>
                <c:pt idx="40">
                  <c:v>01-Feb-01</c:v>
                </c:pt>
                <c:pt idx="41">
                  <c:v>01-Mar-01</c:v>
                </c:pt>
                <c:pt idx="42">
                  <c:v>01-Apr-01</c:v>
                </c:pt>
                <c:pt idx="43">
                  <c:v>01-May-01</c:v>
                </c:pt>
                <c:pt idx="44">
                  <c:v>01-Jun-01</c:v>
                </c:pt>
                <c:pt idx="45">
                  <c:v>01-Jul-01</c:v>
                </c:pt>
                <c:pt idx="46">
                  <c:v>01-Aug-01</c:v>
                </c:pt>
                <c:pt idx="47">
                  <c:v>01-Sep-01</c:v>
                </c:pt>
                <c:pt idx="48">
                  <c:v>01-Oct-01</c:v>
                </c:pt>
                <c:pt idx="49">
                  <c:v>01-Nov-01</c:v>
                </c:pt>
                <c:pt idx="50">
                  <c:v>01-Dec-01</c:v>
                </c:pt>
                <c:pt idx="51">
                  <c:v>01-Jan-02</c:v>
                </c:pt>
                <c:pt idx="52">
                  <c:v>01-Feb-02</c:v>
                </c:pt>
                <c:pt idx="53">
                  <c:v>01-Mar-02</c:v>
                </c:pt>
                <c:pt idx="54">
                  <c:v>01-Apr-02</c:v>
                </c:pt>
                <c:pt idx="55">
                  <c:v>01-May-02</c:v>
                </c:pt>
                <c:pt idx="56">
                  <c:v>01-Jun-02</c:v>
                </c:pt>
                <c:pt idx="57">
                  <c:v>01-Jul-02</c:v>
                </c:pt>
                <c:pt idx="58">
                  <c:v>01-Aug-02</c:v>
                </c:pt>
                <c:pt idx="59">
                  <c:v>01-Sep-02</c:v>
                </c:pt>
                <c:pt idx="60">
                  <c:v>01-Oct-02</c:v>
                </c:pt>
                <c:pt idx="61">
                  <c:v>01-Nov-02</c:v>
                </c:pt>
                <c:pt idx="62">
                  <c:v>01-Dec-02</c:v>
                </c:pt>
                <c:pt idx="63">
                  <c:v>01-Jan-03</c:v>
                </c:pt>
                <c:pt idx="64">
                  <c:v>01-Feb-03</c:v>
                </c:pt>
                <c:pt idx="65">
                  <c:v>01-Mar-03</c:v>
                </c:pt>
                <c:pt idx="66">
                  <c:v>01-Apr-03</c:v>
                </c:pt>
                <c:pt idx="67">
                  <c:v>01-May-03</c:v>
                </c:pt>
                <c:pt idx="68">
                  <c:v>01-Jun-03</c:v>
                </c:pt>
                <c:pt idx="69">
                  <c:v>01-Jul-03</c:v>
                </c:pt>
                <c:pt idx="70">
                  <c:v>01-Aug-03</c:v>
                </c:pt>
                <c:pt idx="71">
                  <c:v>01-Sep-03</c:v>
                </c:pt>
                <c:pt idx="72">
                  <c:v>01-Oct-03</c:v>
                </c:pt>
                <c:pt idx="73">
                  <c:v>01-Nov-03</c:v>
                </c:pt>
                <c:pt idx="74">
                  <c:v>01-Dec-03</c:v>
                </c:pt>
                <c:pt idx="75">
                  <c:v>01-Jan-04</c:v>
                </c:pt>
                <c:pt idx="76">
                  <c:v>01-Feb-04</c:v>
                </c:pt>
                <c:pt idx="77">
                  <c:v>01-Mar-04</c:v>
                </c:pt>
                <c:pt idx="78">
                  <c:v>01-Apr-04</c:v>
                </c:pt>
                <c:pt idx="79">
                  <c:v>01-May-04</c:v>
                </c:pt>
                <c:pt idx="80">
                  <c:v>01-Jun-04</c:v>
                </c:pt>
                <c:pt idx="81">
                  <c:v>01-Jul-04</c:v>
                </c:pt>
                <c:pt idx="82">
                  <c:v>01-Aug-04</c:v>
                </c:pt>
                <c:pt idx="83">
                  <c:v>01-Sep-04</c:v>
                </c:pt>
                <c:pt idx="84">
                  <c:v>01-Oct-04</c:v>
                </c:pt>
                <c:pt idx="85">
                  <c:v>01-Nov-04</c:v>
                </c:pt>
                <c:pt idx="86">
                  <c:v>01-Dec-04</c:v>
                </c:pt>
                <c:pt idx="87">
                  <c:v>01-Jan-05</c:v>
                </c:pt>
                <c:pt idx="88">
                  <c:v>01-Feb-05</c:v>
                </c:pt>
                <c:pt idx="89">
                  <c:v>01-Mar-05</c:v>
                </c:pt>
                <c:pt idx="90">
                  <c:v>01-Apr-05</c:v>
                </c:pt>
                <c:pt idx="91">
                  <c:v>01-May-05</c:v>
                </c:pt>
                <c:pt idx="92">
                  <c:v>01-Jun-05</c:v>
                </c:pt>
                <c:pt idx="93">
                  <c:v>01-Jul-05</c:v>
                </c:pt>
                <c:pt idx="94">
                  <c:v>01-Aug-05</c:v>
                </c:pt>
                <c:pt idx="95">
                  <c:v>01-Sep-05</c:v>
                </c:pt>
                <c:pt idx="96">
                  <c:v>01-Oct-05</c:v>
                </c:pt>
                <c:pt idx="97">
                  <c:v>01-Nov-05</c:v>
                </c:pt>
                <c:pt idx="98">
                  <c:v>01-Dec-05</c:v>
                </c:pt>
                <c:pt idx="99">
                  <c:v>01-Jan-06</c:v>
                </c:pt>
                <c:pt idx="100">
                  <c:v>01-Feb-06</c:v>
                </c:pt>
                <c:pt idx="101">
                  <c:v>01-Mar-06</c:v>
                </c:pt>
                <c:pt idx="102">
                  <c:v>01-Apr-06</c:v>
                </c:pt>
                <c:pt idx="103">
                  <c:v>01-May-06</c:v>
                </c:pt>
                <c:pt idx="104">
                  <c:v>01-Jun-06</c:v>
                </c:pt>
                <c:pt idx="105">
                  <c:v>01-Jul-06</c:v>
                </c:pt>
                <c:pt idx="106">
                  <c:v>01-Aug-06</c:v>
                </c:pt>
                <c:pt idx="107">
                  <c:v>01-Sep-06</c:v>
                </c:pt>
                <c:pt idx="108">
                  <c:v>01-Oct-06</c:v>
                </c:pt>
                <c:pt idx="109">
                  <c:v>01-Nov-06</c:v>
                </c:pt>
                <c:pt idx="110">
                  <c:v>01-Dec-06</c:v>
                </c:pt>
                <c:pt idx="111">
                  <c:v>01-Jan-07</c:v>
                </c:pt>
                <c:pt idx="112">
                  <c:v>01-Feb-07</c:v>
                </c:pt>
                <c:pt idx="113">
                  <c:v>01-Mar-07</c:v>
                </c:pt>
                <c:pt idx="114">
                  <c:v>01-Apr-07</c:v>
                </c:pt>
                <c:pt idx="115">
                  <c:v>01-May-07</c:v>
                </c:pt>
                <c:pt idx="116">
                  <c:v>01-Jun-07</c:v>
                </c:pt>
                <c:pt idx="117">
                  <c:v>01-Jul-07</c:v>
                </c:pt>
                <c:pt idx="118">
                  <c:v>01-Aug-07</c:v>
                </c:pt>
                <c:pt idx="119">
                  <c:v>01-Sep-07</c:v>
                </c:pt>
                <c:pt idx="120">
                  <c:v>01-Oct-07</c:v>
                </c:pt>
                <c:pt idx="121">
                  <c:v>01-Nov-07</c:v>
                </c:pt>
                <c:pt idx="122">
                  <c:v>01-Dec-07</c:v>
                </c:pt>
                <c:pt idx="123">
                  <c:v>01-Jan-08</c:v>
                </c:pt>
                <c:pt idx="124">
                  <c:v>01-Feb-08</c:v>
                </c:pt>
                <c:pt idx="125">
                  <c:v>01-Mar-08</c:v>
                </c:pt>
                <c:pt idx="126">
                  <c:v>01-Apr-08</c:v>
                </c:pt>
                <c:pt idx="127">
                  <c:v>01-May-08</c:v>
                </c:pt>
                <c:pt idx="128">
                  <c:v>01-Jun-08</c:v>
                </c:pt>
                <c:pt idx="129">
                  <c:v>01-Jul-08</c:v>
                </c:pt>
                <c:pt idx="130">
                  <c:v>01-Aug-08</c:v>
                </c:pt>
                <c:pt idx="131">
                  <c:v>01-Sep-08</c:v>
                </c:pt>
                <c:pt idx="132">
                  <c:v>01-Oct-08</c:v>
                </c:pt>
                <c:pt idx="133">
                  <c:v>01-Nov-08</c:v>
                </c:pt>
                <c:pt idx="134">
                  <c:v>01-Dec-08</c:v>
                </c:pt>
                <c:pt idx="135">
                  <c:v>01-Jan-09</c:v>
                </c:pt>
                <c:pt idx="136">
                  <c:v>01-Feb-09</c:v>
                </c:pt>
                <c:pt idx="137">
                  <c:v>01-Mar-09</c:v>
                </c:pt>
                <c:pt idx="138">
                  <c:v>01-Apr-09</c:v>
                </c:pt>
                <c:pt idx="139">
                  <c:v>01-May-09</c:v>
                </c:pt>
                <c:pt idx="140">
                  <c:v>01-Jun-09</c:v>
                </c:pt>
                <c:pt idx="141">
                  <c:v>01-Jul-09</c:v>
                </c:pt>
                <c:pt idx="142">
                  <c:v>01-Aug-09</c:v>
                </c:pt>
                <c:pt idx="143">
                  <c:v>01-Sep-09</c:v>
                </c:pt>
                <c:pt idx="144">
                  <c:v>01-Oct-09</c:v>
                </c:pt>
                <c:pt idx="145">
                  <c:v>01-Nov-09</c:v>
                </c:pt>
                <c:pt idx="146">
                  <c:v>01-Dec-09</c:v>
                </c:pt>
                <c:pt idx="147">
                  <c:v>01-Jan-10</c:v>
                </c:pt>
                <c:pt idx="148">
                  <c:v>01-Feb-10</c:v>
                </c:pt>
                <c:pt idx="149">
                  <c:v>01-Mar-10</c:v>
                </c:pt>
                <c:pt idx="150">
                  <c:v>01-Apr-10</c:v>
                </c:pt>
                <c:pt idx="151">
                  <c:v>01-May-10</c:v>
                </c:pt>
                <c:pt idx="152">
                  <c:v>01-Jun-10</c:v>
                </c:pt>
                <c:pt idx="153">
                  <c:v>01-Jul-10</c:v>
                </c:pt>
                <c:pt idx="154">
                  <c:v>01-Aug-10</c:v>
                </c:pt>
                <c:pt idx="155">
                  <c:v>01-Sep-10</c:v>
                </c:pt>
                <c:pt idx="156">
                  <c:v>01-Oct-10</c:v>
                </c:pt>
                <c:pt idx="157">
                  <c:v>01-Nov-10</c:v>
                </c:pt>
                <c:pt idx="158">
                  <c:v>01-Dec-10</c:v>
                </c:pt>
                <c:pt idx="159">
                  <c:v>01-Jan-11</c:v>
                </c:pt>
                <c:pt idx="160">
                  <c:v>01-Feb-11</c:v>
                </c:pt>
                <c:pt idx="161">
                  <c:v>01-Mar-11</c:v>
                </c:pt>
                <c:pt idx="162">
                  <c:v>01-Apr-11</c:v>
                </c:pt>
                <c:pt idx="163">
                  <c:v>01-May-11</c:v>
                </c:pt>
                <c:pt idx="164">
                  <c:v>01-Jun-11</c:v>
                </c:pt>
                <c:pt idx="165">
                  <c:v>01-Jul-11</c:v>
                </c:pt>
                <c:pt idx="166">
                  <c:v>01-Aug-11</c:v>
                </c:pt>
                <c:pt idx="167">
                  <c:v>01-Sep-11</c:v>
                </c:pt>
                <c:pt idx="168">
                  <c:v>01-Oct-11</c:v>
                </c:pt>
                <c:pt idx="169">
                  <c:v>01-Nov-11</c:v>
                </c:pt>
                <c:pt idx="170">
                  <c:v>01-Dec-11</c:v>
                </c:pt>
                <c:pt idx="171">
                  <c:v>01-Jan-12</c:v>
                </c:pt>
                <c:pt idx="172">
                  <c:v>01-Feb-12</c:v>
                </c:pt>
                <c:pt idx="173">
                  <c:v>01-Mar-12</c:v>
                </c:pt>
                <c:pt idx="174">
                  <c:v>01-Apr-12</c:v>
                </c:pt>
                <c:pt idx="175">
                  <c:v>01-May-12</c:v>
                </c:pt>
                <c:pt idx="176">
                  <c:v>01-Jun-12</c:v>
                </c:pt>
                <c:pt idx="177">
                  <c:v>01-Jul-12</c:v>
                </c:pt>
                <c:pt idx="178">
                  <c:v>01-Aug-12</c:v>
                </c:pt>
                <c:pt idx="179">
                  <c:v>01-Sep-12</c:v>
                </c:pt>
                <c:pt idx="180">
                  <c:v>01-Oct-12</c:v>
                </c:pt>
                <c:pt idx="181">
                  <c:v>01-Nov-12</c:v>
                </c:pt>
                <c:pt idx="182">
                  <c:v>01-Dec-12</c:v>
                </c:pt>
                <c:pt idx="183">
                  <c:v>01-Jan-13</c:v>
                </c:pt>
                <c:pt idx="184">
                  <c:v>01-Feb-13</c:v>
                </c:pt>
                <c:pt idx="185">
                  <c:v>01-Mar-13</c:v>
                </c:pt>
                <c:pt idx="186">
                  <c:v>01-Apr-13</c:v>
                </c:pt>
                <c:pt idx="187">
                  <c:v>01-May-13</c:v>
                </c:pt>
                <c:pt idx="188">
                  <c:v>01-Jun-13</c:v>
                </c:pt>
                <c:pt idx="189">
                  <c:v>01-Jul-13</c:v>
                </c:pt>
                <c:pt idx="190">
                  <c:v>01-Aug-13</c:v>
                </c:pt>
                <c:pt idx="191">
                  <c:v>01-Sep-13</c:v>
                </c:pt>
                <c:pt idx="192">
                  <c:v>01-Oct-13</c:v>
                </c:pt>
                <c:pt idx="193">
                  <c:v>01-Nov-13</c:v>
                </c:pt>
                <c:pt idx="194">
                  <c:v>01-Dec-13</c:v>
                </c:pt>
                <c:pt idx="195">
                  <c:v>01-Jan-14</c:v>
                </c:pt>
                <c:pt idx="196">
                  <c:v>01-Feb-14</c:v>
                </c:pt>
                <c:pt idx="197">
                  <c:v>01-Mar-14</c:v>
                </c:pt>
                <c:pt idx="198">
                  <c:v>01-Apr-14</c:v>
                </c:pt>
                <c:pt idx="199">
                  <c:v>01-May-14</c:v>
                </c:pt>
                <c:pt idx="200">
                  <c:v>01-Jun-14</c:v>
                </c:pt>
                <c:pt idx="201">
                  <c:v>01-Jul-14</c:v>
                </c:pt>
                <c:pt idx="202">
                  <c:v>01-Aug-14</c:v>
                </c:pt>
                <c:pt idx="203">
                  <c:v>01-Sep-14</c:v>
                </c:pt>
                <c:pt idx="204">
                  <c:v>01-Oct-14</c:v>
                </c:pt>
                <c:pt idx="205">
                  <c:v>01-Nov-14</c:v>
                </c:pt>
                <c:pt idx="206">
                  <c:v>01-Dec-14</c:v>
                </c:pt>
                <c:pt idx="207">
                  <c:v>01-Jan-15</c:v>
                </c:pt>
                <c:pt idx="208">
                  <c:v>01-Feb-15</c:v>
                </c:pt>
                <c:pt idx="209">
                  <c:v>01-Mar-15</c:v>
                </c:pt>
                <c:pt idx="210">
                  <c:v>01-Apr-15</c:v>
                </c:pt>
                <c:pt idx="211">
                  <c:v>01-May-15</c:v>
                </c:pt>
                <c:pt idx="212">
                  <c:v>01-Jun-15</c:v>
                </c:pt>
                <c:pt idx="213">
                  <c:v>01-Jul-15</c:v>
                </c:pt>
                <c:pt idx="214">
                  <c:v>01-Aug-15</c:v>
                </c:pt>
                <c:pt idx="215">
                  <c:v>01-Sep-15</c:v>
                </c:pt>
                <c:pt idx="216">
                  <c:v>01-Oct-15</c:v>
                </c:pt>
                <c:pt idx="217">
                  <c:v>01-Nov-15</c:v>
                </c:pt>
                <c:pt idx="218">
                  <c:v>01-Dec-15</c:v>
                </c:pt>
                <c:pt idx="219">
                  <c:v>01-Jan-16</c:v>
                </c:pt>
                <c:pt idx="220">
                  <c:v>01-Feb-16</c:v>
                </c:pt>
                <c:pt idx="221">
                  <c:v>01-Mar-16</c:v>
                </c:pt>
                <c:pt idx="222">
                  <c:v>01-Apr-16</c:v>
                </c:pt>
                <c:pt idx="223">
                  <c:v>01-May-16</c:v>
                </c:pt>
                <c:pt idx="224">
                  <c:v>01-Jun-16</c:v>
                </c:pt>
                <c:pt idx="225">
                  <c:v>01-Jul-16</c:v>
                </c:pt>
                <c:pt idx="226">
                  <c:v>01-Aug-16</c:v>
                </c:pt>
                <c:pt idx="227">
                  <c:v>01-Sep-16</c:v>
                </c:pt>
                <c:pt idx="228">
                  <c:v>01-Oct-16</c:v>
                </c:pt>
                <c:pt idx="229">
                  <c:v>01-Nov-16</c:v>
                </c:pt>
                <c:pt idx="230">
                  <c:v>01-Dec-16</c:v>
                </c:pt>
                <c:pt idx="231">
                  <c:v>01-Jan-17</c:v>
                </c:pt>
                <c:pt idx="232">
                  <c:v>01-Feb-17</c:v>
                </c:pt>
                <c:pt idx="233">
                  <c:v>01-Mar-17</c:v>
                </c:pt>
                <c:pt idx="234">
                  <c:v>01-Apr-17</c:v>
                </c:pt>
                <c:pt idx="235">
                  <c:v>01-May-17</c:v>
                </c:pt>
                <c:pt idx="236">
                  <c:v>01-Jun-17</c:v>
                </c:pt>
                <c:pt idx="237">
                  <c:v>01-Jul-17</c:v>
                </c:pt>
                <c:pt idx="238">
                  <c:v>01-Aug-17</c:v>
                </c:pt>
                <c:pt idx="239">
                  <c:v>01-Sep-17</c:v>
                </c:pt>
                <c:pt idx="240">
                  <c:v>01-Oct-17</c:v>
                </c:pt>
                <c:pt idx="241">
                  <c:v>01-Nov-17</c:v>
                </c:pt>
                <c:pt idx="242">
                  <c:v>01-Dec-17</c:v>
                </c:pt>
                <c:pt idx="243">
                  <c:v>01-Jan-18</c:v>
                </c:pt>
                <c:pt idx="244">
                  <c:v>01-Feb-18</c:v>
                </c:pt>
                <c:pt idx="245">
                  <c:v>01-Mar-18</c:v>
                </c:pt>
                <c:pt idx="246">
                  <c:v>01-Apr-18</c:v>
                </c:pt>
                <c:pt idx="247">
                  <c:v>01-May-18</c:v>
                </c:pt>
                <c:pt idx="248">
                  <c:v>01-Jun-18</c:v>
                </c:pt>
                <c:pt idx="249">
                  <c:v>01-Jul-18</c:v>
                </c:pt>
                <c:pt idx="250">
                  <c:v>01-Aug-18</c:v>
                </c:pt>
                <c:pt idx="251">
                  <c:v>01-Sep-18</c:v>
                </c:pt>
                <c:pt idx="252">
                  <c:v>01-Oct-18</c:v>
                </c:pt>
                <c:pt idx="253">
                  <c:v>01-Nov-18</c:v>
                </c:pt>
                <c:pt idx="254">
                  <c:v>01-Dec-18</c:v>
                </c:pt>
                <c:pt idx="255">
                  <c:v>01-Jan-19</c:v>
                </c:pt>
                <c:pt idx="256">
                  <c:v>01-Feb-19</c:v>
                </c:pt>
                <c:pt idx="257">
                  <c:v>01-Mar-19</c:v>
                </c:pt>
                <c:pt idx="258">
                  <c:v>01-Apr-19</c:v>
                </c:pt>
                <c:pt idx="259">
                  <c:v>01-May-19</c:v>
                </c:pt>
                <c:pt idx="260">
                  <c:v>01-Jun-19</c:v>
                </c:pt>
                <c:pt idx="261">
                  <c:v>01-Jul-19</c:v>
                </c:pt>
                <c:pt idx="262">
                  <c:v>01-Aug-19</c:v>
                </c:pt>
                <c:pt idx="263">
                  <c:v>01-Sep-19</c:v>
                </c:pt>
                <c:pt idx="264">
                  <c:v>01-Oct-19</c:v>
                </c:pt>
                <c:pt idx="265">
                  <c:v>01-Nov-19</c:v>
                </c:pt>
                <c:pt idx="266">
                  <c:v>01-Dec-19</c:v>
                </c:pt>
                <c:pt idx="267">
                  <c:v>01-Jan-20</c:v>
                </c:pt>
                <c:pt idx="268">
                  <c:v>01-Feb-20</c:v>
                </c:pt>
                <c:pt idx="269">
                  <c:v>01-Mar-20</c:v>
                </c:pt>
                <c:pt idx="270">
                  <c:v>01-Apr-20</c:v>
                </c:pt>
                <c:pt idx="271">
                  <c:v>01-May-20</c:v>
                </c:pt>
                <c:pt idx="272">
                  <c:v>01-Jun-20</c:v>
                </c:pt>
                <c:pt idx="273">
                  <c:v>01-Jul-20</c:v>
                </c:pt>
                <c:pt idx="274">
                  <c:v>01-Aug-20</c:v>
                </c:pt>
                <c:pt idx="275">
                  <c:v>01-Sep-20</c:v>
                </c:pt>
                <c:pt idx="276">
                  <c:v>01-Oct-20</c:v>
                </c:pt>
                <c:pt idx="277">
                  <c:v>01-Nov-20</c:v>
                </c:pt>
                <c:pt idx="278">
                  <c:v>01-Dec-20</c:v>
                </c:pt>
                <c:pt idx="279">
                  <c:v>01-Jan-21</c:v>
                </c:pt>
                <c:pt idx="280">
                  <c:v>01-Feb-21</c:v>
                </c:pt>
                <c:pt idx="281">
                  <c:v>01-Mar-21</c:v>
                </c:pt>
                <c:pt idx="282">
                  <c:v>01-Apr-21</c:v>
                </c:pt>
                <c:pt idx="283">
                  <c:v>01-May-21</c:v>
                </c:pt>
                <c:pt idx="284">
                  <c:v>01-Jun-21</c:v>
                </c:pt>
                <c:pt idx="285">
                  <c:v>01-Jul-21</c:v>
                </c:pt>
                <c:pt idx="286">
                  <c:v>01-Aug-21</c:v>
                </c:pt>
                <c:pt idx="287">
                  <c:v>01-Sep-21</c:v>
                </c:pt>
                <c:pt idx="288">
                  <c:v>01-Oct-21</c:v>
                </c:pt>
                <c:pt idx="289">
                  <c:v>01-Nov-21</c:v>
                </c:pt>
                <c:pt idx="290">
                  <c:v>01-Dec-21</c:v>
                </c:pt>
                <c:pt idx="291">
                  <c:v>01-Jan-22</c:v>
                </c:pt>
                <c:pt idx="292">
                  <c:v>01-Feb-22</c:v>
                </c:pt>
                <c:pt idx="293">
                  <c:v>01-Mar-22</c:v>
                </c:pt>
                <c:pt idx="294">
                  <c:v>01-Apr-22</c:v>
                </c:pt>
                <c:pt idx="295">
                  <c:v>01-May-22</c:v>
                </c:pt>
                <c:pt idx="296">
                  <c:v>01-Jun-22</c:v>
                </c:pt>
                <c:pt idx="297">
                  <c:v>01-Jul-22</c:v>
                </c:pt>
                <c:pt idx="298">
                  <c:v>01-Aug-22</c:v>
                </c:pt>
                <c:pt idx="299">
                  <c:v>01-Sep-22</c:v>
                </c:pt>
                <c:pt idx="300">
                  <c:v>01-Oct-22</c:v>
                </c:pt>
                <c:pt idx="301">
                  <c:v>01-Nov-22</c:v>
                </c:pt>
                <c:pt idx="302">
                  <c:v>01-Dec-22</c:v>
                </c:pt>
              </c:strCache>
            </c:strRef>
          </c:cat>
          <c:val>
            <c:numRef>
              <c:f>MT_Monthly!$R$6:$R$307</c:f>
              <c:numCache>
                <c:formatCode>_(* #,##0_);_(* \(#,##0\);_(* "-"??_);_(@_)</c:formatCode>
                <c:ptCount val="302"/>
                <c:pt idx="0">
                  <c:v>100000</c:v>
                </c:pt>
                <c:pt idx="1">
                  <c:v>104118.01368531599</c:v>
                </c:pt>
                <c:pt idx="2">
                  <c:v>107006.9449055006</c:v>
                </c:pt>
                <c:pt idx="3">
                  <c:v>114245.10947629646</c:v>
                </c:pt>
                <c:pt idx="4">
                  <c:v>119177.89493016746</c:v>
                </c:pt>
                <c:pt idx="5">
                  <c:v>121674.91920146396</c:v>
                </c:pt>
                <c:pt idx="6">
                  <c:v>122333.36241085781</c:v>
                </c:pt>
                <c:pt idx="7">
                  <c:v>120790.59081837434</c:v>
                </c:pt>
                <c:pt idx="8">
                  <c:v>121995.87078964752</c:v>
                </c:pt>
                <c:pt idx="9">
                  <c:v>113838.74002865941</c:v>
                </c:pt>
                <c:pt idx="10">
                  <c:v>105960.45389601678</c:v>
                </c:pt>
                <c:pt idx="11">
                  <c:v>103634.85523164034</c:v>
                </c:pt>
                <c:pt idx="12">
                  <c:v>112927.1680997013</c:v>
                </c:pt>
                <c:pt idx="13">
                  <c:v>113806.48137447413</c:v>
                </c:pt>
                <c:pt idx="14">
                  <c:v>118472.56927271151</c:v>
                </c:pt>
                <c:pt idx="15">
                  <c:v>120267.97118280231</c:v>
                </c:pt>
                <c:pt idx="16">
                  <c:v>123477.41458540897</c:v>
                </c:pt>
                <c:pt idx="17">
                  <c:v>128490.23418973511</c:v>
                </c:pt>
                <c:pt idx="18">
                  <c:v>127124.7077733474</c:v>
                </c:pt>
                <c:pt idx="19">
                  <c:v>128867.79770464922</c:v>
                </c:pt>
                <c:pt idx="20">
                  <c:v>129622.69252425978</c:v>
                </c:pt>
                <c:pt idx="21">
                  <c:v>126963.18480127229</c:v>
                </c:pt>
                <c:pt idx="22">
                  <c:v>125681.30011029239</c:v>
                </c:pt>
                <c:pt idx="23">
                  <c:v>124281.63982059632</c:v>
                </c:pt>
                <c:pt idx="24">
                  <c:v>130798.50709746419</c:v>
                </c:pt>
                <c:pt idx="25">
                  <c:v>134984.17000214951</c:v>
                </c:pt>
                <c:pt idx="26">
                  <c:v>132712.02874601923</c:v>
                </c:pt>
                <c:pt idx="27">
                  <c:v>128841.42029043779</c:v>
                </c:pt>
                <c:pt idx="28">
                  <c:v>134792.74722202183</c:v>
                </c:pt>
                <c:pt idx="29">
                  <c:v>131004.91527634747</c:v>
                </c:pt>
                <c:pt idx="30">
                  <c:v>129899.79499314159</c:v>
                </c:pt>
                <c:pt idx="31">
                  <c:v>133810.67355914644</c:v>
                </c:pt>
                <c:pt idx="32">
                  <c:v>134227.83460725608</c:v>
                </c:pt>
                <c:pt idx="33">
                  <c:v>135303.3728191437</c:v>
                </c:pt>
                <c:pt idx="34">
                  <c:v>135448.92654266272</c:v>
                </c:pt>
                <c:pt idx="35">
                  <c:v>132848.9337776195</c:v>
                </c:pt>
                <c:pt idx="36">
                  <c:v>134053.55471339254</c:v>
                </c:pt>
                <c:pt idx="37">
                  <c:v>132538.45971559593</c:v>
                </c:pt>
                <c:pt idx="38">
                  <c:v>132485.61266776148</c:v>
                </c:pt>
                <c:pt idx="39">
                  <c:v>132028.29787122825</c:v>
                </c:pt>
                <c:pt idx="40">
                  <c:v>126791.90582466304</c:v>
                </c:pt>
                <c:pt idx="41">
                  <c:v>127350.69125493553</c:v>
                </c:pt>
                <c:pt idx="42">
                  <c:v>129553.8882789382</c:v>
                </c:pt>
                <c:pt idx="43">
                  <c:v>128232.86315171573</c:v>
                </c:pt>
                <c:pt idx="44">
                  <c:v>124408.01548252015</c:v>
                </c:pt>
                <c:pt idx="45">
                  <c:v>124413.65813117129</c:v>
                </c:pt>
                <c:pt idx="46">
                  <c:v>116878.1513742988</c:v>
                </c:pt>
                <c:pt idx="47">
                  <c:v>118887.60000021962</c:v>
                </c:pt>
                <c:pt idx="48">
                  <c:v>122068.7122403525</c:v>
                </c:pt>
                <c:pt idx="49">
                  <c:v>121802.22650624128</c:v>
                </c:pt>
                <c:pt idx="50">
                  <c:v>122196.47264317292</c:v>
                </c:pt>
                <c:pt idx="51">
                  <c:v>121262.22254144558</c:v>
                </c:pt>
                <c:pt idx="52">
                  <c:v>123319.95936519711</c:v>
                </c:pt>
                <c:pt idx="53">
                  <c:v>123141.61779229894</c:v>
                </c:pt>
                <c:pt idx="54">
                  <c:v>122866.31610794173</c:v>
                </c:pt>
                <c:pt idx="55">
                  <c:v>117446.31488091628</c:v>
                </c:pt>
                <c:pt idx="56">
                  <c:v>110573.7332959076</c:v>
                </c:pt>
                <c:pt idx="57">
                  <c:v>110528.84254498545</c:v>
                </c:pt>
                <c:pt idx="58">
                  <c:v>106601.09444194807</c:v>
                </c:pt>
                <c:pt idx="59">
                  <c:v>106305.60123750976</c:v>
                </c:pt>
                <c:pt idx="60">
                  <c:v>108541.23515076481</c:v>
                </c:pt>
                <c:pt idx="61">
                  <c:v>106577.63280438875</c:v>
                </c:pt>
                <c:pt idx="62">
                  <c:v>104457.28129916456</c:v>
                </c:pt>
                <c:pt idx="63">
                  <c:v>102320.4113393477</c:v>
                </c:pt>
                <c:pt idx="64">
                  <c:v>102205.83182757048</c:v>
                </c:pt>
                <c:pt idx="65">
                  <c:v>105816.64415951182</c:v>
                </c:pt>
                <c:pt idx="66">
                  <c:v>108491.04434679</c:v>
                </c:pt>
                <c:pt idx="67">
                  <c:v>111074.55499974667</c:v>
                </c:pt>
                <c:pt idx="68">
                  <c:v>111020.96041142818</c:v>
                </c:pt>
                <c:pt idx="69">
                  <c:v>113079.98415786748</c:v>
                </c:pt>
                <c:pt idx="70">
                  <c:v>114305.25549821362</c:v>
                </c:pt>
                <c:pt idx="71">
                  <c:v>115278.21382551632</c:v>
                </c:pt>
                <c:pt idx="72">
                  <c:v>116229.63235420802</c:v>
                </c:pt>
                <c:pt idx="73">
                  <c:v>116946.68451417678</c:v>
                </c:pt>
                <c:pt idx="74">
                  <c:v>118612.42013149109</c:v>
                </c:pt>
                <c:pt idx="75">
                  <c:v>118784.58191714548</c:v>
                </c:pt>
                <c:pt idx="76">
                  <c:v>119107.15244041916</c:v>
                </c:pt>
                <c:pt idx="77">
                  <c:v>120250.08823867342</c:v>
                </c:pt>
                <c:pt idx="78">
                  <c:v>119057.69114300718</c:v>
                </c:pt>
                <c:pt idx="79">
                  <c:v>119772.08540462212</c:v>
                </c:pt>
                <c:pt idx="80">
                  <c:v>118268.11300480961</c:v>
                </c:pt>
                <c:pt idx="81">
                  <c:v>118474.95505255098</c:v>
                </c:pt>
                <c:pt idx="82">
                  <c:v>121593.25617970312</c:v>
                </c:pt>
                <c:pt idx="83">
                  <c:v>123082.36524360288</c:v>
                </c:pt>
                <c:pt idx="84">
                  <c:v>125010.24288374522</c:v>
                </c:pt>
                <c:pt idx="85">
                  <c:v>125617.88880213567</c:v>
                </c:pt>
                <c:pt idx="86">
                  <c:v>127420.49349479821</c:v>
                </c:pt>
                <c:pt idx="87">
                  <c:v>130387.82086529049</c:v>
                </c:pt>
                <c:pt idx="88">
                  <c:v>130017.86766592514</c:v>
                </c:pt>
                <c:pt idx="89">
                  <c:v>128957.99025984872</c:v>
                </c:pt>
                <c:pt idx="90">
                  <c:v>129335.52782328683</c:v>
                </c:pt>
                <c:pt idx="91">
                  <c:v>131847.38297265209</c:v>
                </c:pt>
                <c:pt idx="92">
                  <c:v>134773.67843203613</c:v>
                </c:pt>
                <c:pt idx="93">
                  <c:v>136435.88809187591</c:v>
                </c:pt>
                <c:pt idx="94">
                  <c:v>138016.37459595426</c:v>
                </c:pt>
                <c:pt idx="95">
                  <c:v>136580.57723799226</c:v>
                </c:pt>
                <c:pt idx="96">
                  <c:v>139657.19499084676</c:v>
                </c:pt>
                <c:pt idx="97">
                  <c:v>141757.10828553839</c:v>
                </c:pt>
                <c:pt idx="98">
                  <c:v>144757.14912000523</c:v>
                </c:pt>
                <c:pt idx="99">
                  <c:v>146842.57294657765</c:v>
                </c:pt>
                <c:pt idx="100">
                  <c:v>149205.59942615431</c:v>
                </c:pt>
                <c:pt idx="101">
                  <c:v>151200.22037039016</c:v>
                </c:pt>
                <c:pt idx="102">
                  <c:v>148296.41443488569</c:v>
                </c:pt>
                <c:pt idx="103">
                  <c:v>145487.95694194047</c:v>
                </c:pt>
                <c:pt idx="104">
                  <c:v>148091.05952855005</c:v>
                </c:pt>
                <c:pt idx="105">
                  <c:v>149045.25014688249</c:v>
                </c:pt>
                <c:pt idx="106">
                  <c:v>150056.18979914117</c:v>
                </c:pt>
                <c:pt idx="107">
                  <c:v>153721.75355329434</c:v>
                </c:pt>
                <c:pt idx="108">
                  <c:v>155324.59334147448</c:v>
                </c:pt>
                <c:pt idx="109">
                  <c:v>156188.75838494446</c:v>
                </c:pt>
                <c:pt idx="110">
                  <c:v>157609.90907614253</c:v>
                </c:pt>
                <c:pt idx="111">
                  <c:v>159947.72050189634</c:v>
                </c:pt>
                <c:pt idx="112">
                  <c:v>158036.12806129007</c:v>
                </c:pt>
                <c:pt idx="113">
                  <c:v>162013.94261176448</c:v>
                </c:pt>
                <c:pt idx="114">
                  <c:v>164309.42576608306</c:v>
                </c:pt>
                <c:pt idx="115">
                  <c:v>164465.951234334</c:v>
                </c:pt>
                <c:pt idx="116">
                  <c:v>164122.55513759385</c:v>
                </c:pt>
                <c:pt idx="117">
                  <c:v>158488.41359027842</c:v>
                </c:pt>
                <c:pt idx="118">
                  <c:v>161122.24174560962</c:v>
                </c:pt>
                <c:pt idx="119">
                  <c:v>165205.07636870482</c:v>
                </c:pt>
                <c:pt idx="120">
                  <c:v>160902.41330936973</c:v>
                </c:pt>
                <c:pt idx="121">
                  <c:v>161982.9719818086</c:v>
                </c:pt>
                <c:pt idx="122">
                  <c:v>155918.13797328563</c:v>
                </c:pt>
                <c:pt idx="123">
                  <c:v>154705.04140546589</c:v>
                </c:pt>
                <c:pt idx="124">
                  <c:v>151151.78235310022</c:v>
                </c:pt>
                <c:pt idx="125">
                  <c:v>156443.33140047328</c:v>
                </c:pt>
                <c:pt idx="126">
                  <c:v>159841.46721610177</c:v>
                </c:pt>
                <c:pt idx="127">
                  <c:v>152869.24425591063</c:v>
                </c:pt>
                <c:pt idx="128">
                  <c:v>145441.3986782791</c:v>
                </c:pt>
                <c:pt idx="129">
                  <c:v>147732.50284608951</c:v>
                </c:pt>
                <c:pt idx="130">
                  <c:v>143542.86809887277</c:v>
                </c:pt>
                <c:pt idx="131">
                  <c:v>124330.75871967846</c:v>
                </c:pt>
                <c:pt idx="132">
                  <c:v>122296.29743856953</c:v>
                </c:pt>
                <c:pt idx="133">
                  <c:v>123138.88634101767</c:v>
                </c:pt>
                <c:pt idx="134">
                  <c:v>123858.44104521096</c:v>
                </c:pt>
                <c:pt idx="135">
                  <c:v>119572.34024401853</c:v>
                </c:pt>
                <c:pt idx="136">
                  <c:v>113053.37309668295</c:v>
                </c:pt>
                <c:pt idx="137">
                  <c:v>120802.58684711004</c:v>
                </c:pt>
                <c:pt idx="138">
                  <c:v>129161.97142919655</c:v>
                </c:pt>
                <c:pt idx="139">
                  <c:v>128088.37594632451</c:v>
                </c:pt>
                <c:pt idx="140">
                  <c:v>128722.68834748313</c:v>
                </c:pt>
                <c:pt idx="141">
                  <c:v>138833.32165366955</c:v>
                </c:pt>
                <c:pt idx="142">
                  <c:v>146116.26667604846</c:v>
                </c:pt>
                <c:pt idx="143">
                  <c:v>149329.35334444739</c:v>
                </c:pt>
                <c:pt idx="144">
                  <c:v>150846.21576485632</c:v>
                </c:pt>
                <c:pt idx="145">
                  <c:v>152248.19029268884</c:v>
                </c:pt>
                <c:pt idx="146">
                  <c:v>155338.29198393924</c:v>
                </c:pt>
                <c:pt idx="147">
                  <c:v>150702.89537714777</c:v>
                </c:pt>
                <c:pt idx="148">
                  <c:v>161196.01633019783</c:v>
                </c:pt>
                <c:pt idx="149">
                  <c:v>164634.90681784882</c:v>
                </c:pt>
                <c:pt idx="150">
                  <c:v>151273.76582365917</c:v>
                </c:pt>
                <c:pt idx="151">
                  <c:v>148966.9287096546</c:v>
                </c:pt>
                <c:pt idx="152">
                  <c:v>149605.44105602268</c:v>
                </c:pt>
                <c:pt idx="153">
                  <c:v>152906.17942978194</c:v>
                </c:pt>
                <c:pt idx="154">
                  <c:v>159820.00524765303</c:v>
                </c:pt>
                <c:pt idx="155">
                  <c:v>165067.94748175042</c:v>
                </c:pt>
                <c:pt idx="156">
                  <c:v>166293.99317394538</c:v>
                </c:pt>
                <c:pt idx="157">
                  <c:v>170674.64829494155</c:v>
                </c:pt>
                <c:pt idx="158">
                  <c:v>173978.28598694221</c:v>
                </c:pt>
                <c:pt idx="159">
                  <c:v>175285.93599706303</c:v>
                </c:pt>
                <c:pt idx="160">
                  <c:v>170811.4804799055</c:v>
                </c:pt>
                <c:pt idx="161">
                  <c:v>174987.04055572001</c:v>
                </c:pt>
                <c:pt idx="162">
                  <c:v>173670.74399765767</c:v>
                </c:pt>
                <c:pt idx="163">
                  <c:v>169752.81651934629</c:v>
                </c:pt>
                <c:pt idx="164">
                  <c:v>172799.14843712823</c:v>
                </c:pt>
                <c:pt idx="165">
                  <c:v>153710.07578176848</c:v>
                </c:pt>
                <c:pt idx="166">
                  <c:v>152236.76832569556</c:v>
                </c:pt>
                <c:pt idx="167">
                  <c:v>156669.67364096263</c:v>
                </c:pt>
                <c:pt idx="168">
                  <c:v>156310.42043868735</c:v>
                </c:pt>
                <c:pt idx="169">
                  <c:v>158006.45561965826</c:v>
                </c:pt>
                <c:pt idx="170">
                  <c:v>164492.95471727633</c:v>
                </c:pt>
                <c:pt idx="171">
                  <c:v>171105.53192705632</c:v>
                </c:pt>
                <c:pt idx="172">
                  <c:v>171291.12621156755</c:v>
                </c:pt>
                <c:pt idx="173">
                  <c:v>167181.27040649409</c:v>
                </c:pt>
                <c:pt idx="174">
                  <c:v>159338.6518216627</c:v>
                </c:pt>
                <c:pt idx="175">
                  <c:v>159612.49723092242</c:v>
                </c:pt>
                <c:pt idx="176">
                  <c:v>164223.10921240802</c:v>
                </c:pt>
                <c:pt idx="177">
                  <c:v>169020.84591275977</c:v>
                </c:pt>
                <c:pt idx="178">
                  <c:v>170056.99227582818</c:v>
                </c:pt>
                <c:pt idx="179">
                  <c:v>171039.53257157659</c:v>
                </c:pt>
                <c:pt idx="180">
                  <c:v>169802.93995546541</c:v>
                </c:pt>
                <c:pt idx="181">
                  <c:v>174001.87782408885</c:v>
                </c:pt>
                <c:pt idx="182">
                  <c:v>181346.56635828788</c:v>
                </c:pt>
                <c:pt idx="183">
                  <c:v>186497.47677082696</c:v>
                </c:pt>
                <c:pt idx="184">
                  <c:v>190456.27628729769</c:v>
                </c:pt>
                <c:pt idx="185">
                  <c:v>188244.68359860146</c:v>
                </c:pt>
                <c:pt idx="186">
                  <c:v>196696.74014302419</c:v>
                </c:pt>
                <c:pt idx="187">
                  <c:v>186857.42903959702</c:v>
                </c:pt>
                <c:pt idx="188">
                  <c:v>193891.3610617987</c:v>
                </c:pt>
                <c:pt idx="189">
                  <c:v>194742.17761308132</c:v>
                </c:pt>
                <c:pt idx="190">
                  <c:v>195884.43033886916</c:v>
                </c:pt>
                <c:pt idx="191">
                  <c:v>196680.2115043923</c:v>
                </c:pt>
                <c:pt idx="192">
                  <c:v>200079.7982179464</c:v>
                </c:pt>
                <c:pt idx="193">
                  <c:v>197330.78565971449</c:v>
                </c:pt>
                <c:pt idx="194">
                  <c:v>202018.96235351046</c:v>
                </c:pt>
                <c:pt idx="195">
                  <c:v>201818.39276759411</c:v>
                </c:pt>
                <c:pt idx="196">
                  <c:v>200621.32848607874</c:v>
                </c:pt>
                <c:pt idx="197">
                  <c:v>200476.96560525923</c:v>
                </c:pt>
                <c:pt idx="198">
                  <c:v>204542.08451152869</c:v>
                </c:pt>
                <c:pt idx="199">
                  <c:v>203889.59562624019</c:v>
                </c:pt>
                <c:pt idx="200">
                  <c:v>202702.4623698192</c:v>
                </c:pt>
                <c:pt idx="201">
                  <c:v>201127.90373671427</c:v>
                </c:pt>
                <c:pt idx="202">
                  <c:v>202903.38919756265</c:v>
                </c:pt>
                <c:pt idx="203">
                  <c:v>192173.62956362066</c:v>
                </c:pt>
                <c:pt idx="204">
                  <c:v>199365.61569629662</c:v>
                </c:pt>
                <c:pt idx="205">
                  <c:v>197151.07694750815</c:v>
                </c:pt>
                <c:pt idx="206">
                  <c:v>199676.22082195914</c:v>
                </c:pt>
                <c:pt idx="207">
                  <c:v>207701.42476322301</c:v>
                </c:pt>
                <c:pt idx="208">
                  <c:v>208681.62053385004</c:v>
                </c:pt>
                <c:pt idx="209">
                  <c:v>212703.52500321157</c:v>
                </c:pt>
                <c:pt idx="210">
                  <c:v>212584.0130003161</c:v>
                </c:pt>
                <c:pt idx="211">
                  <c:v>207713.2622080454</c:v>
                </c:pt>
                <c:pt idx="212">
                  <c:v>203622.72392517488</c:v>
                </c:pt>
                <c:pt idx="213">
                  <c:v>198481.05642727972</c:v>
                </c:pt>
                <c:pt idx="214">
                  <c:v>188348.76202855515</c:v>
                </c:pt>
                <c:pt idx="215">
                  <c:v>194956.00178507238</c:v>
                </c:pt>
                <c:pt idx="216">
                  <c:v>194258.97874228397</c:v>
                </c:pt>
                <c:pt idx="217">
                  <c:v>190963.75470709222</c:v>
                </c:pt>
                <c:pt idx="218">
                  <c:v>183268.1303536706</c:v>
                </c:pt>
                <c:pt idx="219">
                  <c:v>181265.12501101007</c:v>
                </c:pt>
                <c:pt idx="220">
                  <c:v>189832.04835883924</c:v>
                </c:pt>
                <c:pt idx="221">
                  <c:v>193054.14038653899</c:v>
                </c:pt>
                <c:pt idx="222">
                  <c:v>190283.66791761116</c:v>
                </c:pt>
                <c:pt idx="223">
                  <c:v>189994.80561498992</c:v>
                </c:pt>
                <c:pt idx="224">
                  <c:v>202110.61226569064</c:v>
                </c:pt>
                <c:pt idx="225">
                  <c:v>208424.09769936078</c:v>
                </c:pt>
                <c:pt idx="226">
                  <c:v>208695.50808931023</c:v>
                </c:pt>
                <c:pt idx="227">
                  <c:v>213756.07749663474</c:v>
                </c:pt>
                <c:pt idx="228">
                  <c:v>207751.20020130099</c:v>
                </c:pt>
                <c:pt idx="229">
                  <c:v>212193.60806533141</c:v>
                </c:pt>
                <c:pt idx="230">
                  <c:v>219584.24944747452</c:v>
                </c:pt>
                <c:pt idx="231">
                  <c:v>221156.80414821507</c:v>
                </c:pt>
                <c:pt idx="232">
                  <c:v>224832.97254788887</c:v>
                </c:pt>
                <c:pt idx="233">
                  <c:v>223355.65664585281</c:v>
                </c:pt>
                <c:pt idx="234">
                  <c:v>228379.48430475112</c:v>
                </c:pt>
                <c:pt idx="235">
                  <c:v>229170.76704241268</c:v>
                </c:pt>
                <c:pt idx="236">
                  <c:v>227178.91125731089</c:v>
                </c:pt>
                <c:pt idx="237">
                  <c:v>228042.40146492876</c:v>
                </c:pt>
                <c:pt idx="238">
                  <c:v>225892.91396885322</c:v>
                </c:pt>
                <c:pt idx="239">
                  <c:v>231372.85580687603</c:v>
                </c:pt>
                <c:pt idx="240">
                  <c:v>229532.92322761563</c:v>
                </c:pt>
                <c:pt idx="241">
                  <c:v>230763.81147812566</c:v>
                </c:pt>
                <c:pt idx="242">
                  <c:v>237265.9324800295</c:v>
                </c:pt>
                <c:pt idx="243">
                  <c:v>224084.36213113763</c:v>
                </c:pt>
                <c:pt idx="244">
                  <c:v>219974.40432067707</c:v>
                </c:pt>
                <c:pt idx="245">
                  <c:v>225334.7525716894</c:v>
                </c:pt>
                <c:pt idx="246">
                  <c:v>237321.523731116</c:v>
                </c:pt>
                <c:pt idx="247">
                  <c:v>236890.65569567319</c:v>
                </c:pt>
                <c:pt idx="248">
                  <c:v>236237.33869135595</c:v>
                </c:pt>
                <c:pt idx="249">
                  <c:v>234788.29189291332</c:v>
                </c:pt>
                <c:pt idx="250">
                  <c:v>228847.4633686356</c:v>
                </c:pt>
                <c:pt idx="251">
                  <c:v>220051.4557320234</c:v>
                </c:pt>
                <c:pt idx="252">
                  <c:v>216838.37550173601</c:v>
                </c:pt>
                <c:pt idx="253">
                  <c:v>208293.6298279383</c:v>
                </c:pt>
                <c:pt idx="254">
                  <c:v>211490.64629246143</c:v>
                </c:pt>
                <c:pt idx="255">
                  <c:v>219859.40835983373</c:v>
                </c:pt>
                <c:pt idx="256">
                  <c:v>221674.92552741009</c:v>
                </c:pt>
                <c:pt idx="257">
                  <c:v>228406.34487354785</c:v>
                </c:pt>
                <c:pt idx="258">
                  <c:v>223877.67897735734</c:v>
                </c:pt>
                <c:pt idx="259">
                  <c:v>225714.02409946744</c:v>
                </c:pt>
                <c:pt idx="260">
                  <c:v>231199.06476012385</c:v>
                </c:pt>
                <c:pt idx="261">
                  <c:v>221347.65284557274</c:v>
                </c:pt>
                <c:pt idx="262">
                  <c:v>225747.550127233</c:v>
                </c:pt>
                <c:pt idx="263">
                  <c:v>223265.90869850258</c:v>
                </c:pt>
                <c:pt idx="264">
                  <c:v>227670.21555358361</c:v>
                </c:pt>
                <c:pt idx="265">
                  <c:v>230867.81398909737</c:v>
                </c:pt>
                <c:pt idx="266">
                  <c:v>235646.10651610079</c:v>
                </c:pt>
                <c:pt idx="267">
                  <c:v>228792.28254555512</c:v>
                </c:pt>
                <c:pt idx="268">
                  <c:v>178032.96539649434</c:v>
                </c:pt>
                <c:pt idx="269">
                  <c:v>177126.73150454383</c:v>
                </c:pt>
                <c:pt idx="270">
                  <c:v>184290.63932782729</c:v>
                </c:pt>
                <c:pt idx="271">
                  <c:v>194082.14553792495</c:v>
                </c:pt>
                <c:pt idx="272">
                  <c:v>191763.81039967097</c:v>
                </c:pt>
                <c:pt idx="273">
                  <c:v>190169.51084828877</c:v>
                </c:pt>
                <c:pt idx="274">
                  <c:v>186195.56784574824</c:v>
                </c:pt>
                <c:pt idx="275">
                  <c:v>184863.5862422589</c:v>
                </c:pt>
                <c:pt idx="276">
                  <c:v>196992.90611277733</c:v>
                </c:pt>
                <c:pt idx="277">
                  <c:v>206900.46766627429</c:v>
                </c:pt>
                <c:pt idx="278">
                  <c:v>212677.0061544276</c:v>
                </c:pt>
                <c:pt idx="279">
                  <c:v>210593.97415032791</c:v>
                </c:pt>
                <c:pt idx="280">
                  <c:v>214823.50801919363</c:v>
                </c:pt>
                <c:pt idx="281">
                  <c:v>222064.68677667747</c:v>
                </c:pt>
                <c:pt idx="282">
                  <c:v>224928.4494595729</c:v>
                </c:pt>
                <c:pt idx="283">
                  <c:v>227398.08579918119</c:v>
                </c:pt>
                <c:pt idx="284">
                  <c:v>226275.15749508434</c:v>
                </c:pt>
                <c:pt idx="285">
                  <c:v>230416.8670842209</c:v>
                </c:pt>
                <c:pt idx="286">
                  <c:v>228600.12950652131</c:v>
                </c:pt>
                <c:pt idx="287">
                  <c:v>229473.07258101564</c:v>
                </c:pt>
                <c:pt idx="288">
                  <c:v>232882.56972078158</c:v>
                </c:pt>
                <c:pt idx="289">
                  <c:v>232569.14633373986</c:v>
                </c:pt>
                <c:pt idx="290">
                  <c:v>237670.58288286379</c:v>
                </c:pt>
                <c:pt idx="291">
                  <c:v>236488.7008428018</c:v>
                </c:pt>
                <c:pt idx="292">
                  <c:v>228764.90702940503</c:v>
                </c:pt>
                <c:pt idx="293">
                  <c:v>235735.15684926312</c:v>
                </c:pt>
                <c:pt idx="294">
                  <c:v>231026.45673501628</c:v>
                </c:pt>
                <c:pt idx="295">
                  <c:v>225447.50829276929</c:v>
                </c:pt>
                <c:pt idx="296">
                  <c:v>223596.41445624197</c:v>
                </c:pt>
                <c:pt idx="297">
                  <c:v>231200.72937441838</c:v>
                </c:pt>
                <c:pt idx="298">
                  <c:v>221232.91774</c:v>
                </c:pt>
                <c:pt idx="299">
                  <c:v>213722.66629664734</c:v>
                </c:pt>
                <c:pt idx="300">
                  <c:v>226913.18494059393</c:v>
                </c:pt>
                <c:pt idx="301">
                  <c:v>229467.59162143612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48-471B-B1E1-E32D95954321}"/>
            </c:ext>
          </c:extLst>
        </c:ser>
        <c:ser>
          <c:idx val="1"/>
          <c:order val="1"/>
          <c:tx>
            <c:v>Buy &amp; Hold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MT_Monthly!$C$6:$C$308</c:f>
              <c:strCache>
                <c:ptCount val="303"/>
                <c:pt idx="0">
                  <c:v>Date</c:v>
                </c:pt>
                <c:pt idx="1">
                  <c:v>01-Nov-97</c:v>
                </c:pt>
                <c:pt idx="2">
                  <c:v>01-Dec-97</c:v>
                </c:pt>
                <c:pt idx="3">
                  <c:v>01-Jan-98</c:v>
                </c:pt>
                <c:pt idx="4">
                  <c:v>01-Feb-98</c:v>
                </c:pt>
                <c:pt idx="5">
                  <c:v>01-Mar-98</c:v>
                </c:pt>
                <c:pt idx="6">
                  <c:v>01-Apr-98</c:v>
                </c:pt>
                <c:pt idx="7">
                  <c:v>01-May-98</c:v>
                </c:pt>
                <c:pt idx="8">
                  <c:v>01-Jun-98</c:v>
                </c:pt>
                <c:pt idx="9">
                  <c:v>01-Jul-98</c:v>
                </c:pt>
                <c:pt idx="10">
                  <c:v>01-Aug-98</c:v>
                </c:pt>
                <c:pt idx="11">
                  <c:v>01-Sep-98</c:v>
                </c:pt>
                <c:pt idx="12">
                  <c:v>01-Oct-98</c:v>
                </c:pt>
                <c:pt idx="13">
                  <c:v>01-Nov-98</c:v>
                </c:pt>
                <c:pt idx="14">
                  <c:v>01-Dec-98</c:v>
                </c:pt>
                <c:pt idx="15">
                  <c:v>01-Jan-99</c:v>
                </c:pt>
                <c:pt idx="16">
                  <c:v>01-Feb-99</c:v>
                </c:pt>
                <c:pt idx="17">
                  <c:v>01-Mar-99</c:v>
                </c:pt>
                <c:pt idx="18">
                  <c:v>01-Apr-99</c:v>
                </c:pt>
                <c:pt idx="19">
                  <c:v>01-May-99</c:v>
                </c:pt>
                <c:pt idx="20">
                  <c:v>01-Jun-99</c:v>
                </c:pt>
                <c:pt idx="21">
                  <c:v>01-Jul-99</c:v>
                </c:pt>
                <c:pt idx="22">
                  <c:v>01-Aug-99</c:v>
                </c:pt>
                <c:pt idx="23">
                  <c:v>01-Sep-99</c:v>
                </c:pt>
                <c:pt idx="24">
                  <c:v>01-Oct-99</c:v>
                </c:pt>
                <c:pt idx="25">
                  <c:v>01-Nov-99</c:v>
                </c:pt>
                <c:pt idx="26">
                  <c:v>01-Dec-99</c:v>
                </c:pt>
                <c:pt idx="27">
                  <c:v>01-Jan-00</c:v>
                </c:pt>
                <c:pt idx="28">
                  <c:v>01-Feb-00</c:v>
                </c:pt>
                <c:pt idx="29">
                  <c:v>01-Mar-00</c:v>
                </c:pt>
                <c:pt idx="30">
                  <c:v>01-Apr-00</c:v>
                </c:pt>
                <c:pt idx="31">
                  <c:v>01-May-00</c:v>
                </c:pt>
                <c:pt idx="32">
                  <c:v>01-Jun-00</c:v>
                </c:pt>
                <c:pt idx="33">
                  <c:v>01-Jul-00</c:v>
                </c:pt>
                <c:pt idx="34">
                  <c:v>01-Aug-00</c:v>
                </c:pt>
                <c:pt idx="35">
                  <c:v>01-Sep-00</c:v>
                </c:pt>
                <c:pt idx="36">
                  <c:v>01-Oct-00</c:v>
                </c:pt>
                <c:pt idx="37">
                  <c:v>01-Nov-00</c:v>
                </c:pt>
                <c:pt idx="38">
                  <c:v>01-Dec-00</c:v>
                </c:pt>
                <c:pt idx="39">
                  <c:v>01-Jan-01</c:v>
                </c:pt>
                <c:pt idx="40">
                  <c:v>01-Feb-01</c:v>
                </c:pt>
                <c:pt idx="41">
                  <c:v>01-Mar-01</c:v>
                </c:pt>
                <c:pt idx="42">
                  <c:v>01-Apr-01</c:v>
                </c:pt>
                <c:pt idx="43">
                  <c:v>01-May-01</c:v>
                </c:pt>
                <c:pt idx="44">
                  <c:v>01-Jun-01</c:v>
                </c:pt>
                <c:pt idx="45">
                  <c:v>01-Jul-01</c:v>
                </c:pt>
                <c:pt idx="46">
                  <c:v>01-Aug-01</c:v>
                </c:pt>
                <c:pt idx="47">
                  <c:v>01-Sep-01</c:v>
                </c:pt>
                <c:pt idx="48">
                  <c:v>01-Oct-01</c:v>
                </c:pt>
                <c:pt idx="49">
                  <c:v>01-Nov-01</c:v>
                </c:pt>
                <c:pt idx="50">
                  <c:v>01-Dec-01</c:v>
                </c:pt>
                <c:pt idx="51">
                  <c:v>01-Jan-02</c:v>
                </c:pt>
                <c:pt idx="52">
                  <c:v>01-Feb-02</c:v>
                </c:pt>
                <c:pt idx="53">
                  <c:v>01-Mar-02</c:v>
                </c:pt>
                <c:pt idx="54">
                  <c:v>01-Apr-02</c:v>
                </c:pt>
                <c:pt idx="55">
                  <c:v>01-May-02</c:v>
                </c:pt>
                <c:pt idx="56">
                  <c:v>01-Jun-02</c:v>
                </c:pt>
                <c:pt idx="57">
                  <c:v>01-Jul-02</c:v>
                </c:pt>
                <c:pt idx="58">
                  <c:v>01-Aug-02</c:v>
                </c:pt>
                <c:pt idx="59">
                  <c:v>01-Sep-02</c:v>
                </c:pt>
                <c:pt idx="60">
                  <c:v>01-Oct-02</c:v>
                </c:pt>
                <c:pt idx="61">
                  <c:v>01-Nov-02</c:v>
                </c:pt>
                <c:pt idx="62">
                  <c:v>01-Dec-02</c:v>
                </c:pt>
                <c:pt idx="63">
                  <c:v>01-Jan-03</c:v>
                </c:pt>
                <c:pt idx="64">
                  <c:v>01-Feb-03</c:v>
                </c:pt>
                <c:pt idx="65">
                  <c:v>01-Mar-03</c:v>
                </c:pt>
                <c:pt idx="66">
                  <c:v>01-Apr-03</c:v>
                </c:pt>
                <c:pt idx="67">
                  <c:v>01-May-03</c:v>
                </c:pt>
                <c:pt idx="68">
                  <c:v>01-Jun-03</c:v>
                </c:pt>
                <c:pt idx="69">
                  <c:v>01-Jul-03</c:v>
                </c:pt>
                <c:pt idx="70">
                  <c:v>01-Aug-03</c:v>
                </c:pt>
                <c:pt idx="71">
                  <c:v>01-Sep-03</c:v>
                </c:pt>
                <c:pt idx="72">
                  <c:v>01-Oct-03</c:v>
                </c:pt>
                <c:pt idx="73">
                  <c:v>01-Nov-03</c:v>
                </c:pt>
                <c:pt idx="74">
                  <c:v>01-Dec-03</c:v>
                </c:pt>
                <c:pt idx="75">
                  <c:v>01-Jan-04</c:v>
                </c:pt>
                <c:pt idx="76">
                  <c:v>01-Feb-04</c:v>
                </c:pt>
                <c:pt idx="77">
                  <c:v>01-Mar-04</c:v>
                </c:pt>
                <c:pt idx="78">
                  <c:v>01-Apr-04</c:v>
                </c:pt>
                <c:pt idx="79">
                  <c:v>01-May-04</c:v>
                </c:pt>
                <c:pt idx="80">
                  <c:v>01-Jun-04</c:v>
                </c:pt>
                <c:pt idx="81">
                  <c:v>01-Jul-04</c:v>
                </c:pt>
                <c:pt idx="82">
                  <c:v>01-Aug-04</c:v>
                </c:pt>
                <c:pt idx="83">
                  <c:v>01-Sep-04</c:v>
                </c:pt>
                <c:pt idx="84">
                  <c:v>01-Oct-04</c:v>
                </c:pt>
                <c:pt idx="85">
                  <c:v>01-Nov-04</c:v>
                </c:pt>
                <c:pt idx="86">
                  <c:v>01-Dec-04</c:v>
                </c:pt>
                <c:pt idx="87">
                  <c:v>01-Jan-05</c:v>
                </c:pt>
                <c:pt idx="88">
                  <c:v>01-Feb-05</c:v>
                </c:pt>
                <c:pt idx="89">
                  <c:v>01-Mar-05</c:v>
                </c:pt>
                <c:pt idx="90">
                  <c:v>01-Apr-05</c:v>
                </c:pt>
                <c:pt idx="91">
                  <c:v>01-May-05</c:v>
                </c:pt>
                <c:pt idx="92">
                  <c:v>01-Jun-05</c:v>
                </c:pt>
                <c:pt idx="93">
                  <c:v>01-Jul-05</c:v>
                </c:pt>
                <c:pt idx="94">
                  <c:v>01-Aug-05</c:v>
                </c:pt>
                <c:pt idx="95">
                  <c:v>01-Sep-05</c:v>
                </c:pt>
                <c:pt idx="96">
                  <c:v>01-Oct-05</c:v>
                </c:pt>
                <c:pt idx="97">
                  <c:v>01-Nov-05</c:v>
                </c:pt>
                <c:pt idx="98">
                  <c:v>01-Dec-05</c:v>
                </c:pt>
                <c:pt idx="99">
                  <c:v>01-Jan-06</c:v>
                </c:pt>
                <c:pt idx="100">
                  <c:v>01-Feb-06</c:v>
                </c:pt>
                <c:pt idx="101">
                  <c:v>01-Mar-06</c:v>
                </c:pt>
                <c:pt idx="102">
                  <c:v>01-Apr-06</c:v>
                </c:pt>
                <c:pt idx="103">
                  <c:v>01-May-06</c:v>
                </c:pt>
                <c:pt idx="104">
                  <c:v>01-Jun-06</c:v>
                </c:pt>
                <c:pt idx="105">
                  <c:v>01-Jul-06</c:v>
                </c:pt>
                <c:pt idx="106">
                  <c:v>01-Aug-06</c:v>
                </c:pt>
                <c:pt idx="107">
                  <c:v>01-Sep-06</c:v>
                </c:pt>
                <c:pt idx="108">
                  <c:v>01-Oct-06</c:v>
                </c:pt>
                <c:pt idx="109">
                  <c:v>01-Nov-06</c:v>
                </c:pt>
                <c:pt idx="110">
                  <c:v>01-Dec-06</c:v>
                </c:pt>
                <c:pt idx="111">
                  <c:v>01-Jan-07</c:v>
                </c:pt>
                <c:pt idx="112">
                  <c:v>01-Feb-07</c:v>
                </c:pt>
                <c:pt idx="113">
                  <c:v>01-Mar-07</c:v>
                </c:pt>
                <c:pt idx="114">
                  <c:v>01-Apr-07</c:v>
                </c:pt>
                <c:pt idx="115">
                  <c:v>01-May-07</c:v>
                </c:pt>
                <c:pt idx="116">
                  <c:v>01-Jun-07</c:v>
                </c:pt>
                <c:pt idx="117">
                  <c:v>01-Jul-07</c:v>
                </c:pt>
                <c:pt idx="118">
                  <c:v>01-Aug-07</c:v>
                </c:pt>
                <c:pt idx="119">
                  <c:v>01-Sep-07</c:v>
                </c:pt>
                <c:pt idx="120">
                  <c:v>01-Oct-07</c:v>
                </c:pt>
                <c:pt idx="121">
                  <c:v>01-Nov-07</c:v>
                </c:pt>
                <c:pt idx="122">
                  <c:v>01-Dec-07</c:v>
                </c:pt>
                <c:pt idx="123">
                  <c:v>01-Jan-08</c:v>
                </c:pt>
                <c:pt idx="124">
                  <c:v>01-Feb-08</c:v>
                </c:pt>
                <c:pt idx="125">
                  <c:v>01-Mar-08</c:v>
                </c:pt>
                <c:pt idx="126">
                  <c:v>01-Apr-08</c:v>
                </c:pt>
                <c:pt idx="127">
                  <c:v>01-May-08</c:v>
                </c:pt>
                <c:pt idx="128">
                  <c:v>01-Jun-08</c:v>
                </c:pt>
                <c:pt idx="129">
                  <c:v>01-Jul-08</c:v>
                </c:pt>
                <c:pt idx="130">
                  <c:v>01-Aug-08</c:v>
                </c:pt>
                <c:pt idx="131">
                  <c:v>01-Sep-08</c:v>
                </c:pt>
                <c:pt idx="132">
                  <c:v>01-Oct-08</c:v>
                </c:pt>
                <c:pt idx="133">
                  <c:v>01-Nov-08</c:v>
                </c:pt>
                <c:pt idx="134">
                  <c:v>01-Dec-08</c:v>
                </c:pt>
                <c:pt idx="135">
                  <c:v>01-Jan-09</c:v>
                </c:pt>
                <c:pt idx="136">
                  <c:v>01-Feb-09</c:v>
                </c:pt>
                <c:pt idx="137">
                  <c:v>01-Mar-09</c:v>
                </c:pt>
                <c:pt idx="138">
                  <c:v>01-Apr-09</c:v>
                </c:pt>
                <c:pt idx="139">
                  <c:v>01-May-09</c:v>
                </c:pt>
                <c:pt idx="140">
                  <c:v>01-Jun-09</c:v>
                </c:pt>
                <c:pt idx="141">
                  <c:v>01-Jul-09</c:v>
                </c:pt>
                <c:pt idx="142">
                  <c:v>01-Aug-09</c:v>
                </c:pt>
                <c:pt idx="143">
                  <c:v>01-Sep-09</c:v>
                </c:pt>
                <c:pt idx="144">
                  <c:v>01-Oct-09</c:v>
                </c:pt>
                <c:pt idx="145">
                  <c:v>01-Nov-09</c:v>
                </c:pt>
                <c:pt idx="146">
                  <c:v>01-Dec-09</c:v>
                </c:pt>
                <c:pt idx="147">
                  <c:v>01-Jan-10</c:v>
                </c:pt>
                <c:pt idx="148">
                  <c:v>01-Feb-10</c:v>
                </c:pt>
                <c:pt idx="149">
                  <c:v>01-Mar-10</c:v>
                </c:pt>
                <c:pt idx="150">
                  <c:v>01-Apr-10</c:v>
                </c:pt>
                <c:pt idx="151">
                  <c:v>01-May-10</c:v>
                </c:pt>
                <c:pt idx="152">
                  <c:v>01-Jun-10</c:v>
                </c:pt>
                <c:pt idx="153">
                  <c:v>01-Jul-10</c:v>
                </c:pt>
                <c:pt idx="154">
                  <c:v>01-Aug-10</c:v>
                </c:pt>
                <c:pt idx="155">
                  <c:v>01-Sep-10</c:v>
                </c:pt>
                <c:pt idx="156">
                  <c:v>01-Oct-10</c:v>
                </c:pt>
                <c:pt idx="157">
                  <c:v>01-Nov-10</c:v>
                </c:pt>
                <c:pt idx="158">
                  <c:v>01-Dec-10</c:v>
                </c:pt>
                <c:pt idx="159">
                  <c:v>01-Jan-11</c:v>
                </c:pt>
                <c:pt idx="160">
                  <c:v>01-Feb-11</c:v>
                </c:pt>
                <c:pt idx="161">
                  <c:v>01-Mar-11</c:v>
                </c:pt>
                <c:pt idx="162">
                  <c:v>01-Apr-11</c:v>
                </c:pt>
                <c:pt idx="163">
                  <c:v>01-May-11</c:v>
                </c:pt>
                <c:pt idx="164">
                  <c:v>01-Jun-11</c:v>
                </c:pt>
                <c:pt idx="165">
                  <c:v>01-Jul-11</c:v>
                </c:pt>
                <c:pt idx="166">
                  <c:v>01-Aug-11</c:v>
                </c:pt>
                <c:pt idx="167">
                  <c:v>01-Sep-11</c:v>
                </c:pt>
                <c:pt idx="168">
                  <c:v>01-Oct-11</c:v>
                </c:pt>
                <c:pt idx="169">
                  <c:v>01-Nov-11</c:v>
                </c:pt>
                <c:pt idx="170">
                  <c:v>01-Dec-11</c:v>
                </c:pt>
                <c:pt idx="171">
                  <c:v>01-Jan-12</c:v>
                </c:pt>
                <c:pt idx="172">
                  <c:v>01-Feb-12</c:v>
                </c:pt>
                <c:pt idx="173">
                  <c:v>01-Mar-12</c:v>
                </c:pt>
                <c:pt idx="174">
                  <c:v>01-Apr-12</c:v>
                </c:pt>
                <c:pt idx="175">
                  <c:v>01-May-12</c:v>
                </c:pt>
                <c:pt idx="176">
                  <c:v>01-Jun-12</c:v>
                </c:pt>
                <c:pt idx="177">
                  <c:v>01-Jul-12</c:v>
                </c:pt>
                <c:pt idx="178">
                  <c:v>01-Aug-12</c:v>
                </c:pt>
                <c:pt idx="179">
                  <c:v>01-Sep-12</c:v>
                </c:pt>
                <c:pt idx="180">
                  <c:v>01-Oct-12</c:v>
                </c:pt>
                <c:pt idx="181">
                  <c:v>01-Nov-12</c:v>
                </c:pt>
                <c:pt idx="182">
                  <c:v>01-Dec-12</c:v>
                </c:pt>
                <c:pt idx="183">
                  <c:v>01-Jan-13</c:v>
                </c:pt>
                <c:pt idx="184">
                  <c:v>01-Feb-13</c:v>
                </c:pt>
                <c:pt idx="185">
                  <c:v>01-Mar-13</c:v>
                </c:pt>
                <c:pt idx="186">
                  <c:v>01-Apr-13</c:v>
                </c:pt>
                <c:pt idx="187">
                  <c:v>01-May-13</c:v>
                </c:pt>
                <c:pt idx="188">
                  <c:v>01-Jun-13</c:v>
                </c:pt>
                <c:pt idx="189">
                  <c:v>01-Jul-13</c:v>
                </c:pt>
                <c:pt idx="190">
                  <c:v>01-Aug-13</c:v>
                </c:pt>
                <c:pt idx="191">
                  <c:v>01-Sep-13</c:v>
                </c:pt>
                <c:pt idx="192">
                  <c:v>01-Oct-13</c:v>
                </c:pt>
                <c:pt idx="193">
                  <c:v>01-Nov-13</c:v>
                </c:pt>
                <c:pt idx="194">
                  <c:v>01-Dec-13</c:v>
                </c:pt>
                <c:pt idx="195">
                  <c:v>01-Jan-14</c:v>
                </c:pt>
                <c:pt idx="196">
                  <c:v>01-Feb-14</c:v>
                </c:pt>
                <c:pt idx="197">
                  <c:v>01-Mar-14</c:v>
                </c:pt>
                <c:pt idx="198">
                  <c:v>01-Apr-14</c:v>
                </c:pt>
                <c:pt idx="199">
                  <c:v>01-May-14</c:v>
                </c:pt>
                <c:pt idx="200">
                  <c:v>01-Jun-14</c:v>
                </c:pt>
                <c:pt idx="201">
                  <c:v>01-Jul-14</c:v>
                </c:pt>
                <c:pt idx="202">
                  <c:v>01-Aug-14</c:v>
                </c:pt>
                <c:pt idx="203">
                  <c:v>01-Sep-14</c:v>
                </c:pt>
                <c:pt idx="204">
                  <c:v>01-Oct-14</c:v>
                </c:pt>
                <c:pt idx="205">
                  <c:v>01-Nov-14</c:v>
                </c:pt>
                <c:pt idx="206">
                  <c:v>01-Dec-14</c:v>
                </c:pt>
                <c:pt idx="207">
                  <c:v>01-Jan-15</c:v>
                </c:pt>
                <c:pt idx="208">
                  <c:v>01-Feb-15</c:v>
                </c:pt>
                <c:pt idx="209">
                  <c:v>01-Mar-15</c:v>
                </c:pt>
                <c:pt idx="210">
                  <c:v>01-Apr-15</c:v>
                </c:pt>
                <c:pt idx="211">
                  <c:v>01-May-15</c:v>
                </c:pt>
                <c:pt idx="212">
                  <c:v>01-Jun-15</c:v>
                </c:pt>
                <c:pt idx="213">
                  <c:v>01-Jul-15</c:v>
                </c:pt>
                <c:pt idx="214">
                  <c:v>01-Aug-15</c:v>
                </c:pt>
                <c:pt idx="215">
                  <c:v>01-Sep-15</c:v>
                </c:pt>
                <c:pt idx="216">
                  <c:v>01-Oct-15</c:v>
                </c:pt>
                <c:pt idx="217">
                  <c:v>01-Nov-15</c:v>
                </c:pt>
                <c:pt idx="218">
                  <c:v>01-Dec-15</c:v>
                </c:pt>
                <c:pt idx="219">
                  <c:v>01-Jan-16</c:v>
                </c:pt>
                <c:pt idx="220">
                  <c:v>01-Feb-16</c:v>
                </c:pt>
                <c:pt idx="221">
                  <c:v>01-Mar-16</c:v>
                </c:pt>
                <c:pt idx="222">
                  <c:v>01-Apr-16</c:v>
                </c:pt>
                <c:pt idx="223">
                  <c:v>01-May-16</c:v>
                </c:pt>
                <c:pt idx="224">
                  <c:v>01-Jun-16</c:v>
                </c:pt>
                <c:pt idx="225">
                  <c:v>01-Jul-16</c:v>
                </c:pt>
                <c:pt idx="226">
                  <c:v>01-Aug-16</c:v>
                </c:pt>
                <c:pt idx="227">
                  <c:v>01-Sep-16</c:v>
                </c:pt>
                <c:pt idx="228">
                  <c:v>01-Oct-16</c:v>
                </c:pt>
                <c:pt idx="229">
                  <c:v>01-Nov-16</c:v>
                </c:pt>
                <c:pt idx="230">
                  <c:v>01-Dec-16</c:v>
                </c:pt>
                <c:pt idx="231">
                  <c:v>01-Jan-17</c:v>
                </c:pt>
                <c:pt idx="232">
                  <c:v>01-Feb-17</c:v>
                </c:pt>
                <c:pt idx="233">
                  <c:v>01-Mar-17</c:v>
                </c:pt>
                <c:pt idx="234">
                  <c:v>01-Apr-17</c:v>
                </c:pt>
                <c:pt idx="235">
                  <c:v>01-May-17</c:v>
                </c:pt>
                <c:pt idx="236">
                  <c:v>01-Jun-17</c:v>
                </c:pt>
                <c:pt idx="237">
                  <c:v>01-Jul-17</c:v>
                </c:pt>
                <c:pt idx="238">
                  <c:v>01-Aug-17</c:v>
                </c:pt>
                <c:pt idx="239">
                  <c:v>01-Sep-17</c:v>
                </c:pt>
                <c:pt idx="240">
                  <c:v>01-Oct-17</c:v>
                </c:pt>
                <c:pt idx="241">
                  <c:v>01-Nov-17</c:v>
                </c:pt>
                <c:pt idx="242">
                  <c:v>01-Dec-17</c:v>
                </c:pt>
                <c:pt idx="243">
                  <c:v>01-Jan-18</c:v>
                </c:pt>
                <c:pt idx="244">
                  <c:v>01-Feb-18</c:v>
                </c:pt>
                <c:pt idx="245">
                  <c:v>01-Mar-18</c:v>
                </c:pt>
                <c:pt idx="246">
                  <c:v>01-Apr-18</c:v>
                </c:pt>
                <c:pt idx="247">
                  <c:v>01-May-18</c:v>
                </c:pt>
                <c:pt idx="248">
                  <c:v>01-Jun-18</c:v>
                </c:pt>
                <c:pt idx="249">
                  <c:v>01-Jul-18</c:v>
                </c:pt>
                <c:pt idx="250">
                  <c:v>01-Aug-18</c:v>
                </c:pt>
                <c:pt idx="251">
                  <c:v>01-Sep-18</c:v>
                </c:pt>
                <c:pt idx="252">
                  <c:v>01-Oct-18</c:v>
                </c:pt>
                <c:pt idx="253">
                  <c:v>01-Nov-18</c:v>
                </c:pt>
                <c:pt idx="254">
                  <c:v>01-Dec-18</c:v>
                </c:pt>
                <c:pt idx="255">
                  <c:v>01-Jan-19</c:v>
                </c:pt>
                <c:pt idx="256">
                  <c:v>01-Feb-19</c:v>
                </c:pt>
                <c:pt idx="257">
                  <c:v>01-Mar-19</c:v>
                </c:pt>
                <c:pt idx="258">
                  <c:v>01-Apr-19</c:v>
                </c:pt>
                <c:pt idx="259">
                  <c:v>01-May-19</c:v>
                </c:pt>
                <c:pt idx="260">
                  <c:v>01-Jun-19</c:v>
                </c:pt>
                <c:pt idx="261">
                  <c:v>01-Jul-19</c:v>
                </c:pt>
                <c:pt idx="262">
                  <c:v>01-Aug-19</c:v>
                </c:pt>
                <c:pt idx="263">
                  <c:v>01-Sep-19</c:v>
                </c:pt>
                <c:pt idx="264">
                  <c:v>01-Oct-19</c:v>
                </c:pt>
                <c:pt idx="265">
                  <c:v>01-Nov-19</c:v>
                </c:pt>
                <c:pt idx="266">
                  <c:v>01-Dec-19</c:v>
                </c:pt>
                <c:pt idx="267">
                  <c:v>01-Jan-20</c:v>
                </c:pt>
                <c:pt idx="268">
                  <c:v>01-Feb-20</c:v>
                </c:pt>
                <c:pt idx="269">
                  <c:v>01-Mar-20</c:v>
                </c:pt>
                <c:pt idx="270">
                  <c:v>01-Apr-20</c:v>
                </c:pt>
                <c:pt idx="271">
                  <c:v>01-May-20</c:v>
                </c:pt>
                <c:pt idx="272">
                  <c:v>01-Jun-20</c:v>
                </c:pt>
                <c:pt idx="273">
                  <c:v>01-Jul-20</c:v>
                </c:pt>
                <c:pt idx="274">
                  <c:v>01-Aug-20</c:v>
                </c:pt>
                <c:pt idx="275">
                  <c:v>01-Sep-20</c:v>
                </c:pt>
                <c:pt idx="276">
                  <c:v>01-Oct-20</c:v>
                </c:pt>
                <c:pt idx="277">
                  <c:v>01-Nov-20</c:v>
                </c:pt>
                <c:pt idx="278">
                  <c:v>01-Dec-20</c:v>
                </c:pt>
                <c:pt idx="279">
                  <c:v>01-Jan-21</c:v>
                </c:pt>
                <c:pt idx="280">
                  <c:v>01-Feb-21</c:v>
                </c:pt>
                <c:pt idx="281">
                  <c:v>01-Mar-21</c:v>
                </c:pt>
                <c:pt idx="282">
                  <c:v>01-Apr-21</c:v>
                </c:pt>
                <c:pt idx="283">
                  <c:v>01-May-21</c:v>
                </c:pt>
                <c:pt idx="284">
                  <c:v>01-Jun-21</c:v>
                </c:pt>
                <c:pt idx="285">
                  <c:v>01-Jul-21</c:v>
                </c:pt>
                <c:pt idx="286">
                  <c:v>01-Aug-21</c:v>
                </c:pt>
                <c:pt idx="287">
                  <c:v>01-Sep-21</c:v>
                </c:pt>
                <c:pt idx="288">
                  <c:v>01-Oct-21</c:v>
                </c:pt>
                <c:pt idx="289">
                  <c:v>01-Nov-21</c:v>
                </c:pt>
                <c:pt idx="290">
                  <c:v>01-Dec-21</c:v>
                </c:pt>
                <c:pt idx="291">
                  <c:v>01-Jan-22</c:v>
                </c:pt>
                <c:pt idx="292">
                  <c:v>01-Feb-22</c:v>
                </c:pt>
                <c:pt idx="293">
                  <c:v>01-Mar-22</c:v>
                </c:pt>
                <c:pt idx="294">
                  <c:v>01-Apr-22</c:v>
                </c:pt>
                <c:pt idx="295">
                  <c:v>01-May-22</c:v>
                </c:pt>
                <c:pt idx="296">
                  <c:v>01-Jun-22</c:v>
                </c:pt>
                <c:pt idx="297">
                  <c:v>01-Jul-22</c:v>
                </c:pt>
                <c:pt idx="298">
                  <c:v>01-Aug-22</c:v>
                </c:pt>
                <c:pt idx="299">
                  <c:v>01-Sep-22</c:v>
                </c:pt>
                <c:pt idx="300">
                  <c:v>01-Oct-22</c:v>
                </c:pt>
                <c:pt idx="301">
                  <c:v>01-Nov-22</c:v>
                </c:pt>
                <c:pt idx="302">
                  <c:v>01-Dec-22</c:v>
                </c:pt>
              </c:strCache>
            </c:strRef>
          </c:cat>
          <c:val>
            <c:numRef>
              <c:f>MT_Monthly!$U$6:$U$307</c:f>
              <c:numCache>
                <c:formatCode>_(* #,##0_);_(* \(#,##0\);_(* "-"??_);_(@_)</c:formatCode>
                <c:ptCount val="302"/>
                <c:pt idx="0">
                  <c:v>100000</c:v>
                </c:pt>
                <c:pt idx="1">
                  <c:v>104129.61051092307</c:v>
                </c:pt>
                <c:pt idx="2">
                  <c:v>107045.81856135112</c:v>
                </c:pt>
                <c:pt idx="3">
                  <c:v>114420.7351835408</c:v>
                </c:pt>
                <c:pt idx="4">
                  <c:v>119492.76834257113</c:v>
                </c:pt>
                <c:pt idx="5">
                  <c:v>122072.92536215566</c:v>
                </c:pt>
                <c:pt idx="6">
                  <c:v>122728.92726946005</c:v>
                </c:pt>
                <c:pt idx="7">
                  <c:v>121025.25212116011</c:v>
                </c:pt>
                <c:pt idx="8">
                  <c:v>122269.47526574851</c:v>
                </c:pt>
                <c:pt idx="9">
                  <c:v>113272.79438070388</c:v>
                </c:pt>
                <c:pt idx="10">
                  <c:v>104549.45109698457</c:v>
                </c:pt>
                <c:pt idx="11">
                  <c:v>101925.30327265942</c:v>
                </c:pt>
                <c:pt idx="12">
                  <c:v>112110.10664106424</c:v>
                </c:pt>
                <c:pt idx="13">
                  <c:v>113016.28177057799</c:v>
                </c:pt>
                <c:pt idx="14">
                  <c:v>118248.3729927473</c:v>
                </c:pt>
                <c:pt idx="15">
                  <c:v>120235.87125883684</c:v>
                </c:pt>
                <c:pt idx="16">
                  <c:v>123908.07044095734</c:v>
                </c:pt>
                <c:pt idx="17">
                  <c:v>129785.65740022318</c:v>
                </c:pt>
                <c:pt idx="18">
                  <c:v>128008.75847238078</c:v>
                </c:pt>
                <c:pt idx="19">
                  <c:v>130029.37470329351</c:v>
                </c:pt>
                <c:pt idx="20">
                  <c:v>130846.06649052775</c:v>
                </c:pt>
                <c:pt idx="21">
                  <c:v>127354.06867882576</c:v>
                </c:pt>
                <c:pt idx="22">
                  <c:v>125588.89181839414</c:v>
                </c:pt>
                <c:pt idx="23">
                  <c:v>123653.93194705489</c:v>
                </c:pt>
                <c:pt idx="24">
                  <c:v>131864.65696576543</c:v>
                </c:pt>
                <c:pt idx="25">
                  <c:v>137207.31623064919</c:v>
                </c:pt>
                <c:pt idx="26">
                  <c:v>133944.8635235625</c:v>
                </c:pt>
                <c:pt idx="27">
                  <c:v>128500.45744572327</c:v>
                </c:pt>
                <c:pt idx="28">
                  <c:v>136305.18465940136</c:v>
                </c:pt>
                <c:pt idx="29">
                  <c:v>130811.30573018907</c:v>
                </c:pt>
                <c:pt idx="30">
                  <c:v>129032.98744940697</c:v>
                </c:pt>
                <c:pt idx="31">
                  <c:v>134228.30058324692</c:v>
                </c:pt>
                <c:pt idx="32">
                  <c:v>134543.84661923337</c:v>
                </c:pt>
                <c:pt idx="33">
                  <c:v>135804.96146751553</c:v>
                </c:pt>
                <c:pt idx="34">
                  <c:v>135711.14374989056</c:v>
                </c:pt>
                <c:pt idx="35">
                  <c:v>131528.54232457082</c:v>
                </c:pt>
                <c:pt idx="36">
                  <c:v>132999.42787774361</c:v>
                </c:pt>
                <c:pt idx="37">
                  <c:v>130355.71219609643</c:v>
                </c:pt>
                <c:pt idx="38">
                  <c:v>129927.82087220201</c:v>
                </c:pt>
                <c:pt idx="39">
                  <c:v>128858.45348141859</c:v>
                </c:pt>
                <c:pt idx="40">
                  <c:v>120330.1117871039</c:v>
                </c:pt>
                <c:pt idx="41">
                  <c:v>120846.61392947448</c:v>
                </c:pt>
                <c:pt idx="42">
                  <c:v>123911.37266429111</c:v>
                </c:pt>
                <c:pt idx="43">
                  <c:v>121490.15507268315</c:v>
                </c:pt>
                <c:pt idx="44">
                  <c:v>115134.1785939072</c:v>
                </c:pt>
                <c:pt idx="45">
                  <c:v>114810.74827197463</c:v>
                </c:pt>
                <c:pt idx="46">
                  <c:v>102752.18017187617</c:v>
                </c:pt>
                <c:pt idx="47">
                  <c:v>105467.6329490315</c:v>
                </c:pt>
                <c:pt idx="48">
                  <c:v>110005.90831627384</c:v>
                </c:pt>
                <c:pt idx="49">
                  <c:v>109336.64983497496</c:v>
                </c:pt>
                <c:pt idx="50">
                  <c:v>109687.94810702295</c:v>
                </c:pt>
                <c:pt idx="51">
                  <c:v>107958.54027189124</c:v>
                </c:pt>
                <c:pt idx="52">
                  <c:v>110906.42958035581</c:v>
                </c:pt>
                <c:pt idx="53">
                  <c:v>110341.34627168637</c:v>
                </c:pt>
                <c:pt idx="54">
                  <c:v>109618.91766328922</c:v>
                </c:pt>
                <c:pt idx="55">
                  <c:v>100686.92833840348</c:v>
                </c:pt>
                <c:pt idx="56">
                  <c:v>89860.9309762802</c:v>
                </c:pt>
                <c:pt idx="57">
                  <c:v>89565.367544067427</c:v>
                </c:pt>
                <c:pt idx="58">
                  <c:v>83595.811678928279</c:v>
                </c:pt>
                <c:pt idx="59">
                  <c:v>82960.082230994187</c:v>
                </c:pt>
                <c:pt idx="60">
                  <c:v>85892.824869333956</c:v>
                </c:pt>
                <c:pt idx="61">
                  <c:v>82867.351412465418</c:v>
                </c:pt>
                <c:pt idx="62">
                  <c:v>79679.623427929793</c:v>
                </c:pt>
                <c:pt idx="63">
                  <c:v>76541.261228422052</c:v>
                </c:pt>
                <c:pt idx="64">
                  <c:v>76201.351861714924</c:v>
                </c:pt>
                <c:pt idx="65">
                  <c:v>80814.90171267846</c:v>
                </c:pt>
                <c:pt idx="66">
                  <c:v>84249.698435264436</c:v>
                </c:pt>
                <c:pt idx="67">
                  <c:v>87601.538577348285</c:v>
                </c:pt>
                <c:pt idx="68">
                  <c:v>87326.591923838685</c:v>
                </c:pt>
                <c:pt idx="69">
                  <c:v>89984.257372448497</c:v>
                </c:pt>
                <c:pt idx="70">
                  <c:v>91501.131510645617</c:v>
                </c:pt>
                <c:pt idx="71">
                  <c:v>92656.220599517779</c:v>
                </c:pt>
                <c:pt idx="72">
                  <c:v>93780.190537898277</c:v>
                </c:pt>
                <c:pt idx="73">
                  <c:v>94567.574186201993</c:v>
                </c:pt>
                <c:pt idx="74">
                  <c:v>96672.75781079226</c:v>
                </c:pt>
                <c:pt idx="75">
                  <c:v>96691.323067451376</c:v>
                </c:pt>
                <c:pt idx="76">
                  <c:v>96911.620136500656</c:v>
                </c:pt>
                <c:pt idx="77">
                  <c:v>98258.653049362983</c:v>
                </c:pt>
                <c:pt idx="78">
                  <c:v>96381.86458577303</c:v>
                </c:pt>
                <c:pt idx="79">
                  <c:v>97115.924708972758</c:v>
                </c:pt>
                <c:pt idx="80">
                  <c:v>94822.579967151265</c:v>
                </c:pt>
                <c:pt idx="81">
                  <c:v>94856.014096182247</c:v>
                </c:pt>
                <c:pt idx="82">
                  <c:v>98775.13276468878</c:v>
                </c:pt>
                <c:pt idx="83">
                  <c:v>100528.5341599841</c:v>
                </c:pt>
                <c:pt idx="84">
                  <c:v>102881.32437928747</c:v>
                </c:pt>
                <c:pt idx="85">
                  <c:v>103442.6451451294</c:v>
                </c:pt>
                <c:pt idx="86">
                  <c:v>105632.04981829823</c:v>
                </c:pt>
                <c:pt idx="87">
                  <c:v>109429.09484360828</c:v>
                </c:pt>
                <c:pt idx="88">
                  <c:v>108630.68083954752</c:v>
                </c:pt>
                <c:pt idx="89">
                  <c:v>106880.50337539794</c:v>
                </c:pt>
                <c:pt idx="90">
                  <c:v>107118.95527031395</c:v>
                </c:pt>
                <c:pt idx="91">
                  <c:v>110275.60865458245</c:v>
                </c:pt>
                <c:pt idx="92">
                  <c:v>114027.53025226905</c:v>
                </c:pt>
                <c:pt idx="93">
                  <c:v>116054.58451035731</c:v>
                </c:pt>
                <c:pt idx="94">
                  <c:v>117972.51304052083</c:v>
                </c:pt>
                <c:pt idx="95">
                  <c:v>115663.05430561304</c:v>
                </c:pt>
                <c:pt idx="96">
                  <c:v>119670.90375120718</c:v>
                </c:pt>
                <c:pt idx="97">
                  <c:v>122339.72812628293</c:v>
                </c:pt>
                <c:pt idx="98">
                  <c:v>126296.52488564025</c:v>
                </c:pt>
                <c:pt idx="99">
                  <c:v>128978.44714163731</c:v>
                </c:pt>
                <c:pt idx="100">
                  <c:v>132071.54838106534</c:v>
                </c:pt>
                <c:pt idx="101">
                  <c:v>134648.07007168551</c:v>
                </c:pt>
                <c:pt idx="102">
                  <c:v>130089.2646982139</c:v>
                </c:pt>
                <c:pt idx="103">
                  <c:v>125736.16865657549</c:v>
                </c:pt>
                <c:pt idx="104">
                  <c:v>129116.53785235545</c:v>
                </c:pt>
                <c:pt idx="105">
                  <c:v>130169.39769639689</c:v>
                </c:pt>
                <c:pt idx="106">
                  <c:v>131282.86857850716</c:v>
                </c:pt>
                <c:pt idx="107">
                  <c:v>136195.85651252299</c:v>
                </c:pt>
                <c:pt idx="108">
                  <c:v>138171.06267185402</c:v>
                </c:pt>
                <c:pt idx="109">
                  <c:v>139075.76861386231</c:v>
                </c:pt>
                <c:pt idx="110">
                  <c:v>140787.54044687538</c:v>
                </c:pt>
                <c:pt idx="111">
                  <c:v>143795.17884483878</c:v>
                </c:pt>
                <c:pt idx="112">
                  <c:v>140607.30419786173</c:v>
                </c:pt>
                <c:pt idx="113">
                  <c:v>145952.86854737907</c:v>
                </c:pt>
                <c:pt idx="114">
                  <c:v>148892.36178125939</c:v>
                </c:pt>
                <c:pt idx="115">
                  <c:v>148701.07205403168</c:v>
                </c:pt>
                <c:pt idx="116">
                  <c:v>147780.26692128333</c:v>
                </c:pt>
                <c:pt idx="117">
                  <c:v>139224.13864008526</c:v>
                </c:pt>
                <c:pt idx="118">
                  <c:v>142506.9910913865</c:v>
                </c:pt>
                <c:pt idx="119">
                  <c:v>147827.31350951354</c:v>
                </c:pt>
                <c:pt idx="120">
                  <c:v>141348.62338173119</c:v>
                </c:pt>
                <c:pt idx="121">
                  <c:v>142454.42272436866</c:v>
                </c:pt>
                <c:pt idx="122">
                  <c:v>133758.88167430807</c:v>
                </c:pt>
                <c:pt idx="123">
                  <c:v>131814.02822269918</c:v>
                </c:pt>
                <c:pt idx="124">
                  <c:v>126852.81434392402</c:v>
                </c:pt>
                <c:pt idx="125">
                  <c:v>133298.99582406456</c:v>
                </c:pt>
                <c:pt idx="126">
                  <c:v>137354.45808931472</c:v>
                </c:pt>
                <c:pt idx="127">
                  <c:v>128220.65495314531</c:v>
                </c:pt>
                <c:pt idx="128">
                  <c:v>118881.5539103169</c:v>
                </c:pt>
                <c:pt idx="129">
                  <c:v>121351.48092102993</c:v>
                </c:pt>
                <c:pt idx="130">
                  <c:v>116245.22586501566</c:v>
                </c:pt>
                <c:pt idx="131">
                  <c:v>94293.090638370399</c:v>
                </c:pt>
                <c:pt idx="132">
                  <c:v>92032.804662137467</c:v>
                </c:pt>
                <c:pt idx="133">
                  <c:v>92820.531938465239</c:v>
                </c:pt>
                <c:pt idx="134">
                  <c:v>93498.569204540341</c:v>
                </c:pt>
                <c:pt idx="135">
                  <c:v>89219.69020968159</c:v>
                </c:pt>
                <c:pt idx="136">
                  <c:v>82933.052222392886</c:v>
                </c:pt>
                <c:pt idx="137">
                  <c:v>90100.479429611587</c:v>
                </c:pt>
                <c:pt idx="138">
                  <c:v>97812.75593789111</c:v>
                </c:pt>
                <c:pt idx="139">
                  <c:v>96814.255922274053</c:v>
                </c:pt>
                <c:pt idx="140">
                  <c:v>97378.146296814288</c:v>
                </c:pt>
                <c:pt idx="141">
                  <c:v>106343.35671363884</c:v>
                </c:pt>
                <c:pt idx="142">
                  <c:v>112767.89901632913</c:v>
                </c:pt>
                <c:pt idx="143">
                  <c:v>115577.61446760775</c:v>
                </c:pt>
                <c:pt idx="144">
                  <c:v>116886.12091497784</c:v>
                </c:pt>
                <c:pt idx="145">
                  <c:v>118079.03961552535</c:v>
                </c:pt>
                <c:pt idx="146">
                  <c:v>120674.79428957502</c:v>
                </c:pt>
                <c:pt idx="147">
                  <c:v>116827.58476350854</c:v>
                </c:pt>
                <c:pt idx="148">
                  <c:v>125387.91515631536</c:v>
                </c:pt>
                <c:pt idx="149">
                  <c:v>128167.8795022967</c:v>
                </c:pt>
                <c:pt idx="150">
                  <c:v>117499.238766122</c:v>
                </c:pt>
                <c:pt idx="151">
                  <c:v>115685.17353109991</c:v>
                </c:pt>
                <c:pt idx="152">
                  <c:v>116181.03131800046</c:v>
                </c:pt>
                <c:pt idx="153">
                  <c:v>118744.32838572307</c:v>
                </c:pt>
                <c:pt idx="154">
                  <c:v>124113.48747648425</c:v>
                </c:pt>
                <c:pt idx="155">
                  <c:v>128188.9498176327</c:v>
                </c:pt>
                <c:pt idx="156">
                  <c:v>129141.07596997538</c:v>
                </c:pt>
                <c:pt idx="157">
                  <c:v>132543.01794623834</c:v>
                </c:pt>
                <c:pt idx="158">
                  <c:v>135108.56657500731</c:v>
                </c:pt>
                <c:pt idx="159">
                  <c:v>136124.06524742485</c:v>
                </c:pt>
                <c:pt idx="160">
                  <c:v>132649.27948495239</c:v>
                </c:pt>
                <c:pt idx="161">
                  <c:v>135891.94815070456</c:v>
                </c:pt>
                <c:pt idx="162">
                  <c:v>134869.73471677769</c:v>
                </c:pt>
                <c:pt idx="163">
                  <c:v>131827.13912769817</c:v>
                </c:pt>
                <c:pt idx="164">
                  <c:v>134192.86848517731</c:v>
                </c:pt>
                <c:pt idx="165">
                  <c:v>119368.62056779413</c:v>
                </c:pt>
                <c:pt idx="166">
                  <c:v>118224.47515111139</c:v>
                </c:pt>
                <c:pt idx="167">
                  <c:v>121666.9937361802</c:v>
                </c:pt>
                <c:pt idx="168">
                  <c:v>121388.00383280493</c:v>
                </c:pt>
                <c:pt idx="169">
                  <c:v>122705.11579802433</c:v>
                </c:pt>
                <c:pt idx="170">
                  <c:v>127742.42025356444</c:v>
                </c:pt>
                <c:pt idx="171">
                  <c:v>132877.63481848431</c:v>
                </c:pt>
                <c:pt idx="172">
                  <c:v>133021.76417119394</c:v>
                </c:pt>
                <c:pt idx="173">
                  <c:v>129830.12032033359</c:v>
                </c:pt>
                <c:pt idx="174">
                  <c:v>123739.67662398283</c:v>
                </c:pt>
                <c:pt idx="175">
                  <c:v>123952.34029346514</c:v>
                </c:pt>
                <c:pt idx="176">
                  <c:v>127532.86284154236</c:v>
                </c:pt>
                <c:pt idx="177">
                  <c:v>131258.7032515202</c:v>
                </c:pt>
                <c:pt idx="178">
                  <c:v>132063.35682700484</c:v>
                </c:pt>
                <c:pt idx="179">
                  <c:v>132826.38084582242</c:v>
                </c:pt>
                <c:pt idx="180">
                  <c:v>131866.06413243347</c:v>
                </c:pt>
                <c:pt idx="181">
                  <c:v>135126.88759295319</c:v>
                </c:pt>
                <c:pt idx="182">
                  <c:v>140830.64731311737</c:v>
                </c:pt>
                <c:pt idx="183">
                  <c:v>144830.75639826301</c:v>
                </c:pt>
                <c:pt idx="184">
                  <c:v>147905.09251437083</c:v>
                </c:pt>
                <c:pt idx="185">
                  <c:v>146187.60739073914</c:v>
                </c:pt>
                <c:pt idx="186">
                  <c:v>152751.33020160516</c:v>
                </c:pt>
                <c:pt idx="187">
                  <c:v>145110.28918474301</c:v>
                </c:pt>
                <c:pt idx="188">
                  <c:v>150572.72070322023</c:v>
                </c:pt>
                <c:pt idx="189">
                  <c:v>151233.45031099848</c:v>
                </c:pt>
                <c:pt idx="190">
                  <c:v>152120.50427622246</c:v>
                </c:pt>
                <c:pt idx="191">
                  <c:v>152738.49434303626</c:v>
                </c:pt>
                <c:pt idx="192">
                  <c:v>155378.55534381088</c:v>
                </c:pt>
                <c:pt idx="193">
                  <c:v>153243.71912483993</c:v>
                </c:pt>
                <c:pt idx="194">
                  <c:v>156884.47710423899</c:v>
                </c:pt>
                <c:pt idx="195">
                  <c:v>156728.71818813073</c:v>
                </c:pt>
                <c:pt idx="196">
                  <c:v>155799.09850452366</c:v>
                </c:pt>
                <c:pt idx="197">
                  <c:v>155686.98875597937</c:v>
                </c:pt>
                <c:pt idx="198">
                  <c:v>158843.89069501933</c:v>
                </c:pt>
                <c:pt idx="199">
                  <c:v>158337.17896661392</c:v>
                </c:pt>
                <c:pt idx="200">
                  <c:v>157415.27154754326</c:v>
                </c:pt>
                <c:pt idx="201">
                  <c:v>156192.49619543366</c:v>
                </c:pt>
                <c:pt idx="202">
                  <c:v>157571.30789155528</c:v>
                </c:pt>
                <c:pt idx="203">
                  <c:v>149238.7597484779</c:v>
                </c:pt>
                <c:pt idx="204">
                  <c:v>154823.93339069959</c:v>
                </c:pt>
                <c:pt idx="205">
                  <c:v>153104.16040709818</c:v>
                </c:pt>
                <c:pt idx="206">
                  <c:v>155065.14402834352</c:v>
                </c:pt>
                <c:pt idx="207">
                  <c:v>161297.38039522921</c:v>
                </c:pt>
                <c:pt idx="208">
                  <c:v>162058.5836958655</c:v>
                </c:pt>
                <c:pt idx="209">
                  <c:v>165181.92604100064</c:v>
                </c:pt>
                <c:pt idx="210">
                  <c:v>165089.11505997437</c:v>
                </c:pt>
                <c:pt idx="211">
                  <c:v>161306.57315277818</c:v>
                </c:pt>
                <c:pt idx="212">
                  <c:v>158129.93095985355</c:v>
                </c:pt>
                <c:pt idx="213">
                  <c:v>154136.99976441657</c:v>
                </c:pt>
                <c:pt idx="214">
                  <c:v>146268.43292251541</c:v>
                </c:pt>
                <c:pt idx="215">
                  <c:v>151399.50251235746</c:v>
                </c:pt>
                <c:pt idx="216">
                  <c:v>150858.20631756703</c:v>
                </c:pt>
                <c:pt idx="217">
                  <c:v>148299.19159102993</c:v>
                </c:pt>
                <c:pt idx="218">
                  <c:v>142322.90110516694</c:v>
                </c:pt>
                <c:pt idx="219">
                  <c:v>140767.40135326539</c:v>
                </c:pt>
                <c:pt idx="220">
                  <c:v>147420.32776254174</c:v>
                </c:pt>
                <c:pt idx="221">
                  <c:v>149922.54942063961</c:v>
                </c:pt>
                <c:pt idx="222">
                  <c:v>147771.04780140618</c:v>
                </c:pt>
                <c:pt idx="223">
                  <c:v>147546.72226892196</c:v>
                </c:pt>
                <c:pt idx="224">
                  <c:v>156955.65086130373</c:v>
                </c:pt>
                <c:pt idx="225">
                  <c:v>161858.5958592754</c:v>
                </c:pt>
                <c:pt idx="226">
                  <c:v>162069.36853433432</c:v>
                </c:pt>
                <c:pt idx="227">
                  <c:v>165999.32033721774</c:v>
                </c:pt>
                <c:pt idx="228">
                  <c:v>161336.03515062702</c:v>
                </c:pt>
                <c:pt idx="229">
                  <c:v>164785.93325282892</c:v>
                </c:pt>
                <c:pt idx="230">
                  <c:v>170525.37917015582</c:v>
                </c:pt>
                <c:pt idx="231">
                  <c:v>171746.59830260431</c:v>
                </c:pt>
                <c:pt idx="232">
                  <c:v>174601.44791875436</c:v>
                </c:pt>
                <c:pt idx="233">
                  <c:v>173454.18961137263</c:v>
                </c:pt>
                <c:pt idx="234">
                  <c:v>177355.60839971827</c:v>
                </c:pt>
                <c:pt idx="235">
                  <c:v>177970.10506425617</c:v>
                </c:pt>
                <c:pt idx="236">
                  <c:v>176423.26386839891</c:v>
                </c:pt>
                <c:pt idx="237">
                  <c:v>177093.83562131043</c:v>
                </c:pt>
                <c:pt idx="238">
                  <c:v>175424.58032994915</c:v>
                </c:pt>
                <c:pt idx="239">
                  <c:v>179680.20960258864</c:v>
                </c:pt>
                <c:pt idx="240">
                  <c:v>178251.34937461061</c:v>
                </c:pt>
                <c:pt idx="241">
                  <c:v>179207.23617506403</c:v>
                </c:pt>
                <c:pt idx="242">
                  <c:v>184256.67233476049</c:v>
                </c:pt>
                <c:pt idx="243">
                  <c:v>174020.08985009303</c:v>
                </c:pt>
                <c:pt idx="244">
                  <c:v>170828.36678359058</c:v>
                </c:pt>
                <c:pt idx="245">
                  <c:v>174991.12171837298</c:v>
                </c:pt>
                <c:pt idx="246">
                  <c:v>184299.84355124767</c:v>
                </c:pt>
                <c:pt idx="247">
                  <c:v>183965.2387911109</c:v>
                </c:pt>
                <c:pt idx="248">
                  <c:v>183457.8839596062</c:v>
                </c:pt>
                <c:pt idx="249">
                  <c:v>182332.57895543813</c:v>
                </c:pt>
                <c:pt idx="250">
                  <c:v>177719.03295094811</c:v>
                </c:pt>
                <c:pt idx="251">
                  <c:v>170888.20359414729</c:v>
                </c:pt>
                <c:pt idx="252">
                  <c:v>168392.98034406189</c:v>
                </c:pt>
                <c:pt idx="253">
                  <c:v>161757.27673780007</c:v>
                </c:pt>
                <c:pt idx="254">
                  <c:v>164240.0251416488</c:v>
                </c:pt>
                <c:pt idx="255">
                  <c:v>170739.06288371983</c:v>
                </c:pt>
                <c:pt idx="256">
                  <c:v>172148.9625198271</c:v>
                </c:pt>
                <c:pt idx="257">
                  <c:v>177376.46785885663</c:v>
                </c:pt>
                <c:pt idx="258">
                  <c:v>173859.58324155823</c:v>
                </c:pt>
                <c:pt idx="259">
                  <c:v>175285.65751156182</c:v>
                </c:pt>
                <c:pt idx="260">
                  <c:v>179545.24644280662</c:v>
                </c:pt>
                <c:pt idx="261">
                  <c:v>171894.80814262215</c:v>
                </c:pt>
                <c:pt idx="262">
                  <c:v>175311.69325233638</c:v>
                </c:pt>
                <c:pt idx="263">
                  <c:v>173384.49288772259</c:v>
                </c:pt>
                <c:pt idx="264">
                  <c:v>176804.80239687097</c:v>
                </c:pt>
                <c:pt idx="265">
                  <c:v>179288.00274945507</c:v>
                </c:pt>
                <c:pt idx="266">
                  <c:v>182998.74314637997</c:v>
                </c:pt>
                <c:pt idx="267">
                  <c:v>177676.18046584321</c:v>
                </c:pt>
                <c:pt idx="268">
                  <c:v>138257.36137912964</c:v>
                </c:pt>
                <c:pt idx="269">
                  <c:v>137553.59561072613</c:v>
                </c:pt>
                <c:pt idx="270">
                  <c:v>143116.96411725317</c:v>
                </c:pt>
                <c:pt idx="271">
                  <c:v>150720.88067012615</c:v>
                </c:pt>
                <c:pt idx="272">
                  <c:v>148920.50118257632</c:v>
                </c:pt>
                <c:pt idx="273">
                  <c:v>147682.39537036826</c:v>
                </c:pt>
                <c:pt idx="274">
                  <c:v>144596.29908152259</c:v>
                </c:pt>
                <c:pt idx="275">
                  <c:v>143561.90490910714</c:v>
                </c:pt>
                <c:pt idx="276">
                  <c:v>152981.32763728884</c:v>
                </c:pt>
                <c:pt idx="277">
                  <c:v>160675.37078843871</c:v>
                </c:pt>
                <c:pt idx="278">
                  <c:v>165161.33195578997</c:v>
                </c:pt>
                <c:pt idx="279">
                  <c:v>163543.6848649059</c:v>
                </c:pt>
                <c:pt idx="280">
                  <c:v>166828.2686568498</c:v>
                </c:pt>
                <c:pt idx="281">
                  <c:v>172451.64445163411</c:v>
                </c:pt>
                <c:pt idx="282">
                  <c:v>174675.59365829569</c:v>
                </c:pt>
                <c:pt idx="283">
                  <c:v>176593.47107565953</c:v>
                </c:pt>
                <c:pt idx="284">
                  <c:v>175721.42412639587</c:v>
                </c:pt>
                <c:pt idx="285">
                  <c:v>178937.8050821216</c:v>
                </c:pt>
                <c:pt idx="286">
                  <c:v>177526.9576963486</c:v>
                </c:pt>
                <c:pt idx="287">
                  <c:v>178204.87038428808</c:v>
                </c:pt>
                <c:pt idx="288">
                  <c:v>180852.62765285859</c:v>
                </c:pt>
                <c:pt idx="289">
                  <c:v>180609.22840154357</c:v>
                </c:pt>
                <c:pt idx="290">
                  <c:v>184570.91692902579</c:v>
                </c:pt>
                <c:pt idx="291">
                  <c:v>183653.08751492578</c:v>
                </c:pt>
                <c:pt idx="292">
                  <c:v>177654.92110738184</c:v>
                </c:pt>
                <c:pt idx="293">
                  <c:v>183067.89811476201</c:v>
                </c:pt>
                <c:pt idx="294">
                  <c:v>179411.20199743612</c:v>
                </c:pt>
                <c:pt idx="295">
                  <c:v>175078.68588629088</c:v>
                </c:pt>
                <c:pt idx="296">
                  <c:v>173641.15801647495</c:v>
                </c:pt>
                <c:pt idx="297">
                  <c:v>179546.53915384784</c:v>
                </c:pt>
                <c:pt idx="298">
                  <c:v>171805.70681850097</c:v>
                </c:pt>
                <c:pt idx="299">
                  <c:v>165973.37376973525</c:v>
                </c:pt>
                <c:pt idx="300">
                  <c:v>176216.90534756842</c:v>
                </c:pt>
                <c:pt idx="301">
                  <c:v>178200.61396465477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48-471B-B1E1-E32D959543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1092288"/>
        <c:axId val="2121108512"/>
      </c:lineChart>
      <c:catAx>
        <c:axId val="2121092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1108512"/>
        <c:crosses val="autoZero"/>
        <c:auto val="1"/>
        <c:lblAlgn val="ctr"/>
        <c:lblOffset val="100"/>
        <c:noMultiLvlLbl val="0"/>
      </c:catAx>
      <c:valAx>
        <c:axId val="212110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1092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MT_Monthly!$N$6</c:f>
              <c:strCache>
                <c:ptCount val="1"/>
                <c:pt idx="0">
                  <c:v>Port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MT_Monthly!$C$6:$C$308</c15:sqref>
                  </c15:fullRef>
                </c:ext>
              </c:extLst>
              <c:f>MT_Monthly!$C$7:$C$308</c:f>
              <c:strCache>
                <c:ptCount val="302"/>
                <c:pt idx="0">
                  <c:v>01-Nov-97</c:v>
                </c:pt>
                <c:pt idx="1">
                  <c:v>01-Dec-97</c:v>
                </c:pt>
                <c:pt idx="2">
                  <c:v>01-Jan-98</c:v>
                </c:pt>
                <c:pt idx="3">
                  <c:v>01-Feb-98</c:v>
                </c:pt>
                <c:pt idx="4">
                  <c:v>01-Mar-98</c:v>
                </c:pt>
                <c:pt idx="5">
                  <c:v>01-Apr-98</c:v>
                </c:pt>
                <c:pt idx="6">
                  <c:v>01-May-98</c:v>
                </c:pt>
                <c:pt idx="7">
                  <c:v>01-Jun-98</c:v>
                </c:pt>
                <c:pt idx="8">
                  <c:v>01-Jul-98</c:v>
                </c:pt>
                <c:pt idx="9">
                  <c:v>01-Aug-98</c:v>
                </c:pt>
                <c:pt idx="10">
                  <c:v>01-Sep-98</c:v>
                </c:pt>
                <c:pt idx="11">
                  <c:v>01-Oct-98</c:v>
                </c:pt>
                <c:pt idx="12">
                  <c:v>01-Nov-98</c:v>
                </c:pt>
                <c:pt idx="13">
                  <c:v>01-Dec-98</c:v>
                </c:pt>
                <c:pt idx="14">
                  <c:v>01-Jan-99</c:v>
                </c:pt>
                <c:pt idx="15">
                  <c:v>01-Feb-99</c:v>
                </c:pt>
                <c:pt idx="16">
                  <c:v>01-Mar-99</c:v>
                </c:pt>
                <c:pt idx="17">
                  <c:v>01-Apr-99</c:v>
                </c:pt>
                <c:pt idx="18">
                  <c:v>01-May-99</c:v>
                </c:pt>
                <c:pt idx="19">
                  <c:v>01-Jun-99</c:v>
                </c:pt>
                <c:pt idx="20">
                  <c:v>01-Jul-99</c:v>
                </c:pt>
                <c:pt idx="21">
                  <c:v>01-Aug-99</c:v>
                </c:pt>
                <c:pt idx="22">
                  <c:v>01-Sep-99</c:v>
                </c:pt>
                <c:pt idx="23">
                  <c:v>01-Oct-99</c:v>
                </c:pt>
                <c:pt idx="24">
                  <c:v>01-Nov-99</c:v>
                </c:pt>
                <c:pt idx="25">
                  <c:v>01-Dec-99</c:v>
                </c:pt>
                <c:pt idx="26">
                  <c:v>01-Jan-00</c:v>
                </c:pt>
                <c:pt idx="27">
                  <c:v>01-Feb-00</c:v>
                </c:pt>
                <c:pt idx="28">
                  <c:v>01-Mar-00</c:v>
                </c:pt>
                <c:pt idx="29">
                  <c:v>01-Apr-00</c:v>
                </c:pt>
                <c:pt idx="30">
                  <c:v>01-May-00</c:v>
                </c:pt>
                <c:pt idx="31">
                  <c:v>01-Jun-00</c:v>
                </c:pt>
                <c:pt idx="32">
                  <c:v>01-Jul-00</c:v>
                </c:pt>
                <c:pt idx="33">
                  <c:v>01-Aug-00</c:v>
                </c:pt>
                <c:pt idx="34">
                  <c:v>01-Sep-00</c:v>
                </c:pt>
                <c:pt idx="35">
                  <c:v>01-Oct-00</c:v>
                </c:pt>
                <c:pt idx="36">
                  <c:v>01-Nov-00</c:v>
                </c:pt>
                <c:pt idx="37">
                  <c:v>01-Dec-00</c:v>
                </c:pt>
                <c:pt idx="38">
                  <c:v>01-Jan-01</c:v>
                </c:pt>
                <c:pt idx="39">
                  <c:v>01-Feb-01</c:v>
                </c:pt>
                <c:pt idx="40">
                  <c:v>01-Mar-01</c:v>
                </c:pt>
                <c:pt idx="41">
                  <c:v>01-Apr-01</c:v>
                </c:pt>
                <c:pt idx="42">
                  <c:v>01-May-01</c:v>
                </c:pt>
                <c:pt idx="43">
                  <c:v>01-Jun-01</c:v>
                </c:pt>
                <c:pt idx="44">
                  <c:v>01-Jul-01</c:v>
                </c:pt>
                <c:pt idx="45">
                  <c:v>01-Aug-01</c:v>
                </c:pt>
                <c:pt idx="46">
                  <c:v>01-Sep-01</c:v>
                </c:pt>
                <c:pt idx="47">
                  <c:v>01-Oct-01</c:v>
                </c:pt>
                <c:pt idx="48">
                  <c:v>01-Nov-01</c:v>
                </c:pt>
                <c:pt idx="49">
                  <c:v>01-Dec-01</c:v>
                </c:pt>
                <c:pt idx="50">
                  <c:v>01-Jan-02</c:v>
                </c:pt>
                <c:pt idx="51">
                  <c:v>01-Feb-02</c:v>
                </c:pt>
                <c:pt idx="52">
                  <c:v>01-Mar-02</c:v>
                </c:pt>
                <c:pt idx="53">
                  <c:v>01-Apr-02</c:v>
                </c:pt>
                <c:pt idx="54">
                  <c:v>01-May-02</c:v>
                </c:pt>
                <c:pt idx="55">
                  <c:v>01-Jun-02</c:v>
                </c:pt>
                <c:pt idx="56">
                  <c:v>01-Jul-02</c:v>
                </c:pt>
                <c:pt idx="57">
                  <c:v>01-Aug-02</c:v>
                </c:pt>
                <c:pt idx="58">
                  <c:v>01-Sep-02</c:v>
                </c:pt>
                <c:pt idx="59">
                  <c:v>01-Oct-02</c:v>
                </c:pt>
                <c:pt idx="60">
                  <c:v>01-Nov-02</c:v>
                </c:pt>
                <c:pt idx="61">
                  <c:v>01-Dec-02</c:v>
                </c:pt>
                <c:pt idx="62">
                  <c:v>01-Jan-03</c:v>
                </c:pt>
                <c:pt idx="63">
                  <c:v>01-Feb-03</c:v>
                </c:pt>
                <c:pt idx="64">
                  <c:v>01-Mar-03</c:v>
                </c:pt>
                <c:pt idx="65">
                  <c:v>01-Apr-03</c:v>
                </c:pt>
                <c:pt idx="66">
                  <c:v>01-May-03</c:v>
                </c:pt>
                <c:pt idx="67">
                  <c:v>01-Jun-03</c:v>
                </c:pt>
                <c:pt idx="68">
                  <c:v>01-Jul-03</c:v>
                </c:pt>
                <c:pt idx="69">
                  <c:v>01-Aug-03</c:v>
                </c:pt>
                <c:pt idx="70">
                  <c:v>01-Sep-03</c:v>
                </c:pt>
                <c:pt idx="71">
                  <c:v>01-Oct-03</c:v>
                </c:pt>
                <c:pt idx="72">
                  <c:v>01-Nov-03</c:v>
                </c:pt>
                <c:pt idx="73">
                  <c:v>01-Dec-03</c:v>
                </c:pt>
                <c:pt idx="74">
                  <c:v>01-Jan-04</c:v>
                </c:pt>
                <c:pt idx="75">
                  <c:v>01-Feb-04</c:v>
                </c:pt>
                <c:pt idx="76">
                  <c:v>01-Mar-04</c:v>
                </c:pt>
                <c:pt idx="77">
                  <c:v>01-Apr-04</c:v>
                </c:pt>
                <c:pt idx="78">
                  <c:v>01-May-04</c:v>
                </c:pt>
                <c:pt idx="79">
                  <c:v>01-Jun-04</c:v>
                </c:pt>
                <c:pt idx="80">
                  <c:v>01-Jul-04</c:v>
                </c:pt>
                <c:pt idx="81">
                  <c:v>01-Aug-04</c:v>
                </c:pt>
                <c:pt idx="82">
                  <c:v>01-Sep-04</c:v>
                </c:pt>
                <c:pt idx="83">
                  <c:v>01-Oct-04</c:v>
                </c:pt>
                <c:pt idx="84">
                  <c:v>01-Nov-04</c:v>
                </c:pt>
                <c:pt idx="85">
                  <c:v>01-Dec-04</c:v>
                </c:pt>
                <c:pt idx="86">
                  <c:v>01-Jan-05</c:v>
                </c:pt>
                <c:pt idx="87">
                  <c:v>01-Feb-05</c:v>
                </c:pt>
                <c:pt idx="88">
                  <c:v>01-Mar-05</c:v>
                </c:pt>
                <c:pt idx="89">
                  <c:v>01-Apr-05</c:v>
                </c:pt>
                <c:pt idx="90">
                  <c:v>01-May-05</c:v>
                </c:pt>
                <c:pt idx="91">
                  <c:v>01-Jun-05</c:v>
                </c:pt>
                <c:pt idx="92">
                  <c:v>01-Jul-05</c:v>
                </c:pt>
                <c:pt idx="93">
                  <c:v>01-Aug-05</c:v>
                </c:pt>
                <c:pt idx="94">
                  <c:v>01-Sep-05</c:v>
                </c:pt>
                <c:pt idx="95">
                  <c:v>01-Oct-05</c:v>
                </c:pt>
                <c:pt idx="96">
                  <c:v>01-Nov-05</c:v>
                </c:pt>
                <c:pt idx="97">
                  <c:v>01-Dec-05</c:v>
                </c:pt>
                <c:pt idx="98">
                  <c:v>01-Jan-06</c:v>
                </c:pt>
                <c:pt idx="99">
                  <c:v>01-Feb-06</c:v>
                </c:pt>
                <c:pt idx="100">
                  <c:v>01-Mar-06</c:v>
                </c:pt>
                <c:pt idx="101">
                  <c:v>01-Apr-06</c:v>
                </c:pt>
                <c:pt idx="102">
                  <c:v>01-May-06</c:v>
                </c:pt>
                <c:pt idx="103">
                  <c:v>01-Jun-06</c:v>
                </c:pt>
                <c:pt idx="104">
                  <c:v>01-Jul-06</c:v>
                </c:pt>
                <c:pt idx="105">
                  <c:v>01-Aug-06</c:v>
                </c:pt>
                <c:pt idx="106">
                  <c:v>01-Sep-06</c:v>
                </c:pt>
                <c:pt idx="107">
                  <c:v>01-Oct-06</c:v>
                </c:pt>
                <c:pt idx="108">
                  <c:v>01-Nov-06</c:v>
                </c:pt>
                <c:pt idx="109">
                  <c:v>01-Dec-06</c:v>
                </c:pt>
                <c:pt idx="110">
                  <c:v>01-Jan-07</c:v>
                </c:pt>
                <c:pt idx="111">
                  <c:v>01-Feb-07</c:v>
                </c:pt>
                <c:pt idx="112">
                  <c:v>01-Mar-07</c:v>
                </c:pt>
                <c:pt idx="113">
                  <c:v>01-Apr-07</c:v>
                </c:pt>
                <c:pt idx="114">
                  <c:v>01-May-07</c:v>
                </c:pt>
                <c:pt idx="115">
                  <c:v>01-Jun-07</c:v>
                </c:pt>
                <c:pt idx="116">
                  <c:v>01-Jul-07</c:v>
                </c:pt>
                <c:pt idx="117">
                  <c:v>01-Aug-07</c:v>
                </c:pt>
                <c:pt idx="118">
                  <c:v>01-Sep-07</c:v>
                </c:pt>
                <c:pt idx="119">
                  <c:v>01-Oct-07</c:v>
                </c:pt>
                <c:pt idx="120">
                  <c:v>01-Nov-07</c:v>
                </c:pt>
                <c:pt idx="121">
                  <c:v>01-Dec-07</c:v>
                </c:pt>
                <c:pt idx="122">
                  <c:v>01-Jan-08</c:v>
                </c:pt>
                <c:pt idx="123">
                  <c:v>01-Feb-08</c:v>
                </c:pt>
                <c:pt idx="124">
                  <c:v>01-Mar-08</c:v>
                </c:pt>
                <c:pt idx="125">
                  <c:v>01-Apr-08</c:v>
                </c:pt>
                <c:pt idx="126">
                  <c:v>01-May-08</c:v>
                </c:pt>
                <c:pt idx="127">
                  <c:v>01-Jun-08</c:v>
                </c:pt>
                <c:pt idx="128">
                  <c:v>01-Jul-08</c:v>
                </c:pt>
                <c:pt idx="129">
                  <c:v>01-Aug-08</c:v>
                </c:pt>
                <c:pt idx="130">
                  <c:v>01-Sep-08</c:v>
                </c:pt>
                <c:pt idx="131">
                  <c:v>01-Oct-08</c:v>
                </c:pt>
                <c:pt idx="132">
                  <c:v>01-Nov-08</c:v>
                </c:pt>
                <c:pt idx="133">
                  <c:v>01-Dec-08</c:v>
                </c:pt>
                <c:pt idx="134">
                  <c:v>01-Jan-09</c:v>
                </c:pt>
                <c:pt idx="135">
                  <c:v>01-Feb-09</c:v>
                </c:pt>
                <c:pt idx="136">
                  <c:v>01-Mar-09</c:v>
                </c:pt>
                <c:pt idx="137">
                  <c:v>01-Apr-09</c:v>
                </c:pt>
                <c:pt idx="138">
                  <c:v>01-May-09</c:v>
                </c:pt>
                <c:pt idx="139">
                  <c:v>01-Jun-09</c:v>
                </c:pt>
                <c:pt idx="140">
                  <c:v>01-Jul-09</c:v>
                </c:pt>
                <c:pt idx="141">
                  <c:v>01-Aug-09</c:v>
                </c:pt>
                <c:pt idx="142">
                  <c:v>01-Sep-09</c:v>
                </c:pt>
                <c:pt idx="143">
                  <c:v>01-Oct-09</c:v>
                </c:pt>
                <c:pt idx="144">
                  <c:v>01-Nov-09</c:v>
                </c:pt>
                <c:pt idx="145">
                  <c:v>01-Dec-09</c:v>
                </c:pt>
                <c:pt idx="146">
                  <c:v>01-Jan-10</c:v>
                </c:pt>
                <c:pt idx="147">
                  <c:v>01-Feb-10</c:v>
                </c:pt>
                <c:pt idx="148">
                  <c:v>01-Mar-10</c:v>
                </c:pt>
                <c:pt idx="149">
                  <c:v>01-Apr-10</c:v>
                </c:pt>
                <c:pt idx="150">
                  <c:v>01-May-10</c:v>
                </c:pt>
                <c:pt idx="151">
                  <c:v>01-Jun-10</c:v>
                </c:pt>
                <c:pt idx="152">
                  <c:v>01-Jul-10</c:v>
                </c:pt>
                <c:pt idx="153">
                  <c:v>01-Aug-10</c:v>
                </c:pt>
                <c:pt idx="154">
                  <c:v>01-Sep-10</c:v>
                </c:pt>
                <c:pt idx="155">
                  <c:v>01-Oct-10</c:v>
                </c:pt>
                <c:pt idx="156">
                  <c:v>01-Nov-10</c:v>
                </c:pt>
                <c:pt idx="157">
                  <c:v>01-Dec-10</c:v>
                </c:pt>
                <c:pt idx="158">
                  <c:v>01-Jan-11</c:v>
                </c:pt>
                <c:pt idx="159">
                  <c:v>01-Feb-11</c:v>
                </c:pt>
                <c:pt idx="160">
                  <c:v>01-Mar-11</c:v>
                </c:pt>
                <c:pt idx="161">
                  <c:v>01-Apr-11</c:v>
                </c:pt>
                <c:pt idx="162">
                  <c:v>01-May-11</c:v>
                </c:pt>
                <c:pt idx="163">
                  <c:v>01-Jun-11</c:v>
                </c:pt>
                <c:pt idx="164">
                  <c:v>01-Jul-11</c:v>
                </c:pt>
                <c:pt idx="165">
                  <c:v>01-Aug-11</c:v>
                </c:pt>
                <c:pt idx="166">
                  <c:v>01-Sep-11</c:v>
                </c:pt>
                <c:pt idx="167">
                  <c:v>01-Oct-11</c:v>
                </c:pt>
                <c:pt idx="168">
                  <c:v>01-Nov-11</c:v>
                </c:pt>
                <c:pt idx="169">
                  <c:v>01-Dec-11</c:v>
                </c:pt>
                <c:pt idx="170">
                  <c:v>01-Jan-12</c:v>
                </c:pt>
                <c:pt idx="171">
                  <c:v>01-Feb-12</c:v>
                </c:pt>
                <c:pt idx="172">
                  <c:v>01-Mar-12</c:v>
                </c:pt>
                <c:pt idx="173">
                  <c:v>01-Apr-12</c:v>
                </c:pt>
                <c:pt idx="174">
                  <c:v>01-May-12</c:v>
                </c:pt>
                <c:pt idx="175">
                  <c:v>01-Jun-12</c:v>
                </c:pt>
                <c:pt idx="176">
                  <c:v>01-Jul-12</c:v>
                </c:pt>
                <c:pt idx="177">
                  <c:v>01-Aug-12</c:v>
                </c:pt>
                <c:pt idx="178">
                  <c:v>01-Sep-12</c:v>
                </c:pt>
                <c:pt idx="179">
                  <c:v>01-Oct-12</c:v>
                </c:pt>
                <c:pt idx="180">
                  <c:v>01-Nov-12</c:v>
                </c:pt>
                <c:pt idx="181">
                  <c:v>01-Dec-12</c:v>
                </c:pt>
                <c:pt idx="182">
                  <c:v>01-Jan-13</c:v>
                </c:pt>
                <c:pt idx="183">
                  <c:v>01-Feb-13</c:v>
                </c:pt>
                <c:pt idx="184">
                  <c:v>01-Mar-13</c:v>
                </c:pt>
                <c:pt idx="185">
                  <c:v>01-Apr-13</c:v>
                </c:pt>
                <c:pt idx="186">
                  <c:v>01-May-13</c:v>
                </c:pt>
                <c:pt idx="187">
                  <c:v>01-Jun-13</c:v>
                </c:pt>
                <c:pt idx="188">
                  <c:v>01-Jul-13</c:v>
                </c:pt>
                <c:pt idx="189">
                  <c:v>01-Aug-13</c:v>
                </c:pt>
                <c:pt idx="190">
                  <c:v>01-Sep-13</c:v>
                </c:pt>
                <c:pt idx="191">
                  <c:v>01-Oct-13</c:v>
                </c:pt>
                <c:pt idx="192">
                  <c:v>01-Nov-13</c:v>
                </c:pt>
                <c:pt idx="193">
                  <c:v>01-Dec-13</c:v>
                </c:pt>
                <c:pt idx="194">
                  <c:v>01-Jan-14</c:v>
                </c:pt>
                <c:pt idx="195">
                  <c:v>01-Feb-14</c:v>
                </c:pt>
                <c:pt idx="196">
                  <c:v>01-Mar-14</c:v>
                </c:pt>
                <c:pt idx="197">
                  <c:v>01-Apr-14</c:v>
                </c:pt>
                <c:pt idx="198">
                  <c:v>01-May-14</c:v>
                </c:pt>
                <c:pt idx="199">
                  <c:v>01-Jun-14</c:v>
                </c:pt>
                <c:pt idx="200">
                  <c:v>01-Jul-14</c:v>
                </c:pt>
                <c:pt idx="201">
                  <c:v>01-Aug-14</c:v>
                </c:pt>
                <c:pt idx="202">
                  <c:v>01-Sep-14</c:v>
                </c:pt>
                <c:pt idx="203">
                  <c:v>01-Oct-14</c:v>
                </c:pt>
                <c:pt idx="204">
                  <c:v>01-Nov-14</c:v>
                </c:pt>
                <c:pt idx="205">
                  <c:v>01-Dec-14</c:v>
                </c:pt>
                <c:pt idx="206">
                  <c:v>01-Jan-15</c:v>
                </c:pt>
                <c:pt idx="207">
                  <c:v>01-Feb-15</c:v>
                </c:pt>
                <c:pt idx="208">
                  <c:v>01-Mar-15</c:v>
                </c:pt>
                <c:pt idx="209">
                  <c:v>01-Apr-15</c:v>
                </c:pt>
                <c:pt idx="210">
                  <c:v>01-May-15</c:v>
                </c:pt>
                <c:pt idx="211">
                  <c:v>01-Jun-15</c:v>
                </c:pt>
                <c:pt idx="212">
                  <c:v>01-Jul-15</c:v>
                </c:pt>
                <c:pt idx="213">
                  <c:v>01-Aug-15</c:v>
                </c:pt>
                <c:pt idx="214">
                  <c:v>01-Sep-15</c:v>
                </c:pt>
                <c:pt idx="215">
                  <c:v>01-Oct-15</c:v>
                </c:pt>
                <c:pt idx="216">
                  <c:v>01-Nov-15</c:v>
                </c:pt>
                <c:pt idx="217">
                  <c:v>01-Dec-15</c:v>
                </c:pt>
                <c:pt idx="218">
                  <c:v>01-Jan-16</c:v>
                </c:pt>
                <c:pt idx="219">
                  <c:v>01-Feb-16</c:v>
                </c:pt>
                <c:pt idx="220">
                  <c:v>01-Mar-16</c:v>
                </c:pt>
                <c:pt idx="221">
                  <c:v>01-Apr-16</c:v>
                </c:pt>
                <c:pt idx="222">
                  <c:v>01-May-16</c:v>
                </c:pt>
                <c:pt idx="223">
                  <c:v>01-Jun-16</c:v>
                </c:pt>
                <c:pt idx="224">
                  <c:v>01-Jul-16</c:v>
                </c:pt>
                <c:pt idx="225">
                  <c:v>01-Aug-16</c:v>
                </c:pt>
                <c:pt idx="226">
                  <c:v>01-Sep-16</c:v>
                </c:pt>
                <c:pt idx="227">
                  <c:v>01-Oct-16</c:v>
                </c:pt>
                <c:pt idx="228">
                  <c:v>01-Nov-16</c:v>
                </c:pt>
                <c:pt idx="229">
                  <c:v>01-Dec-16</c:v>
                </c:pt>
                <c:pt idx="230">
                  <c:v>01-Jan-17</c:v>
                </c:pt>
                <c:pt idx="231">
                  <c:v>01-Feb-17</c:v>
                </c:pt>
                <c:pt idx="232">
                  <c:v>01-Mar-17</c:v>
                </c:pt>
                <c:pt idx="233">
                  <c:v>01-Apr-17</c:v>
                </c:pt>
                <c:pt idx="234">
                  <c:v>01-May-17</c:v>
                </c:pt>
                <c:pt idx="235">
                  <c:v>01-Jun-17</c:v>
                </c:pt>
                <c:pt idx="236">
                  <c:v>01-Jul-17</c:v>
                </c:pt>
                <c:pt idx="237">
                  <c:v>01-Aug-17</c:v>
                </c:pt>
                <c:pt idx="238">
                  <c:v>01-Sep-17</c:v>
                </c:pt>
                <c:pt idx="239">
                  <c:v>01-Oct-17</c:v>
                </c:pt>
                <c:pt idx="240">
                  <c:v>01-Nov-17</c:v>
                </c:pt>
                <c:pt idx="241">
                  <c:v>01-Dec-17</c:v>
                </c:pt>
                <c:pt idx="242">
                  <c:v>01-Jan-18</c:v>
                </c:pt>
                <c:pt idx="243">
                  <c:v>01-Feb-18</c:v>
                </c:pt>
                <c:pt idx="244">
                  <c:v>01-Mar-18</c:v>
                </c:pt>
                <c:pt idx="245">
                  <c:v>01-Apr-18</c:v>
                </c:pt>
                <c:pt idx="246">
                  <c:v>01-May-18</c:v>
                </c:pt>
                <c:pt idx="247">
                  <c:v>01-Jun-18</c:v>
                </c:pt>
                <c:pt idx="248">
                  <c:v>01-Jul-18</c:v>
                </c:pt>
                <c:pt idx="249">
                  <c:v>01-Aug-18</c:v>
                </c:pt>
                <c:pt idx="250">
                  <c:v>01-Sep-18</c:v>
                </c:pt>
                <c:pt idx="251">
                  <c:v>01-Oct-18</c:v>
                </c:pt>
                <c:pt idx="252">
                  <c:v>01-Nov-18</c:v>
                </c:pt>
                <c:pt idx="253">
                  <c:v>01-Dec-18</c:v>
                </c:pt>
                <c:pt idx="254">
                  <c:v>01-Jan-19</c:v>
                </c:pt>
                <c:pt idx="255">
                  <c:v>01-Feb-19</c:v>
                </c:pt>
                <c:pt idx="256">
                  <c:v>01-Mar-19</c:v>
                </c:pt>
                <c:pt idx="257">
                  <c:v>01-Apr-19</c:v>
                </c:pt>
                <c:pt idx="258">
                  <c:v>01-May-19</c:v>
                </c:pt>
                <c:pt idx="259">
                  <c:v>01-Jun-19</c:v>
                </c:pt>
                <c:pt idx="260">
                  <c:v>01-Jul-19</c:v>
                </c:pt>
                <c:pt idx="261">
                  <c:v>01-Aug-19</c:v>
                </c:pt>
                <c:pt idx="262">
                  <c:v>01-Sep-19</c:v>
                </c:pt>
                <c:pt idx="263">
                  <c:v>01-Oct-19</c:v>
                </c:pt>
                <c:pt idx="264">
                  <c:v>01-Nov-19</c:v>
                </c:pt>
                <c:pt idx="265">
                  <c:v>01-Dec-19</c:v>
                </c:pt>
                <c:pt idx="266">
                  <c:v>01-Jan-20</c:v>
                </c:pt>
                <c:pt idx="267">
                  <c:v>01-Feb-20</c:v>
                </c:pt>
                <c:pt idx="268">
                  <c:v>01-Mar-20</c:v>
                </c:pt>
                <c:pt idx="269">
                  <c:v>01-Apr-20</c:v>
                </c:pt>
                <c:pt idx="270">
                  <c:v>01-May-20</c:v>
                </c:pt>
                <c:pt idx="271">
                  <c:v>01-Jun-20</c:v>
                </c:pt>
                <c:pt idx="272">
                  <c:v>01-Jul-20</c:v>
                </c:pt>
                <c:pt idx="273">
                  <c:v>01-Aug-20</c:v>
                </c:pt>
                <c:pt idx="274">
                  <c:v>01-Sep-20</c:v>
                </c:pt>
                <c:pt idx="275">
                  <c:v>01-Oct-20</c:v>
                </c:pt>
                <c:pt idx="276">
                  <c:v>01-Nov-20</c:v>
                </c:pt>
                <c:pt idx="277">
                  <c:v>01-Dec-20</c:v>
                </c:pt>
                <c:pt idx="278">
                  <c:v>01-Jan-21</c:v>
                </c:pt>
                <c:pt idx="279">
                  <c:v>01-Feb-21</c:v>
                </c:pt>
                <c:pt idx="280">
                  <c:v>01-Mar-21</c:v>
                </c:pt>
                <c:pt idx="281">
                  <c:v>01-Apr-21</c:v>
                </c:pt>
                <c:pt idx="282">
                  <c:v>01-May-21</c:v>
                </c:pt>
                <c:pt idx="283">
                  <c:v>01-Jun-21</c:v>
                </c:pt>
                <c:pt idx="284">
                  <c:v>01-Jul-21</c:v>
                </c:pt>
                <c:pt idx="285">
                  <c:v>01-Aug-21</c:v>
                </c:pt>
                <c:pt idx="286">
                  <c:v>01-Sep-21</c:v>
                </c:pt>
                <c:pt idx="287">
                  <c:v>01-Oct-21</c:v>
                </c:pt>
                <c:pt idx="288">
                  <c:v>01-Nov-21</c:v>
                </c:pt>
                <c:pt idx="289">
                  <c:v>01-Dec-21</c:v>
                </c:pt>
                <c:pt idx="290">
                  <c:v>01-Jan-22</c:v>
                </c:pt>
                <c:pt idx="291">
                  <c:v>01-Feb-22</c:v>
                </c:pt>
                <c:pt idx="292">
                  <c:v>01-Mar-22</c:v>
                </c:pt>
                <c:pt idx="293">
                  <c:v>01-Apr-22</c:v>
                </c:pt>
                <c:pt idx="294">
                  <c:v>01-May-22</c:v>
                </c:pt>
                <c:pt idx="295">
                  <c:v>01-Jun-22</c:v>
                </c:pt>
                <c:pt idx="296">
                  <c:v>01-Jul-22</c:v>
                </c:pt>
                <c:pt idx="297">
                  <c:v>01-Aug-22</c:v>
                </c:pt>
                <c:pt idx="298">
                  <c:v>01-Sep-22</c:v>
                </c:pt>
                <c:pt idx="299">
                  <c:v>01-Oct-22</c:v>
                </c:pt>
                <c:pt idx="300">
                  <c:v>01-Nov-22</c:v>
                </c:pt>
                <c:pt idx="301">
                  <c:v>01-Dec-22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MT_Monthly!$N$7:$N$308</c15:sqref>
                  </c15:fullRef>
                </c:ext>
              </c:extLst>
              <c:f>MT_Monthly!$N$8:$N$308</c:f>
              <c:numCache>
                <c:formatCode>0.0%</c:formatCode>
                <c:ptCount val="301"/>
                <c:pt idx="0">
                  <c:v>0.98820176078651956</c:v>
                </c:pt>
                <c:pt idx="1">
                  <c:v>0.98005631556855788</c:v>
                </c:pt>
                <c:pt idx="2">
                  <c:v>0.96991804177596697</c:v>
                </c:pt>
                <c:pt idx="3">
                  <c:v>0.95869458511904615</c:v>
                </c:pt>
                <c:pt idx="4">
                  <c:v>0.94693725759035485</c:v>
                </c:pt>
                <c:pt idx="5">
                  <c:v>0.93627207429662096</c:v>
                </c:pt>
                <c:pt idx="6">
                  <c:v>0.92575325734744152</c:v>
                </c:pt>
                <c:pt idx="7">
                  <c:v>0.91585394334207582</c:v>
                </c:pt>
                <c:pt idx="8">
                  <c:v>0.90623147822857519</c:v>
                </c:pt>
                <c:pt idx="9">
                  <c:v>0.89915237902624334</c:v>
                </c:pt>
                <c:pt idx="10">
                  <c:v>0.89076792442286612</c:v>
                </c:pt>
                <c:pt idx="11">
                  <c:v>0.8813976642302348</c:v>
                </c:pt>
                <c:pt idx="12">
                  <c:v>0.87124510357081641</c:v>
                </c:pt>
                <c:pt idx="13">
                  <c:v>0.86060781508241968</c:v>
                </c:pt>
                <c:pt idx="14">
                  <c:v>0.85093791862171497</c:v>
                </c:pt>
                <c:pt idx="15">
                  <c:v>0.84008742287840033</c:v>
                </c:pt>
                <c:pt idx="16">
                  <c:v>0.8296170167298671</c:v>
                </c:pt>
                <c:pt idx="17">
                  <c:v>0.81964150205784203</c:v>
                </c:pt>
                <c:pt idx="18">
                  <c:v>0.80912034242817477</c:v>
                </c:pt>
                <c:pt idx="19">
                  <c:v>0.79911672107125598</c:v>
                </c:pt>
                <c:pt idx="20">
                  <c:v>0.79048096221684594</c:v>
                </c:pt>
                <c:pt idx="21">
                  <c:v>0.78332100396294868</c:v>
                </c:pt>
                <c:pt idx="22">
                  <c:v>0.77467740479664182</c:v>
                </c:pt>
                <c:pt idx="23">
                  <c:v>0.76395038750432476</c:v>
                </c:pt>
                <c:pt idx="24">
                  <c:v>0.75409819166285397</c:v>
                </c:pt>
                <c:pt idx="25">
                  <c:v>0.74673944785287905</c:v>
                </c:pt>
                <c:pt idx="26">
                  <c:v>0.73931430401673515</c:v>
                </c:pt>
                <c:pt idx="27">
                  <c:v>0.73005680277260754</c:v>
                </c:pt>
                <c:pt idx="28">
                  <c:v>0.72118205502956156</c:v>
                </c:pt>
                <c:pt idx="29">
                  <c:v>0.71206781389161478</c:v>
                </c:pt>
                <c:pt idx="30">
                  <c:v>0.70327814450395476</c:v>
                </c:pt>
                <c:pt idx="31">
                  <c:v>0.69432131058577329</c:v>
                </c:pt>
                <c:pt idx="32">
                  <c:v>0.68450278928130914</c:v>
                </c:pt>
                <c:pt idx="33">
                  <c:v>0.67468164354223159</c:v>
                </c:pt>
                <c:pt idx="34">
                  <c:v>0.6633300013179031</c:v>
                </c:pt>
                <c:pt idx="35">
                  <c:v>0.65342340234387453</c:v>
                </c:pt>
                <c:pt idx="36">
                  <c:v>0.64373055238126831</c:v>
                </c:pt>
                <c:pt idx="37">
                  <c:v>0.63392550103948642</c:v>
                </c:pt>
                <c:pt idx="38">
                  <c:v>0.62598767263875188</c:v>
                </c:pt>
                <c:pt idx="39">
                  <c:v>0.62012129836623497</c:v>
                </c:pt>
                <c:pt idx="40">
                  <c:v>0.61405143558322917</c:v>
                </c:pt>
                <c:pt idx="41">
                  <c:v>0.60808745689711308</c:v>
                </c:pt>
                <c:pt idx="42">
                  <c:v>0.60248496464430534</c:v>
                </c:pt>
                <c:pt idx="43">
                  <c:v>0.59663380829803703</c:v>
                </c:pt>
                <c:pt idx="44">
                  <c:v>0.59238102205093979</c:v>
                </c:pt>
                <c:pt idx="45">
                  <c:v>0.58987628090099786</c:v>
                </c:pt>
                <c:pt idx="46">
                  <c:v>0.58684028723810244</c:v>
                </c:pt>
                <c:pt idx="47">
                  <c:v>0.58304073233830045</c:v>
                </c:pt>
                <c:pt idx="48">
                  <c:v>0.57827305518639804</c:v>
                </c:pt>
                <c:pt idx="49">
                  <c:v>0.5735124602026771</c:v>
                </c:pt>
                <c:pt idx="50">
                  <c:v>0.56991320069531959</c:v>
                </c:pt>
                <c:pt idx="51">
                  <c:v>0.56652225303867287</c:v>
                </c:pt>
                <c:pt idx="52">
                  <c:v>0.56188379893709905</c:v>
                </c:pt>
                <c:pt idx="53">
                  <c:v>0.55909449037802172</c:v>
                </c:pt>
                <c:pt idx="54">
                  <c:v>0.55763933841479552</c:v>
                </c:pt>
                <c:pt idx="55">
                  <c:v>0.55638735236899883</c:v>
                </c:pt>
                <c:pt idx="56">
                  <c:v>0.55479481229338146</c:v>
                </c:pt>
                <c:pt idx="57">
                  <c:v>0.55471302082935581</c:v>
                </c:pt>
                <c:pt idx="58">
                  <c:v>0.55438592146693999</c:v>
                </c:pt>
                <c:pt idx="59">
                  <c:v>0.55434875781515336</c:v>
                </c:pt>
                <c:pt idx="60">
                  <c:v>0.55486917394126811</c:v>
                </c:pt>
                <c:pt idx="61">
                  <c:v>0.55600014817165744</c:v>
                </c:pt>
                <c:pt idx="62">
                  <c:v>0.55848978748771883</c:v>
                </c:pt>
                <c:pt idx="63">
                  <c:v>0.56164419906211949</c:v>
                </c:pt>
                <c:pt idx="64">
                  <c:v>0.56387767647783493</c:v>
                </c:pt>
                <c:pt idx="65">
                  <c:v>0.56574769782012979</c:v>
                </c:pt>
                <c:pt idx="66">
                  <c:v>0.56745551455507126</c:v>
                </c:pt>
                <c:pt idx="67">
                  <c:v>0.56890226422934043</c:v>
                </c:pt>
                <c:pt idx="68">
                  <c:v>0.57063052077794629</c:v>
                </c:pt>
                <c:pt idx="69">
                  <c:v>0.57336097357751603</c:v>
                </c:pt>
                <c:pt idx="70">
                  <c:v>0.57523341900289982</c:v>
                </c:pt>
                <c:pt idx="71">
                  <c:v>0.57772524981949203</c:v>
                </c:pt>
                <c:pt idx="72">
                  <c:v>0.58019269898492276</c:v>
                </c:pt>
                <c:pt idx="73">
                  <c:v>0.58245979023156069</c:v>
                </c:pt>
                <c:pt idx="74">
                  <c:v>0.58623416889786828</c:v>
                </c:pt>
                <c:pt idx="75">
                  <c:v>0.5898300970824597</c:v>
                </c:pt>
                <c:pt idx="76">
                  <c:v>0.5929213072987698</c:v>
                </c:pt>
                <c:pt idx="77">
                  <c:v>0.59479908185925345</c:v>
                </c:pt>
                <c:pt idx="78">
                  <c:v>0.59595992008650578</c:v>
                </c:pt>
                <c:pt idx="79">
                  <c:v>0.59688953681099077</c:v>
                </c:pt>
                <c:pt idx="80">
                  <c:v>0.59867365739433431</c:v>
                </c:pt>
                <c:pt idx="81">
                  <c:v>0.60097430935048768</c:v>
                </c:pt>
                <c:pt idx="82">
                  <c:v>0.60190068554016929</c:v>
                </c:pt>
                <c:pt idx="83">
                  <c:v>0.60278112597948819</c:v>
                </c:pt>
                <c:pt idx="84">
                  <c:v>0.60380275648474813</c:v>
                </c:pt>
                <c:pt idx="85">
                  <c:v>0.60422418164747238</c:v>
                </c:pt>
                <c:pt idx="86">
                  <c:v>0.60429443593188548</c:v>
                </c:pt>
                <c:pt idx="87">
                  <c:v>0.60442715153607285</c:v>
                </c:pt>
                <c:pt idx="88">
                  <c:v>0.6050128656191045</c:v>
                </c:pt>
                <c:pt idx="89">
                  <c:v>0.60557546435062948</c:v>
                </c:pt>
                <c:pt idx="90">
                  <c:v>0.60606017042245497</c:v>
                </c:pt>
                <c:pt idx="91">
                  <c:v>0.60592724447810764</c:v>
                </c:pt>
                <c:pt idx="92">
                  <c:v>0.60661551693807425</c:v>
                </c:pt>
                <c:pt idx="93">
                  <c:v>0.60701461236059262</c:v>
                </c:pt>
                <c:pt idx="94">
                  <c:v>0.60784459883760045</c:v>
                </c:pt>
                <c:pt idx="95">
                  <c:v>0.60846360791053511</c:v>
                </c:pt>
                <c:pt idx="96">
                  <c:v>0.60906730312716673</c:v>
                </c:pt>
                <c:pt idx="97">
                  <c:v>0.60956934438966437</c:v>
                </c:pt>
                <c:pt idx="98">
                  <c:v>0.61015013382540406</c:v>
                </c:pt>
                <c:pt idx="99">
                  <c:v>0.61045635693237688</c:v>
                </c:pt>
                <c:pt idx="100">
                  <c:v>0.61034642025105468</c:v>
                </c:pt>
                <c:pt idx="101">
                  <c:v>0.61007162969099482</c:v>
                </c:pt>
                <c:pt idx="102">
                  <c:v>0.61068412011308615</c:v>
                </c:pt>
                <c:pt idx="103">
                  <c:v>0.61047206312702706</c:v>
                </c:pt>
                <c:pt idx="104">
                  <c:v>0.61041709248972964</c:v>
                </c:pt>
                <c:pt idx="105">
                  <c:v>0.61110836461056972</c:v>
                </c:pt>
                <c:pt idx="106">
                  <c:v>0.61165070820835554</c:v>
                </c:pt>
                <c:pt idx="107">
                  <c:v>0.61258672301556005</c:v>
                </c:pt>
                <c:pt idx="108">
                  <c:v>0.61337394529369904</c:v>
                </c:pt>
                <c:pt idx="109">
                  <c:v>0.61413812330188911</c:v>
                </c:pt>
                <c:pt idx="110">
                  <c:v>0.61577867628856531</c:v>
                </c:pt>
                <c:pt idx="111">
                  <c:v>0.61750880033649003</c:v>
                </c:pt>
                <c:pt idx="112">
                  <c:v>0.61910718505587403</c:v>
                </c:pt>
                <c:pt idx="113">
                  <c:v>0.62019264048789324</c:v>
                </c:pt>
                <c:pt idx="114">
                  <c:v>0.62199366932538469</c:v>
                </c:pt>
                <c:pt idx="115">
                  <c:v>0.62427521633915695</c:v>
                </c:pt>
                <c:pt idx="116">
                  <c:v>0.62755125281889201</c:v>
                </c:pt>
                <c:pt idx="117">
                  <c:v>0.63045327515349758</c:v>
                </c:pt>
                <c:pt idx="118">
                  <c:v>0.63427898355800671</c:v>
                </c:pt>
                <c:pt idx="119">
                  <c:v>0.63757855240753236</c:v>
                </c:pt>
                <c:pt idx="120">
                  <c:v>0.64079960804973946</c:v>
                </c:pt>
                <c:pt idx="121">
                  <c:v>0.64529653255478137</c:v>
                </c:pt>
                <c:pt idx="122">
                  <c:v>0.65090609573085745</c:v>
                </c:pt>
                <c:pt idx="123">
                  <c:v>0.65960311816385342</c:v>
                </c:pt>
                <c:pt idx="124">
                  <c:v>0.66803199104815825</c:v>
                </c:pt>
                <c:pt idx="125">
                  <c:v>0.67647808596489334</c:v>
                </c:pt>
                <c:pt idx="126">
                  <c:v>0.68561554809889269</c:v>
                </c:pt>
                <c:pt idx="127">
                  <c:v>0.69507834824809134</c:v>
                </c:pt>
                <c:pt idx="128">
                  <c:v>0.7041530464876693</c:v>
                </c:pt>
                <c:pt idx="129">
                  <c:v>0.71510607584873753</c:v>
                </c:pt>
                <c:pt idx="130">
                  <c:v>0.72462185924006572</c:v>
                </c:pt>
                <c:pt idx="131">
                  <c:v>0.73604009427989636</c:v>
                </c:pt>
                <c:pt idx="132">
                  <c:v>0.74870413679195136</c:v>
                </c:pt>
                <c:pt idx="133">
                  <c:v>0.76171423892270385</c:v>
                </c:pt>
                <c:pt idx="134">
                  <c:v>0.77616070743660315</c:v>
                </c:pt>
                <c:pt idx="135">
                  <c:v>0.79180880852957114</c:v>
                </c:pt>
                <c:pt idx="136">
                  <c:v>0.80729148395028882</c:v>
                </c:pt>
                <c:pt idx="137">
                  <c:v>0.82225366840102665</c:v>
                </c:pt>
                <c:pt idx="138">
                  <c:v>0.83755031343863906</c:v>
                </c:pt>
                <c:pt idx="139">
                  <c:v>0.85251456171983031</c:v>
                </c:pt>
                <c:pt idx="140">
                  <c:v>0.86746678839826596</c:v>
                </c:pt>
                <c:pt idx="141">
                  <c:v>0.88076492873044632</c:v>
                </c:pt>
                <c:pt idx="142">
                  <c:v>0.89348505059399452</c:v>
                </c:pt>
                <c:pt idx="143">
                  <c:v>0.90707315096691321</c:v>
                </c:pt>
                <c:pt idx="144">
                  <c:v>0.92182730130018287</c:v>
                </c:pt>
                <c:pt idx="145">
                  <c:v>0.93685098805522193</c:v>
                </c:pt>
                <c:pt idx="146">
                  <c:v>0.94995631644091627</c:v>
                </c:pt>
                <c:pt idx="147">
                  <c:v>0.96147458725416124</c:v>
                </c:pt>
                <c:pt idx="148">
                  <c:v>0.97510158151648829</c:v>
                </c:pt>
                <c:pt idx="149">
                  <c:v>0.98805896710658214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1C-48BA-A451-451B20E4CA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1015744"/>
        <c:axId val="2121020320"/>
      </c:lineChart>
      <c:dateAx>
        <c:axId val="2121015744"/>
        <c:scaling>
          <c:orientation val="minMax"/>
        </c:scaling>
        <c:delete val="0"/>
        <c:axPos val="b"/>
        <c:numFmt formatCode="d\-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1020320"/>
        <c:crosses val="autoZero"/>
        <c:auto val="1"/>
        <c:lblOffset val="100"/>
        <c:baseTimeUnit val="months"/>
      </c:dateAx>
      <c:valAx>
        <c:axId val="212102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1015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414336</xdr:colOff>
      <xdr:row>16</xdr:row>
      <xdr:rowOff>90488</xdr:rowOff>
    </xdr:from>
    <xdr:to>
      <xdr:col>15</xdr:col>
      <xdr:colOff>595312</xdr:colOff>
      <xdr:row>33</xdr:row>
      <xdr:rowOff>130970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ADE2568-4A6A-4753-AD6F-EF9BAF906C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354804</xdr:colOff>
      <xdr:row>295</xdr:row>
      <xdr:rowOff>133355</xdr:rowOff>
    </xdr:from>
    <xdr:to>
      <xdr:col>35</xdr:col>
      <xdr:colOff>314324</xdr:colOff>
      <xdr:row>314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881F12C-AF7E-45C1-8764-872825AC5A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373855</xdr:colOff>
      <xdr:row>314</xdr:row>
      <xdr:rowOff>50004</xdr:rowOff>
    </xdr:from>
    <xdr:to>
      <xdr:col>35</xdr:col>
      <xdr:colOff>333375</xdr:colOff>
      <xdr:row>329</xdr:row>
      <xdr:rowOff>78579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804464B-00EA-416B-8A14-C7DA67CF4A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han Nguyen" refreshedDate="45076.449768055558" createdVersion="6" refreshedVersion="6" minRefreshableVersion="3" recordCount="6355" xr:uid="{BE0DD5CA-9FB8-41E2-973B-A65A16862846}">
  <cacheSource type="worksheet">
    <worksheetSource ref="B2:C6357" sheet="Market Timing_Daily"/>
  </cacheSource>
  <cacheFields count="4">
    <cacheField name="Date" numFmtId="0">
      <sharedItems containsSemiMixedTypes="0" containsNonDate="0" containsDate="1" containsString="0" minDate="1997-11-03T00:00:00" maxDate="2022-12-31T00:00:00" count="6355">
        <d v="1997-11-03T00:00:00"/>
        <d v="1997-11-04T00:00:00"/>
        <d v="1997-11-05T00:00:00"/>
        <d v="1997-11-06T00:00:00"/>
        <d v="1997-11-07T00:00:00"/>
        <d v="1997-11-10T00:00:00"/>
        <d v="1997-11-11T00:00:00"/>
        <d v="1997-11-12T00:00:00"/>
        <d v="1997-11-13T00:00:00"/>
        <d v="1997-11-14T00:00:00"/>
        <d v="1997-11-17T00:00:00"/>
        <d v="1997-11-18T00:00:00"/>
        <d v="1997-11-19T00:00:00"/>
        <d v="1997-11-20T00:00:00"/>
        <d v="1997-11-21T00:00:00"/>
        <d v="1997-11-24T00:00:00"/>
        <d v="1997-11-25T00:00:00"/>
        <d v="1997-11-26T00:00:00"/>
        <d v="1997-11-27T00:00:00"/>
        <d v="1997-11-28T00:00:00"/>
        <d v="1997-12-01T00:00:00"/>
        <d v="1997-12-02T00:00:00"/>
        <d v="1997-12-03T00:00:00"/>
        <d v="1997-12-04T00:00:00"/>
        <d v="1997-12-05T00:00:00"/>
        <d v="1997-12-08T00:00:00"/>
        <d v="1997-12-09T00:00:00"/>
        <d v="1997-12-10T00:00:00"/>
        <d v="1997-12-11T00:00:00"/>
        <d v="1997-12-12T00:00:00"/>
        <d v="1997-12-15T00:00:00"/>
        <d v="1997-12-16T00:00:00"/>
        <d v="1997-12-17T00:00:00"/>
        <d v="1997-12-18T00:00:00"/>
        <d v="1997-12-19T00:00:00"/>
        <d v="1997-12-22T00:00:00"/>
        <d v="1997-12-23T00:00:00"/>
        <d v="1997-12-24T00:00:00"/>
        <d v="1997-12-29T00:00:00"/>
        <d v="1997-12-30T00:00:00"/>
        <d v="1997-12-31T00:00:00"/>
        <d v="1998-01-02T00:00:00"/>
        <d v="1998-01-05T00:00:00"/>
        <d v="1998-01-06T00:00:00"/>
        <d v="1998-01-07T00:00:00"/>
        <d v="1998-01-08T00:00:00"/>
        <d v="1998-01-09T00:00:00"/>
        <d v="1998-01-12T00:00:00"/>
        <d v="1998-01-13T00:00:00"/>
        <d v="1998-01-14T00:00:00"/>
        <d v="1998-01-15T00:00:00"/>
        <d v="1998-01-16T00:00:00"/>
        <d v="1998-01-19T00:00:00"/>
        <d v="1998-01-20T00:00:00"/>
        <d v="1998-01-21T00:00:00"/>
        <d v="1998-01-22T00:00:00"/>
        <d v="1998-01-23T00:00:00"/>
        <d v="1998-01-26T00:00:00"/>
        <d v="1998-01-27T00:00:00"/>
        <d v="1998-01-28T00:00:00"/>
        <d v="1998-01-29T00:00:00"/>
        <d v="1998-01-30T00:00:00"/>
        <d v="1998-02-02T00:00:00"/>
        <d v="1998-02-03T00:00:00"/>
        <d v="1998-02-04T00:00:00"/>
        <d v="1998-02-05T00:00:00"/>
        <d v="1998-02-06T00:00:00"/>
        <d v="1998-02-09T00:00:00"/>
        <d v="1998-02-10T00:00:00"/>
        <d v="1998-02-11T00:00:00"/>
        <d v="1998-02-12T00:00:00"/>
        <d v="1998-02-13T00:00:00"/>
        <d v="1998-02-16T00:00:00"/>
        <d v="1998-02-17T00:00:00"/>
        <d v="1998-02-18T00:00:00"/>
        <d v="1998-02-19T00:00:00"/>
        <d v="1998-02-20T00:00:00"/>
        <d v="1998-02-23T00:00:00"/>
        <d v="1998-02-24T00:00:00"/>
        <d v="1998-02-25T00:00:00"/>
        <d v="1998-02-26T00:00:00"/>
        <d v="1998-02-27T00:00:00"/>
        <d v="1998-03-02T00:00:00"/>
        <d v="1998-03-03T00:00:00"/>
        <d v="1998-03-04T00:00:00"/>
        <d v="1998-03-05T00:00:00"/>
        <d v="1998-03-06T00:00:00"/>
        <d v="1998-03-09T00:00:00"/>
        <d v="1998-03-10T00:00:00"/>
        <d v="1998-03-11T00:00:00"/>
        <d v="1998-03-12T00:00:00"/>
        <d v="1998-03-13T00:00:00"/>
        <d v="1998-03-16T00:00:00"/>
        <d v="1998-03-17T00:00:00"/>
        <d v="1998-03-18T00:00:00"/>
        <d v="1998-03-19T00:00:00"/>
        <d v="1998-03-20T00:00:00"/>
        <d v="1998-03-23T00:00:00"/>
        <d v="1998-03-24T00:00:00"/>
        <d v="1998-03-25T00:00:00"/>
        <d v="1998-03-26T00:00:00"/>
        <d v="1998-03-27T00:00:00"/>
        <d v="1998-03-30T00:00:00"/>
        <d v="1998-03-31T00:00:00"/>
        <d v="1998-04-01T00:00:00"/>
        <d v="1998-04-02T00:00:00"/>
        <d v="1998-04-03T00:00:00"/>
        <d v="1998-04-06T00:00:00"/>
        <d v="1998-04-07T00:00:00"/>
        <d v="1998-04-08T00:00:00"/>
        <d v="1998-04-09T00:00:00"/>
        <d v="1998-04-14T00:00:00"/>
        <d v="1998-04-15T00:00:00"/>
        <d v="1998-04-16T00:00:00"/>
        <d v="1998-04-17T00:00:00"/>
        <d v="1998-04-20T00:00:00"/>
        <d v="1998-04-21T00:00:00"/>
        <d v="1998-04-22T00:00:00"/>
        <d v="1998-04-23T00:00:00"/>
        <d v="1998-04-24T00:00:00"/>
        <d v="1998-04-27T00:00:00"/>
        <d v="1998-04-28T00:00:00"/>
        <d v="1998-04-29T00:00:00"/>
        <d v="1998-04-30T00:00:00"/>
        <d v="1998-05-01T00:00:00"/>
        <d v="1998-05-05T00:00:00"/>
        <d v="1998-05-06T00:00:00"/>
        <d v="1998-05-07T00:00:00"/>
        <d v="1998-05-08T00:00:00"/>
        <d v="1998-05-11T00:00:00"/>
        <d v="1998-05-12T00:00:00"/>
        <d v="1998-05-13T00:00:00"/>
        <d v="1998-05-14T00:00:00"/>
        <d v="1998-05-15T00:00:00"/>
        <d v="1998-05-18T00:00:00"/>
        <d v="1998-05-19T00:00:00"/>
        <d v="1998-05-20T00:00:00"/>
        <d v="1998-05-21T00:00:00"/>
        <d v="1998-05-22T00:00:00"/>
        <d v="1998-05-26T00:00:00"/>
        <d v="1998-05-27T00:00:00"/>
        <d v="1998-05-28T00:00:00"/>
        <d v="1998-05-29T00:00:00"/>
        <d v="1998-06-01T00:00:00"/>
        <d v="1998-06-02T00:00:00"/>
        <d v="1998-06-03T00:00:00"/>
        <d v="1998-06-04T00:00:00"/>
        <d v="1998-06-05T00:00:00"/>
        <d v="1998-06-08T00:00:00"/>
        <d v="1998-06-09T00:00:00"/>
        <d v="1998-06-10T00:00:00"/>
        <d v="1998-06-11T00:00:00"/>
        <d v="1998-06-12T00:00:00"/>
        <d v="1998-06-15T00:00:00"/>
        <d v="1998-06-16T00:00:00"/>
        <d v="1998-06-17T00:00:00"/>
        <d v="1998-06-18T00:00:00"/>
        <d v="1998-06-19T00:00:00"/>
        <d v="1998-06-22T00:00:00"/>
        <d v="1998-06-23T00:00:00"/>
        <d v="1998-06-24T00:00:00"/>
        <d v="1998-06-25T00:00:00"/>
        <d v="1998-06-26T00:00:00"/>
        <d v="1998-06-29T00:00:00"/>
        <d v="1998-06-30T00:00:00"/>
        <d v="1998-07-01T00:00:00"/>
        <d v="1998-07-02T00:00:00"/>
        <d v="1998-07-03T00:00:00"/>
        <d v="1998-07-06T00:00:00"/>
        <d v="1998-07-07T00:00:00"/>
        <d v="1998-07-08T00:00:00"/>
        <d v="1998-07-09T00:00:00"/>
        <d v="1998-07-10T00:00:00"/>
        <d v="1998-07-13T00:00:00"/>
        <d v="1998-07-14T00:00:00"/>
        <d v="1998-07-15T00:00:00"/>
        <d v="1998-07-16T00:00:00"/>
        <d v="1998-07-17T00:00:00"/>
        <d v="1998-07-20T00:00:00"/>
        <d v="1998-07-21T00:00:00"/>
        <d v="1998-07-22T00:00:00"/>
        <d v="1998-07-23T00:00:00"/>
        <d v="1998-07-24T00:00:00"/>
        <d v="1998-07-27T00:00:00"/>
        <d v="1998-07-28T00:00:00"/>
        <d v="1998-07-29T00:00:00"/>
        <d v="1998-07-30T00:00:00"/>
        <d v="1998-07-31T00:00:00"/>
        <d v="1998-08-03T00:00:00"/>
        <d v="1998-08-04T00:00:00"/>
        <d v="1998-08-05T00:00:00"/>
        <d v="1998-08-06T00:00:00"/>
        <d v="1998-08-07T00:00:00"/>
        <d v="1998-08-10T00:00:00"/>
        <d v="1998-08-11T00:00:00"/>
        <d v="1998-08-12T00:00:00"/>
        <d v="1998-08-13T00:00:00"/>
        <d v="1998-08-14T00:00:00"/>
        <d v="1998-08-17T00:00:00"/>
        <d v="1998-08-18T00:00:00"/>
        <d v="1998-08-19T00:00:00"/>
        <d v="1998-08-20T00:00:00"/>
        <d v="1998-08-21T00:00:00"/>
        <d v="1998-08-24T00:00:00"/>
        <d v="1998-08-25T00:00:00"/>
        <d v="1998-08-26T00:00:00"/>
        <d v="1998-08-27T00:00:00"/>
        <d v="1998-08-28T00:00:00"/>
        <d v="1998-09-01T00:00:00"/>
        <d v="1998-09-02T00:00:00"/>
        <d v="1998-09-03T00:00:00"/>
        <d v="1998-09-04T00:00:00"/>
        <d v="1998-09-07T00:00:00"/>
        <d v="1998-09-08T00:00:00"/>
        <d v="1998-09-09T00:00:00"/>
        <d v="1998-09-10T00:00:00"/>
        <d v="1998-09-11T00:00:00"/>
        <d v="1998-09-14T00:00:00"/>
        <d v="1998-09-15T00:00:00"/>
        <d v="1998-09-16T00:00:00"/>
        <d v="1998-09-17T00:00:00"/>
        <d v="1998-09-18T00:00:00"/>
        <d v="1998-09-21T00:00:00"/>
        <d v="1998-09-22T00:00:00"/>
        <d v="1998-09-23T00:00:00"/>
        <d v="1998-09-24T00:00:00"/>
        <d v="1998-09-25T00:00:00"/>
        <d v="1998-09-28T00:00:00"/>
        <d v="1998-09-29T00:00:00"/>
        <d v="1998-09-30T00:00:00"/>
        <d v="1998-10-01T00:00:00"/>
        <d v="1998-10-02T00:00:00"/>
        <d v="1998-10-05T00:00:00"/>
        <d v="1998-10-06T00:00:00"/>
        <d v="1998-10-07T00:00:00"/>
        <d v="1998-10-08T00:00:00"/>
        <d v="1998-10-09T00:00:00"/>
        <d v="1998-10-12T00:00:00"/>
        <d v="1998-10-13T00:00:00"/>
        <d v="1998-10-14T00:00:00"/>
        <d v="1998-10-15T00:00:00"/>
        <d v="1998-10-16T00:00:00"/>
        <d v="1998-10-19T00:00:00"/>
        <d v="1998-10-20T00:00:00"/>
        <d v="1998-10-21T00:00:00"/>
        <d v="1998-10-22T00:00:00"/>
        <d v="1998-10-23T00:00:00"/>
        <d v="1998-10-26T00:00:00"/>
        <d v="1998-10-27T00:00:00"/>
        <d v="1998-10-28T00:00:00"/>
        <d v="1998-10-29T00:00:00"/>
        <d v="1998-10-30T00:00:00"/>
        <d v="1998-11-02T00:00:00"/>
        <d v="1998-11-03T00:00:00"/>
        <d v="1998-11-04T00:00:00"/>
        <d v="1998-11-05T00:00:00"/>
        <d v="1998-11-06T00:00:00"/>
        <d v="1998-11-09T00:00:00"/>
        <d v="1998-11-10T00:00:00"/>
        <d v="1998-11-11T00:00:00"/>
        <d v="1998-11-12T00:00:00"/>
        <d v="1998-11-13T00:00:00"/>
        <d v="1998-11-16T00:00:00"/>
        <d v="1998-11-17T00:00:00"/>
        <d v="1998-11-18T00:00:00"/>
        <d v="1998-11-19T00:00:00"/>
        <d v="1998-11-20T00:00:00"/>
        <d v="1998-11-23T00:00:00"/>
        <d v="1998-11-24T00:00:00"/>
        <d v="1998-11-25T00:00:00"/>
        <d v="1998-11-26T00:00:00"/>
        <d v="1998-11-27T00:00:00"/>
        <d v="1998-11-30T00:00:00"/>
        <d v="1998-12-01T00:00:00"/>
        <d v="1998-12-02T00:00:00"/>
        <d v="1998-12-03T00:00:00"/>
        <d v="1998-12-04T00:00:00"/>
        <d v="1998-12-07T00:00:00"/>
        <d v="1998-12-08T00:00:00"/>
        <d v="1998-12-09T00:00:00"/>
        <d v="1998-12-10T00:00:00"/>
        <d v="1998-12-11T00:00:00"/>
        <d v="1998-12-14T00:00:00"/>
        <d v="1998-12-15T00:00:00"/>
        <d v="1998-12-16T00:00:00"/>
        <d v="1998-12-17T00:00:00"/>
        <d v="1998-12-18T00:00:00"/>
        <d v="1998-12-21T00:00:00"/>
        <d v="1998-12-22T00:00:00"/>
        <d v="1998-12-23T00:00:00"/>
        <d v="1998-12-24T00:00:00"/>
        <d v="1998-12-29T00:00:00"/>
        <d v="1998-12-30T00:00:00"/>
        <d v="1999-01-04T00:00:00"/>
        <d v="1999-01-05T00:00:00"/>
        <d v="1999-01-06T00:00:00"/>
        <d v="1999-01-07T00:00:00"/>
        <d v="1999-01-08T00:00:00"/>
        <d v="1999-01-12T00:00:00"/>
        <d v="1999-01-13T00:00:00"/>
        <d v="1999-01-14T00:00:00"/>
        <d v="1999-01-15T00:00:00"/>
        <d v="1999-01-18T00:00:00"/>
        <d v="1999-01-19T00:00:00"/>
        <d v="1999-01-20T00:00:00"/>
        <d v="1999-01-21T00:00:00"/>
        <d v="1999-01-22T00:00:00"/>
        <d v="1999-01-25T00:00:00"/>
        <d v="1999-01-26T00:00:00"/>
        <d v="1999-01-27T00:00:00"/>
        <d v="1999-01-28T00:00:00"/>
        <d v="1999-01-29T00:00:00"/>
        <d v="1999-02-01T00:00:00"/>
        <d v="1999-02-02T00:00:00"/>
        <d v="1999-02-03T00:00:00"/>
        <d v="1999-02-04T00:00:00"/>
        <d v="1999-02-05T00:00:00"/>
        <d v="1999-02-08T00:00:00"/>
        <d v="1999-02-09T00:00:00"/>
        <d v="1999-02-10T00:00:00"/>
        <d v="1999-02-11T00:00:00"/>
        <d v="1999-02-12T00:00:00"/>
        <d v="1999-02-15T00:00:00"/>
        <d v="1999-02-16T00:00:00"/>
        <d v="1999-02-17T00:00:00"/>
        <d v="1999-02-18T00:00:00"/>
        <d v="1999-02-19T00:00:00"/>
        <d v="1999-02-22T00:00:00"/>
        <d v="1999-02-23T00:00:00"/>
        <d v="1999-02-24T00:00:00"/>
        <d v="1999-02-25T00:00:00"/>
        <d v="1999-02-26T00:00:00"/>
        <d v="1999-03-01T00:00:00"/>
        <d v="1999-03-02T00:00:00"/>
        <d v="1999-03-03T00:00:00"/>
        <d v="1999-03-04T00:00:00"/>
        <d v="1999-03-05T00:00:00"/>
        <d v="1999-03-08T00:00:00"/>
        <d v="1999-03-09T00:00:00"/>
        <d v="1999-03-10T00:00:00"/>
        <d v="1999-03-11T00:00:00"/>
        <d v="1999-03-12T00:00:00"/>
        <d v="1999-03-15T00:00:00"/>
        <d v="1999-03-16T00:00:00"/>
        <d v="1999-03-17T00:00:00"/>
        <d v="1999-03-18T00:00:00"/>
        <d v="1999-03-19T00:00:00"/>
        <d v="1999-03-22T00:00:00"/>
        <d v="1999-03-23T00:00:00"/>
        <d v="1999-03-24T00:00:00"/>
        <d v="1999-03-25T00:00:00"/>
        <d v="1999-03-26T00:00:00"/>
        <d v="1999-03-29T00:00:00"/>
        <d v="1999-03-30T00:00:00"/>
        <d v="1999-03-31T00:00:00"/>
        <d v="1999-04-01T00:00:00"/>
        <d v="1999-04-06T00:00:00"/>
        <d v="1999-04-07T00:00:00"/>
        <d v="1999-04-08T00:00:00"/>
        <d v="1999-04-09T00:00:00"/>
        <d v="1999-04-12T00:00:00"/>
        <d v="1999-04-13T00:00:00"/>
        <d v="1999-04-14T00:00:00"/>
        <d v="1999-04-15T00:00:00"/>
        <d v="1999-04-16T00:00:00"/>
        <d v="1999-04-19T00:00:00"/>
        <d v="1999-04-20T00:00:00"/>
        <d v="1999-04-21T00:00:00"/>
        <d v="1999-04-22T00:00:00"/>
        <d v="1999-04-23T00:00:00"/>
        <d v="1999-04-26T00:00:00"/>
        <d v="1999-04-27T00:00:00"/>
        <d v="1999-04-28T00:00:00"/>
        <d v="1999-04-29T00:00:00"/>
        <d v="1999-04-30T00:00:00"/>
        <d v="1999-05-04T00:00:00"/>
        <d v="1999-05-05T00:00:00"/>
        <d v="1999-05-06T00:00:00"/>
        <d v="1999-05-07T00:00:00"/>
        <d v="1999-05-10T00:00:00"/>
        <d v="1999-05-11T00:00:00"/>
        <d v="1999-05-12T00:00:00"/>
        <d v="1999-05-13T00:00:00"/>
        <d v="1999-05-14T00:00:00"/>
        <d v="1999-05-17T00:00:00"/>
        <d v="1999-05-18T00:00:00"/>
        <d v="1999-05-19T00:00:00"/>
        <d v="1999-05-20T00:00:00"/>
        <d v="1999-05-21T00:00:00"/>
        <d v="1999-05-24T00:00:00"/>
        <d v="1999-05-25T00:00:00"/>
        <d v="1999-05-26T00:00:00"/>
        <d v="1999-05-27T00:00:00"/>
        <d v="1999-05-28T00:00:00"/>
        <d v="1999-06-01T00:00:00"/>
        <d v="1999-06-02T00:00:00"/>
        <d v="1999-06-03T00:00:00"/>
        <d v="1999-06-04T00:00:00"/>
        <d v="1999-06-07T00:00:00"/>
        <d v="1999-06-08T00:00:00"/>
        <d v="1999-06-09T00:00:00"/>
        <d v="1999-06-10T00:00:00"/>
        <d v="1999-06-11T00:00:00"/>
        <d v="1999-06-14T00:00:00"/>
        <d v="1999-06-15T00:00:00"/>
        <d v="1999-06-16T00:00:00"/>
        <d v="1999-06-17T00:00:00"/>
        <d v="1999-06-18T00:00:00"/>
        <d v="1999-06-21T00:00:00"/>
        <d v="1999-06-22T00:00:00"/>
        <d v="1999-06-23T00:00:00"/>
        <d v="1999-06-24T00:00:00"/>
        <d v="1999-06-25T00:00:00"/>
        <d v="1999-06-28T00:00:00"/>
        <d v="1999-06-29T00:00:00"/>
        <d v="1999-06-30T00:00:00"/>
        <d v="1999-07-01T00:00:00"/>
        <d v="1999-07-02T00:00:00"/>
        <d v="1999-07-05T00:00:00"/>
        <d v="1999-07-06T00:00:00"/>
        <d v="1999-07-07T00:00:00"/>
        <d v="1999-07-08T00:00:00"/>
        <d v="1999-07-09T00:00:00"/>
        <d v="1999-07-12T00:00:00"/>
        <d v="1999-07-13T00:00:00"/>
        <d v="1999-07-14T00:00:00"/>
        <d v="1999-07-15T00:00:00"/>
        <d v="1999-07-16T00:00:00"/>
        <d v="1999-07-19T00:00:00"/>
        <d v="1999-07-20T00:00:00"/>
        <d v="1999-07-21T00:00:00"/>
        <d v="1999-07-22T00:00:00"/>
        <d v="1999-07-23T00:00:00"/>
        <d v="1999-07-26T00:00:00"/>
        <d v="1999-07-27T00:00:00"/>
        <d v="1999-07-28T00:00:00"/>
        <d v="1999-07-29T00:00:00"/>
        <d v="1999-07-30T00:00:00"/>
        <d v="1999-08-02T00:00:00"/>
        <d v="1999-08-03T00:00:00"/>
        <d v="1999-08-04T00:00:00"/>
        <d v="1999-08-05T00:00:00"/>
        <d v="1999-08-06T00:00:00"/>
        <d v="1999-08-09T00:00:00"/>
        <d v="1999-08-10T00:00:00"/>
        <d v="1999-08-11T00:00:00"/>
        <d v="1999-08-12T00:00:00"/>
        <d v="1999-08-13T00:00:00"/>
        <d v="1999-08-16T00:00:00"/>
        <d v="1999-08-17T00:00:00"/>
        <d v="1999-08-18T00:00:00"/>
        <d v="1999-08-19T00:00:00"/>
        <d v="1999-08-20T00:00:00"/>
        <d v="1999-08-23T00:00:00"/>
        <d v="1999-08-24T00:00:00"/>
        <d v="1999-08-25T00:00:00"/>
        <d v="1999-08-26T00:00:00"/>
        <d v="1999-08-27T00:00:00"/>
        <d v="1999-08-31T00:00:00"/>
        <d v="1999-09-01T00:00:00"/>
        <d v="1999-09-02T00:00:00"/>
        <d v="1999-09-03T00:00:00"/>
        <d v="1999-09-06T00:00:00"/>
        <d v="1999-09-07T00:00:00"/>
        <d v="1999-09-08T00:00:00"/>
        <d v="1999-09-09T00:00:00"/>
        <d v="1999-09-10T00:00:00"/>
        <d v="1999-09-13T00:00:00"/>
        <d v="1999-09-14T00:00:00"/>
        <d v="1999-09-15T00:00:00"/>
        <d v="1999-09-16T00:00:00"/>
        <d v="1999-09-17T00:00:00"/>
        <d v="1999-09-20T00:00:00"/>
        <d v="1999-09-21T00:00:00"/>
        <d v="1999-09-22T00:00:00"/>
        <d v="1999-09-23T00:00:00"/>
        <d v="1999-09-24T00:00:00"/>
        <d v="1999-09-27T00:00:00"/>
        <d v="1999-09-28T00:00:00"/>
        <d v="1999-09-29T00:00:00"/>
        <d v="1999-09-30T00:00:00"/>
        <d v="1999-10-01T00:00:00"/>
        <d v="1999-10-04T00:00:00"/>
        <d v="1999-10-05T00:00:00"/>
        <d v="1999-10-06T00:00:00"/>
        <d v="1999-10-07T00:00:00"/>
        <d v="1999-10-08T00:00:00"/>
        <d v="1999-10-11T00:00:00"/>
        <d v="1999-10-12T00:00:00"/>
        <d v="1999-10-13T00:00:00"/>
        <d v="1999-10-14T00:00:00"/>
        <d v="1999-10-15T00:00:00"/>
        <d v="1999-10-18T00:00:00"/>
        <d v="1999-10-19T00:00:00"/>
        <d v="1999-10-20T00:00:00"/>
        <d v="1999-10-21T00:00:00"/>
        <d v="1999-10-22T00:00:00"/>
        <d v="1999-10-25T00:00:00"/>
        <d v="1999-10-26T00:00:00"/>
        <d v="1999-10-27T00:00:00"/>
        <d v="1999-10-28T00:00:00"/>
        <d v="1999-10-29T00:00:00"/>
        <d v="1999-11-01T00:00:00"/>
        <d v="1999-11-02T00:00:00"/>
        <d v="1999-11-03T00:00:00"/>
        <d v="1999-11-04T00:00:00"/>
        <d v="1999-11-05T00:00:00"/>
        <d v="1999-11-08T00:00:00"/>
        <d v="1999-11-09T00:00:00"/>
        <d v="1999-11-10T00:00:00"/>
        <d v="1999-11-11T00:00:00"/>
        <d v="1999-11-12T00:00:00"/>
        <d v="1999-11-15T00:00:00"/>
        <d v="1999-11-16T00:00:00"/>
        <d v="1999-11-17T00:00:00"/>
        <d v="1999-11-18T00:00:00"/>
        <d v="1999-11-19T00:00:00"/>
        <d v="1999-11-22T00:00:00"/>
        <d v="1999-11-23T00:00:00"/>
        <d v="1999-11-24T00:00:00"/>
        <d v="1999-11-25T00:00:00"/>
        <d v="1999-11-26T00:00:00"/>
        <d v="1999-11-29T00:00:00"/>
        <d v="1999-11-30T00:00:00"/>
        <d v="1999-12-01T00:00:00"/>
        <d v="1999-12-02T00:00:00"/>
        <d v="1999-12-03T00:00:00"/>
        <d v="1999-12-06T00:00:00"/>
        <d v="1999-12-07T00:00:00"/>
        <d v="1999-12-08T00:00:00"/>
        <d v="1999-12-09T00:00:00"/>
        <d v="1999-12-10T00:00:00"/>
        <d v="1999-12-13T00:00:00"/>
        <d v="1999-12-14T00:00:00"/>
        <d v="1999-12-15T00:00:00"/>
        <d v="1999-12-16T00:00:00"/>
        <d v="1999-12-17T00:00:00"/>
        <d v="1999-12-20T00:00:00"/>
        <d v="1999-12-21T00:00:00"/>
        <d v="1999-12-23T00:00:00"/>
        <d v="1999-12-24T00:00:00"/>
        <d v="1999-12-29T00:00:00"/>
        <d v="1999-12-30T00:00:00"/>
        <d v="2000-01-04T00:00:00"/>
        <d v="2000-01-05T00:00:00"/>
        <d v="2000-01-06T00:00:00"/>
        <d v="2000-01-07T00:00:00"/>
        <d v="2000-01-10T00:00:00"/>
        <d v="2000-01-11T00:00:00"/>
        <d v="2000-01-12T00:00:00"/>
        <d v="2000-01-13T00:00:00"/>
        <d v="2000-01-14T00:00:00"/>
        <d v="2000-01-17T00:00:00"/>
        <d v="2000-01-18T00:00:00"/>
        <d v="2000-01-19T00:00:00"/>
        <d v="2000-01-20T00:00:00"/>
        <d v="2000-01-21T00:00:00"/>
        <d v="2000-01-24T00:00:00"/>
        <d v="2000-01-25T00:00:00"/>
        <d v="2000-01-26T00:00:00"/>
        <d v="2000-01-27T00:00:00"/>
        <d v="2000-01-28T00:00:00"/>
        <d v="2000-01-31T00:00:00"/>
        <d v="2000-02-01T00:00:00"/>
        <d v="2000-02-02T00:00:00"/>
        <d v="2000-02-03T00:00:00"/>
        <d v="2000-02-04T00:00:00"/>
        <d v="2000-02-07T00:00:00"/>
        <d v="2000-02-08T00:00:00"/>
        <d v="2000-02-09T00:00:00"/>
        <d v="2000-02-10T00:00:00"/>
        <d v="2000-02-11T00:00:00"/>
        <d v="2000-02-14T00:00:00"/>
        <d v="2000-02-15T00:00:00"/>
        <d v="2000-02-16T00:00:00"/>
        <d v="2000-02-17T00:00:00"/>
        <d v="2000-02-18T00:00:00"/>
        <d v="2000-02-21T00:00:00"/>
        <d v="2000-02-22T00:00:00"/>
        <d v="2000-02-23T00:00:00"/>
        <d v="2000-02-24T00:00:00"/>
        <d v="2000-02-25T00:00:00"/>
        <d v="2000-02-28T00:00:00"/>
        <d v="2000-02-29T00:00:00"/>
        <d v="2000-03-01T00:00:00"/>
        <d v="2000-03-02T00:00:00"/>
        <d v="2000-03-03T00:00:00"/>
        <d v="2000-03-06T00:00:00"/>
        <d v="2000-03-07T00:00:00"/>
        <d v="2000-03-08T00:00:00"/>
        <d v="2000-03-09T00:00:00"/>
        <d v="2000-03-10T00:00:00"/>
        <d v="2000-03-13T00:00:00"/>
        <d v="2000-03-14T00:00:00"/>
        <d v="2000-03-15T00:00:00"/>
        <d v="2000-03-16T00:00:00"/>
        <d v="2000-03-17T00:00:00"/>
        <d v="2000-03-20T00:00:00"/>
        <d v="2000-03-21T00:00:00"/>
        <d v="2000-03-22T00:00:00"/>
        <d v="2000-03-23T00:00:00"/>
        <d v="2000-03-24T00:00:00"/>
        <d v="2000-03-27T00:00:00"/>
        <d v="2000-03-28T00:00:00"/>
        <d v="2000-03-29T00:00:00"/>
        <d v="2000-03-30T00:00:00"/>
        <d v="2000-03-31T00:00:00"/>
        <d v="2000-04-03T00:00:00"/>
        <d v="2000-04-04T00:00:00"/>
        <d v="2000-04-05T00:00:00"/>
        <d v="2000-04-06T00:00:00"/>
        <d v="2000-04-07T00:00:00"/>
        <d v="2000-04-10T00:00:00"/>
        <d v="2000-04-11T00:00:00"/>
        <d v="2000-04-12T00:00:00"/>
        <d v="2000-04-13T00:00:00"/>
        <d v="2000-04-14T00:00:00"/>
        <d v="2000-04-17T00:00:00"/>
        <d v="2000-04-18T00:00:00"/>
        <d v="2000-04-19T00:00:00"/>
        <d v="2000-04-20T00:00:00"/>
        <d v="2000-04-25T00:00:00"/>
        <d v="2000-04-26T00:00:00"/>
        <d v="2000-04-27T00:00:00"/>
        <d v="2000-04-28T00:00:00"/>
        <d v="2000-05-02T00:00:00"/>
        <d v="2000-05-03T00:00:00"/>
        <d v="2000-05-04T00:00:00"/>
        <d v="2000-05-05T00:00:00"/>
        <d v="2000-05-08T00:00:00"/>
        <d v="2000-05-09T00:00:00"/>
        <d v="2000-05-10T00:00:00"/>
        <d v="2000-05-11T00:00:00"/>
        <d v="2000-05-12T00:00:00"/>
        <d v="2000-05-15T00:00:00"/>
        <d v="2000-05-16T00:00:00"/>
        <d v="2000-05-17T00:00:00"/>
        <d v="2000-05-18T00:00:00"/>
        <d v="2000-05-19T00:00:00"/>
        <d v="2000-05-22T00:00:00"/>
        <d v="2000-05-23T00:00:00"/>
        <d v="2000-05-24T00:00:00"/>
        <d v="2000-05-25T00:00:00"/>
        <d v="2000-05-26T00:00:00"/>
        <d v="2000-05-30T00:00:00"/>
        <d v="2000-05-31T00:00:00"/>
        <d v="2000-06-01T00:00:00"/>
        <d v="2000-06-02T00:00:00"/>
        <d v="2000-06-05T00:00:00"/>
        <d v="2000-06-06T00:00:00"/>
        <d v="2000-06-07T00:00:00"/>
        <d v="2000-06-08T00:00:00"/>
        <d v="2000-06-09T00:00:00"/>
        <d v="2000-06-12T00:00:00"/>
        <d v="2000-06-13T00:00:00"/>
        <d v="2000-06-14T00:00:00"/>
        <d v="2000-06-15T00:00:00"/>
        <d v="2000-06-16T00:00:00"/>
        <d v="2000-06-19T00:00:00"/>
        <d v="2000-06-20T00:00:00"/>
        <d v="2000-06-21T00:00:00"/>
        <d v="2000-06-22T00:00:00"/>
        <d v="2000-06-23T00:00:00"/>
        <d v="2000-06-26T00:00:00"/>
        <d v="2000-06-27T00:00:00"/>
        <d v="2000-06-28T00:00:00"/>
        <d v="2000-06-29T00:00:00"/>
        <d v="2000-06-30T00:00:00"/>
        <d v="2000-07-03T00:00:00"/>
        <d v="2000-07-04T00:00:00"/>
        <d v="2000-07-05T00:00:00"/>
        <d v="2000-07-06T00:00:00"/>
        <d v="2000-07-07T00:00:00"/>
        <d v="2000-07-10T00:00:00"/>
        <d v="2000-07-11T00:00:00"/>
        <d v="2000-07-12T00:00:00"/>
        <d v="2000-07-13T00:00:00"/>
        <d v="2000-07-14T00:00:00"/>
        <d v="2000-07-17T00:00:00"/>
        <d v="2000-07-18T00:00:00"/>
        <d v="2000-07-19T00:00:00"/>
        <d v="2000-07-20T00:00:00"/>
        <d v="2000-07-21T00:00:00"/>
        <d v="2000-07-24T00:00:00"/>
        <d v="2000-07-25T00:00:00"/>
        <d v="2000-07-26T00:00:00"/>
        <d v="2000-07-27T00:00:00"/>
        <d v="2000-07-28T00:00:00"/>
        <d v="2000-07-31T00:00:00"/>
        <d v="2000-08-01T00:00:00"/>
        <d v="2000-08-02T00:00:00"/>
        <d v="2000-08-03T00:00:00"/>
        <d v="2000-08-04T00:00:00"/>
        <d v="2000-08-07T00:00:00"/>
        <d v="2000-08-08T00:00:00"/>
        <d v="2000-08-09T00:00:00"/>
        <d v="2000-08-10T00:00:00"/>
        <d v="2000-08-11T00:00:00"/>
        <d v="2000-08-14T00:00:00"/>
        <d v="2000-08-15T00:00:00"/>
        <d v="2000-08-16T00:00:00"/>
        <d v="2000-08-17T00:00:00"/>
        <d v="2000-08-18T00:00:00"/>
        <d v="2000-08-21T00:00:00"/>
        <d v="2000-08-22T00:00:00"/>
        <d v="2000-08-23T00:00:00"/>
        <d v="2000-08-24T00:00:00"/>
        <d v="2000-08-25T00:00:00"/>
        <d v="2000-08-29T00:00:00"/>
        <d v="2000-08-30T00:00:00"/>
        <d v="2000-08-31T00:00:00"/>
        <d v="2000-09-01T00:00:00"/>
        <d v="2000-09-04T00:00:00"/>
        <d v="2000-09-05T00:00:00"/>
        <d v="2000-09-06T00:00:00"/>
        <d v="2000-09-07T00:00:00"/>
        <d v="2000-09-08T00:00:00"/>
        <d v="2000-09-11T00:00:00"/>
        <d v="2000-09-12T00:00:00"/>
        <d v="2000-09-13T00:00:00"/>
        <d v="2000-09-14T00:00:00"/>
        <d v="2000-09-15T00:00:00"/>
        <d v="2000-09-18T00:00:00"/>
        <d v="2000-09-19T00:00:00"/>
        <d v="2000-09-20T00:00:00"/>
        <d v="2000-09-21T00:00:00"/>
        <d v="2000-09-22T00:00:00"/>
        <d v="2000-09-25T00:00:00"/>
        <d v="2000-09-26T00:00:00"/>
        <d v="2000-09-27T00:00:00"/>
        <d v="2000-09-28T00:00:00"/>
        <d v="2000-09-29T00:00:00"/>
        <d v="2000-10-02T00:00:00"/>
        <d v="2000-10-03T00:00:00"/>
        <d v="2000-10-04T00:00:00"/>
        <d v="2000-10-05T00:00:00"/>
        <d v="2000-10-06T00:00:00"/>
        <d v="2000-10-09T00:00:00"/>
        <d v="2000-10-10T00:00:00"/>
        <d v="2000-10-11T00:00:00"/>
        <d v="2000-10-12T00:00:00"/>
        <d v="2000-10-13T00:00:00"/>
        <d v="2000-10-16T00:00:00"/>
        <d v="2000-10-17T00:00:00"/>
        <d v="2000-10-18T00:00:00"/>
        <d v="2000-10-19T00:00:00"/>
        <d v="2000-10-20T00:00:00"/>
        <d v="2000-10-23T00:00:00"/>
        <d v="2000-10-24T00:00:00"/>
        <d v="2000-10-25T00:00:00"/>
        <d v="2000-10-26T00:00:00"/>
        <d v="2000-10-27T00:00:00"/>
        <d v="2000-10-30T00:00:00"/>
        <d v="2000-10-31T00:00:00"/>
        <d v="2000-11-01T00:00:00"/>
        <d v="2000-11-02T00:00:00"/>
        <d v="2000-11-03T00:00:00"/>
        <d v="2000-11-06T00:00:00"/>
        <d v="2000-11-07T00:00:00"/>
        <d v="2000-11-08T00:00:00"/>
        <d v="2000-11-09T00:00:00"/>
        <d v="2000-11-10T00:00:00"/>
        <d v="2000-11-13T00:00:00"/>
        <d v="2000-11-14T00:00:00"/>
        <d v="2000-11-15T00:00:00"/>
        <d v="2000-11-16T00:00:00"/>
        <d v="2000-11-17T00:00:00"/>
        <d v="2000-11-20T00:00:00"/>
        <d v="2000-11-21T00:00:00"/>
        <d v="2000-11-22T00:00:00"/>
        <d v="2000-11-23T00:00:00"/>
        <d v="2000-11-24T00:00:00"/>
        <d v="2000-11-27T00:00:00"/>
        <d v="2000-11-28T00:00:00"/>
        <d v="2000-11-29T00:00:00"/>
        <d v="2000-11-30T00:00:00"/>
        <d v="2000-12-01T00:00:00"/>
        <d v="2000-12-04T00:00:00"/>
        <d v="2000-12-05T00:00:00"/>
        <d v="2000-12-06T00:00:00"/>
        <d v="2000-12-07T00:00:00"/>
        <d v="2000-12-08T00:00:00"/>
        <d v="2000-12-11T00:00:00"/>
        <d v="2000-12-12T00:00:00"/>
        <d v="2000-12-13T00:00:00"/>
        <d v="2000-12-14T00:00:00"/>
        <d v="2000-12-15T00:00:00"/>
        <d v="2000-12-18T00:00:00"/>
        <d v="2000-12-19T00:00:00"/>
        <d v="2000-12-20T00:00:00"/>
        <d v="2000-12-21T00:00:00"/>
        <d v="2000-12-22T00:00:00"/>
        <d v="2000-12-27T00:00:00"/>
        <d v="2000-12-28T00:00:00"/>
        <d v="2000-12-29T00:00:00"/>
        <d v="2001-01-02T00:00:00"/>
        <d v="2001-01-03T00:00:00"/>
        <d v="2001-01-04T00:00:00"/>
        <d v="2001-01-05T00:00:00"/>
        <d v="2001-01-08T00:00:00"/>
        <d v="2001-01-09T00:00:00"/>
        <d v="2001-01-10T00:00:00"/>
        <d v="2001-01-11T00:00:00"/>
        <d v="2001-01-12T00:00:00"/>
        <d v="2001-01-15T00:00:00"/>
        <d v="2001-01-16T00:00:00"/>
        <d v="2001-01-17T00:00:00"/>
        <d v="2001-01-18T00:00:00"/>
        <d v="2001-01-19T00:00:00"/>
        <d v="2001-01-22T00:00:00"/>
        <d v="2001-01-23T00:00:00"/>
        <d v="2001-01-24T00:00:00"/>
        <d v="2001-01-25T00:00:00"/>
        <d v="2001-01-26T00:00:00"/>
        <d v="2001-01-29T00:00:00"/>
        <d v="2001-01-30T00:00:00"/>
        <d v="2001-01-31T00:00:00"/>
        <d v="2001-02-01T00:00:00"/>
        <d v="2001-02-02T00:00:00"/>
        <d v="2001-02-05T00:00:00"/>
        <d v="2001-02-06T00:00:00"/>
        <d v="2001-02-07T00:00:00"/>
        <d v="2001-02-08T00:00:00"/>
        <d v="2001-02-09T00:00:00"/>
        <d v="2001-02-12T00:00:00"/>
        <d v="2001-02-13T00:00:00"/>
        <d v="2001-02-14T00:00:00"/>
        <d v="2001-02-15T00:00:00"/>
        <d v="2001-02-16T00:00:00"/>
        <d v="2001-02-19T00:00:00"/>
        <d v="2001-02-20T00:00:00"/>
        <d v="2001-02-21T00:00:00"/>
        <d v="2001-02-22T00:00:00"/>
        <d v="2001-02-23T00:00:00"/>
        <d v="2001-02-26T00:00:00"/>
        <d v="2001-02-27T00:00:00"/>
        <d v="2001-02-28T00:00:00"/>
        <d v="2001-03-01T00:00:00"/>
        <d v="2001-03-02T00:00:00"/>
        <d v="2001-03-05T00:00:00"/>
        <d v="2001-03-06T00:00:00"/>
        <d v="2001-03-07T00:00:00"/>
        <d v="2001-03-08T00:00:00"/>
        <d v="2001-03-09T00:00:00"/>
        <d v="2001-03-12T00:00:00"/>
        <d v="2001-03-13T00:00:00"/>
        <d v="2001-03-14T00:00:00"/>
        <d v="2001-03-15T00:00:00"/>
        <d v="2001-03-16T00:00:00"/>
        <d v="2001-03-19T00:00:00"/>
        <d v="2001-03-20T00:00:00"/>
        <d v="2001-03-21T00:00:00"/>
        <d v="2001-03-22T00:00:00"/>
        <d v="2001-03-23T00:00:00"/>
        <d v="2001-03-26T00:00:00"/>
        <d v="2001-03-27T00:00:00"/>
        <d v="2001-03-28T00:00:00"/>
        <d v="2001-03-29T00:00:00"/>
        <d v="2001-03-30T00:00:00"/>
        <d v="2001-04-02T00:00:00"/>
        <d v="2001-04-03T00:00:00"/>
        <d v="2001-04-04T00:00:00"/>
        <d v="2001-04-05T00:00:00"/>
        <d v="2001-04-06T00:00:00"/>
        <d v="2001-04-09T00:00:00"/>
        <d v="2001-04-10T00:00:00"/>
        <d v="2001-04-11T00:00:00"/>
        <d v="2001-04-12T00:00:00"/>
        <d v="2001-04-17T00:00:00"/>
        <d v="2001-04-18T00:00:00"/>
        <d v="2001-04-19T00:00:00"/>
        <d v="2001-04-20T00:00:00"/>
        <d v="2001-04-23T00:00:00"/>
        <d v="2001-04-24T00:00:00"/>
        <d v="2001-04-25T00:00:00"/>
        <d v="2001-04-26T00:00:00"/>
        <d v="2001-04-27T00:00:00"/>
        <d v="2001-04-30T00:00:00"/>
        <d v="2001-05-01T00:00:00"/>
        <d v="2001-05-02T00:00:00"/>
        <d v="2001-05-03T00:00:00"/>
        <d v="2001-05-04T00:00:00"/>
        <d v="2001-05-08T00:00:00"/>
        <d v="2001-05-09T00:00:00"/>
        <d v="2001-05-10T00:00:00"/>
        <d v="2001-05-11T00:00:00"/>
        <d v="2001-05-14T00:00:00"/>
        <d v="2001-05-15T00:00:00"/>
        <d v="2001-05-16T00:00:00"/>
        <d v="2001-05-17T00:00:00"/>
        <d v="2001-05-18T00:00:00"/>
        <d v="2001-05-21T00:00:00"/>
        <d v="2001-05-22T00:00:00"/>
        <d v="2001-05-23T00:00:00"/>
        <d v="2001-05-24T00:00:00"/>
        <d v="2001-05-25T00:00:00"/>
        <d v="2001-05-29T00:00:00"/>
        <d v="2001-05-30T00:00:00"/>
        <d v="2001-05-31T00:00:00"/>
        <d v="2001-06-01T00:00:00"/>
        <d v="2001-06-04T00:00:00"/>
        <d v="2001-06-05T00:00:00"/>
        <d v="2001-06-06T00:00:00"/>
        <d v="2001-06-07T00:00:00"/>
        <d v="2001-06-08T00:00:00"/>
        <d v="2001-06-11T00:00:00"/>
        <d v="2001-06-12T00:00:00"/>
        <d v="2001-06-13T00:00:00"/>
        <d v="2001-06-14T00:00:00"/>
        <d v="2001-06-15T00:00:00"/>
        <d v="2001-06-18T00:00:00"/>
        <d v="2001-06-19T00:00:00"/>
        <d v="2001-06-20T00:00:00"/>
        <d v="2001-06-21T00:00:00"/>
        <d v="2001-06-22T00:00:00"/>
        <d v="2001-06-25T00:00:00"/>
        <d v="2001-06-26T00:00:00"/>
        <d v="2001-06-27T00:00:00"/>
        <d v="2001-06-28T00:00:00"/>
        <d v="2001-06-29T00:00:00"/>
        <d v="2001-07-02T00:00:00"/>
        <d v="2001-07-03T00:00:00"/>
        <d v="2001-07-04T00:00:00"/>
        <d v="2001-07-05T00:00:00"/>
        <d v="2001-07-06T00:00:00"/>
        <d v="2001-07-09T00:00:00"/>
        <d v="2001-07-10T00:00:00"/>
        <d v="2001-07-11T00:00:00"/>
        <d v="2001-07-12T00:00:00"/>
        <d v="2001-07-13T00:00:00"/>
        <d v="2001-07-16T00:00:00"/>
        <d v="2001-07-17T00:00:00"/>
        <d v="2001-07-18T00:00:00"/>
        <d v="2001-07-19T00:00:00"/>
        <d v="2001-07-20T00:00:00"/>
        <d v="2001-07-23T00:00:00"/>
        <d v="2001-07-24T00:00:00"/>
        <d v="2001-07-25T00:00:00"/>
        <d v="2001-07-26T00:00:00"/>
        <d v="2001-07-27T00:00:00"/>
        <d v="2001-07-30T00:00:00"/>
        <d v="2001-07-31T00:00:00"/>
        <d v="2001-08-01T00:00:00"/>
        <d v="2001-08-02T00:00:00"/>
        <d v="2001-08-03T00:00:00"/>
        <d v="2001-08-06T00:00:00"/>
        <d v="2001-08-07T00:00:00"/>
        <d v="2001-08-08T00:00:00"/>
        <d v="2001-08-09T00:00:00"/>
        <d v="2001-08-10T00:00:00"/>
        <d v="2001-08-13T00:00:00"/>
        <d v="2001-08-14T00:00:00"/>
        <d v="2001-08-15T00:00:00"/>
        <d v="2001-08-16T00:00:00"/>
        <d v="2001-08-17T00:00:00"/>
        <d v="2001-08-20T00:00:00"/>
        <d v="2001-08-21T00:00:00"/>
        <d v="2001-08-22T00:00:00"/>
        <d v="2001-08-23T00:00:00"/>
        <d v="2001-08-24T00:00:00"/>
        <d v="2001-08-28T00:00:00"/>
        <d v="2001-08-29T00:00:00"/>
        <d v="2001-08-30T00:00:00"/>
        <d v="2001-08-31T00:00:00"/>
        <d v="2001-09-03T00:00:00"/>
        <d v="2001-09-04T00:00:00"/>
        <d v="2001-09-05T00:00:00"/>
        <d v="2001-09-06T00:00:00"/>
        <d v="2001-09-07T00:00:00"/>
        <d v="2001-09-10T00:00:00"/>
        <d v="2001-09-11T00:00:00"/>
        <d v="2001-09-12T00:00:00"/>
        <d v="2001-09-13T00:00:00"/>
        <d v="2001-09-14T00:00:00"/>
        <d v="2001-09-17T00:00:00"/>
        <d v="2001-09-18T00:00:00"/>
        <d v="2001-09-19T00:00:00"/>
        <d v="2001-09-20T00:00:00"/>
        <d v="2001-09-21T00:00:00"/>
        <d v="2001-09-24T00:00:00"/>
        <d v="2001-09-25T00:00:00"/>
        <d v="2001-09-26T00:00:00"/>
        <d v="2001-09-27T00:00:00"/>
        <d v="2001-09-28T00:00:00"/>
        <d v="2001-10-01T00:00:00"/>
        <d v="2001-10-02T00:00:00"/>
        <d v="2001-10-03T00:00:00"/>
        <d v="2001-10-04T00:00:00"/>
        <d v="2001-10-05T00:00:00"/>
        <d v="2001-10-08T00:00:00"/>
        <d v="2001-10-09T00:00:00"/>
        <d v="2001-10-10T00:00:00"/>
        <d v="2001-10-11T00:00:00"/>
        <d v="2001-10-12T00:00:00"/>
        <d v="2001-10-15T00:00:00"/>
        <d v="2001-10-16T00:00:00"/>
        <d v="2001-10-17T00:00:00"/>
        <d v="2001-10-18T00:00:00"/>
        <d v="2001-10-19T00:00:00"/>
        <d v="2001-10-22T00:00:00"/>
        <d v="2001-10-23T00:00:00"/>
        <d v="2001-10-24T00:00:00"/>
        <d v="2001-10-25T00:00:00"/>
        <d v="2001-10-26T00:00:00"/>
        <d v="2001-10-29T00:00:00"/>
        <d v="2001-10-30T00:00:00"/>
        <d v="2001-10-31T00:00:00"/>
        <d v="2001-11-01T00:00:00"/>
        <d v="2001-11-02T00:00:00"/>
        <d v="2001-11-05T00:00:00"/>
        <d v="2001-11-06T00:00:00"/>
        <d v="2001-11-07T00:00:00"/>
        <d v="2001-11-08T00:00:00"/>
        <d v="2001-11-09T00:00:00"/>
        <d v="2001-11-12T00:00:00"/>
        <d v="2001-11-13T00:00:00"/>
        <d v="2001-11-14T00:00:00"/>
        <d v="2001-11-15T00:00:00"/>
        <d v="2001-11-16T00:00:00"/>
        <d v="2001-11-19T00:00:00"/>
        <d v="2001-11-20T00:00:00"/>
        <d v="2001-11-21T00:00:00"/>
        <d v="2001-11-22T00:00:00"/>
        <d v="2001-11-23T00:00:00"/>
        <d v="2001-11-26T00:00:00"/>
        <d v="2001-11-27T00:00:00"/>
        <d v="2001-11-28T00:00:00"/>
        <d v="2001-11-29T00:00:00"/>
        <d v="2001-11-30T00:00:00"/>
        <d v="2001-12-03T00:00:00"/>
        <d v="2001-12-04T00:00:00"/>
        <d v="2001-12-05T00:00:00"/>
        <d v="2001-12-06T00:00:00"/>
        <d v="2001-12-07T00:00:00"/>
        <d v="2001-12-10T00:00:00"/>
        <d v="2001-12-11T00:00:00"/>
        <d v="2001-12-12T00:00:00"/>
        <d v="2001-12-13T00:00:00"/>
        <d v="2001-12-14T00:00:00"/>
        <d v="2001-12-17T00:00:00"/>
        <d v="2001-12-18T00:00:00"/>
        <d v="2001-12-19T00:00:00"/>
        <d v="2001-12-20T00:00:00"/>
        <d v="2001-12-21T00:00:00"/>
        <d v="2001-12-24T00:00:00"/>
        <d v="2001-12-27T00:00:00"/>
        <d v="2001-12-28T00:00:00"/>
        <d v="2001-12-31T00:00:00"/>
        <d v="2002-01-02T00:00:00"/>
        <d v="2002-01-03T00:00:00"/>
        <d v="2002-01-04T00:00:00"/>
        <d v="2002-01-07T00:00:00"/>
        <d v="2002-01-08T00:00:00"/>
        <d v="2002-01-09T00:00:00"/>
        <d v="2002-01-10T00:00:00"/>
        <d v="2002-01-11T00:00:00"/>
        <d v="2002-01-14T00:00:00"/>
        <d v="2002-01-15T00:00:00"/>
        <d v="2002-01-16T00:00:00"/>
        <d v="2002-01-17T00:00:00"/>
        <d v="2002-01-18T00:00:00"/>
        <d v="2002-01-21T00:00:00"/>
        <d v="2002-01-22T00:00:00"/>
        <d v="2002-01-23T00:00:00"/>
        <d v="2002-01-24T00:00:00"/>
        <d v="2002-01-25T00:00:00"/>
        <d v="2002-01-28T00:00:00"/>
        <d v="2002-01-29T00:00:00"/>
        <d v="2002-01-30T00:00:00"/>
        <d v="2002-01-31T00:00:00"/>
        <d v="2002-02-01T00:00:00"/>
        <d v="2002-02-04T00:00:00"/>
        <d v="2002-02-05T00:00:00"/>
        <d v="2002-02-06T00:00:00"/>
        <d v="2002-02-07T00:00:00"/>
        <d v="2002-02-08T00:00:00"/>
        <d v="2002-02-11T00:00:00"/>
        <d v="2002-02-12T00:00:00"/>
        <d v="2002-02-13T00:00:00"/>
        <d v="2002-02-14T00:00:00"/>
        <d v="2002-02-15T00:00:00"/>
        <d v="2002-02-18T00:00:00"/>
        <d v="2002-02-19T00:00:00"/>
        <d v="2002-02-20T00:00:00"/>
        <d v="2002-02-21T00:00:00"/>
        <d v="2002-02-22T00:00:00"/>
        <d v="2002-02-25T00:00:00"/>
        <d v="2002-02-26T00:00:00"/>
        <d v="2002-02-27T00:00:00"/>
        <d v="2002-02-28T00:00:00"/>
        <d v="2002-03-01T00:00:00"/>
        <d v="2002-03-04T00:00:00"/>
        <d v="2002-03-05T00:00:00"/>
        <d v="2002-03-06T00:00:00"/>
        <d v="2002-03-07T00:00:00"/>
        <d v="2002-03-08T00:00:00"/>
        <d v="2002-03-11T00:00:00"/>
        <d v="2002-03-12T00:00:00"/>
        <d v="2002-03-13T00:00:00"/>
        <d v="2002-03-14T00:00:00"/>
        <d v="2002-03-15T00:00:00"/>
        <d v="2002-03-18T00:00:00"/>
        <d v="2002-03-19T00:00:00"/>
        <d v="2002-03-20T00:00:00"/>
        <d v="2002-03-21T00:00:00"/>
        <d v="2002-03-22T00:00:00"/>
        <d v="2002-03-25T00:00:00"/>
        <d v="2002-03-26T00:00:00"/>
        <d v="2002-03-27T00:00:00"/>
        <d v="2002-03-28T00:00:00"/>
        <d v="2002-04-02T00:00:00"/>
        <d v="2002-04-03T00:00:00"/>
        <d v="2002-04-04T00:00:00"/>
        <d v="2002-04-05T00:00:00"/>
        <d v="2002-04-08T00:00:00"/>
        <d v="2002-04-09T00:00:00"/>
        <d v="2002-04-10T00:00:00"/>
        <d v="2002-04-11T00:00:00"/>
        <d v="2002-04-12T00:00:00"/>
        <d v="2002-04-15T00:00:00"/>
        <d v="2002-04-16T00:00:00"/>
        <d v="2002-04-17T00:00:00"/>
        <d v="2002-04-18T00:00:00"/>
        <d v="2002-04-19T00:00:00"/>
        <d v="2002-04-22T00:00:00"/>
        <d v="2002-04-23T00:00:00"/>
        <d v="2002-04-24T00:00:00"/>
        <d v="2002-04-25T00:00:00"/>
        <d v="2002-04-26T00:00:00"/>
        <d v="2002-04-29T00:00:00"/>
        <d v="2002-04-30T00:00:00"/>
        <d v="2002-05-01T00:00:00"/>
        <d v="2002-05-02T00:00:00"/>
        <d v="2002-05-03T00:00:00"/>
        <d v="2002-05-07T00:00:00"/>
        <d v="2002-05-08T00:00:00"/>
        <d v="2002-05-09T00:00:00"/>
        <d v="2002-05-10T00:00:00"/>
        <d v="2002-05-13T00:00:00"/>
        <d v="2002-05-14T00:00:00"/>
        <d v="2002-05-15T00:00:00"/>
        <d v="2002-05-16T00:00:00"/>
        <d v="2002-05-17T00:00:00"/>
        <d v="2002-05-20T00:00:00"/>
        <d v="2002-05-21T00:00:00"/>
        <d v="2002-05-22T00:00:00"/>
        <d v="2002-05-23T00:00:00"/>
        <d v="2002-05-24T00:00:00"/>
        <d v="2002-05-27T00:00:00"/>
        <d v="2002-05-28T00:00:00"/>
        <d v="2002-05-29T00:00:00"/>
        <d v="2002-05-30T00:00:00"/>
        <d v="2002-05-31T00:00:00"/>
        <d v="2002-06-05T00:00:00"/>
        <d v="2002-06-06T00:00:00"/>
        <d v="2002-06-07T00:00:00"/>
        <d v="2002-06-10T00:00:00"/>
        <d v="2002-06-11T00:00:00"/>
        <d v="2002-06-12T00:00:00"/>
        <d v="2002-06-13T00:00:00"/>
        <d v="2002-06-14T00:00:00"/>
        <d v="2002-06-17T00:00:00"/>
        <d v="2002-06-18T00:00:00"/>
        <d v="2002-06-19T00:00:00"/>
        <d v="2002-06-20T00:00:00"/>
        <d v="2002-06-21T00:00:00"/>
        <d v="2002-06-24T00:00:00"/>
        <d v="2002-06-25T00:00:00"/>
        <d v="2002-06-26T00:00:00"/>
        <d v="2002-06-27T00:00:00"/>
        <d v="2002-06-28T00:00:00"/>
        <d v="2002-07-01T00:00:00"/>
        <d v="2002-07-02T00:00:00"/>
        <d v="2002-07-03T00:00:00"/>
        <d v="2002-07-04T00:00:00"/>
        <d v="2002-07-05T00:00:00"/>
        <d v="2002-07-08T00:00:00"/>
        <d v="2002-07-09T00:00:00"/>
        <d v="2002-07-10T00:00:00"/>
        <d v="2002-07-11T00:00:00"/>
        <d v="2002-07-12T00:00:00"/>
        <d v="2002-07-15T00:00:00"/>
        <d v="2002-07-16T00:00:00"/>
        <d v="2002-07-17T00:00:00"/>
        <d v="2002-07-18T00:00:00"/>
        <d v="2002-07-19T00:00:00"/>
        <d v="2002-07-22T00:00:00"/>
        <d v="2002-07-23T00:00:00"/>
        <d v="2002-07-24T00:00:00"/>
        <d v="2002-07-25T00:00:00"/>
        <d v="2002-07-26T00:00:00"/>
        <d v="2002-07-29T00:00:00"/>
        <d v="2002-07-30T00:00:00"/>
        <d v="2002-07-31T00:00:00"/>
        <d v="2002-08-01T00:00:00"/>
        <d v="2002-08-02T00:00:00"/>
        <d v="2002-08-05T00:00:00"/>
        <d v="2002-08-06T00:00:00"/>
        <d v="2002-08-07T00:00:00"/>
        <d v="2002-08-08T00:00:00"/>
        <d v="2002-08-09T00:00:00"/>
        <d v="2002-08-12T00:00:00"/>
        <d v="2002-08-13T00:00:00"/>
        <d v="2002-08-14T00:00:00"/>
        <d v="2002-08-15T00:00:00"/>
        <d v="2002-08-16T00:00:00"/>
        <d v="2002-08-19T00:00:00"/>
        <d v="2002-08-20T00:00:00"/>
        <d v="2002-08-21T00:00:00"/>
        <d v="2002-08-22T00:00:00"/>
        <d v="2002-08-23T00:00:00"/>
        <d v="2002-08-27T00:00:00"/>
        <d v="2002-08-28T00:00:00"/>
        <d v="2002-08-29T00:00:00"/>
        <d v="2002-08-30T00:00:00"/>
        <d v="2002-09-02T00:00:00"/>
        <d v="2002-09-03T00:00:00"/>
        <d v="2002-09-04T00:00:00"/>
        <d v="2002-09-05T00:00:00"/>
        <d v="2002-09-06T00:00:00"/>
        <d v="2002-09-09T00:00:00"/>
        <d v="2002-09-10T00:00:00"/>
        <d v="2002-09-11T00:00:00"/>
        <d v="2002-09-12T00:00:00"/>
        <d v="2002-09-13T00:00:00"/>
        <d v="2002-09-16T00:00:00"/>
        <d v="2002-09-17T00:00:00"/>
        <d v="2002-09-18T00:00:00"/>
        <d v="2002-09-19T00:00:00"/>
        <d v="2002-09-20T00:00:00"/>
        <d v="2002-09-23T00:00:00"/>
        <d v="2002-09-24T00:00:00"/>
        <d v="2002-09-25T00:00:00"/>
        <d v="2002-09-26T00:00:00"/>
        <d v="2002-09-27T00:00:00"/>
        <d v="2002-09-30T00:00:00"/>
        <d v="2002-10-01T00:00:00"/>
        <d v="2002-10-02T00:00:00"/>
        <d v="2002-10-03T00:00:00"/>
        <d v="2002-10-04T00:00:00"/>
        <d v="2002-10-07T00:00:00"/>
        <d v="2002-10-08T00:00:00"/>
        <d v="2002-10-09T00:00:00"/>
        <d v="2002-10-10T00:00:00"/>
        <d v="2002-10-11T00:00:00"/>
        <d v="2002-10-14T00:00:00"/>
        <d v="2002-10-15T00:00:00"/>
        <d v="2002-10-16T00:00:00"/>
        <d v="2002-10-17T00:00:00"/>
        <d v="2002-10-18T00:00:00"/>
        <d v="2002-10-21T00:00:00"/>
        <d v="2002-10-22T00:00:00"/>
        <d v="2002-10-23T00:00:00"/>
        <d v="2002-10-24T00:00:00"/>
        <d v="2002-10-25T00:00:00"/>
        <d v="2002-10-28T00:00:00"/>
        <d v="2002-10-29T00:00:00"/>
        <d v="2002-10-30T00:00:00"/>
        <d v="2002-10-31T00:00:00"/>
        <d v="2002-11-01T00:00:00"/>
        <d v="2002-11-04T00:00:00"/>
        <d v="2002-11-05T00:00:00"/>
        <d v="2002-11-06T00:00:00"/>
        <d v="2002-11-07T00:00:00"/>
        <d v="2002-11-08T00:00:00"/>
        <d v="2002-11-11T00:00:00"/>
        <d v="2002-11-12T00:00:00"/>
        <d v="2002-11-13T00:00:00"/>
        <d v="2002-11-14T00:00:00"/>
        <d v="2002-11-15T00:00:00"/>
        <d v="2002-11-18T00:00:00"/>
        <d v="2002-11-19T00:00:00"/>
        <d v="2002-11-20T00:00:00"/>
        <d v="2002-11-21T00:00:00"/>
        <d v="2002-11-22T00:00:00"/>
        <d v="2002-11-25T00:00:00"/>
        <d v="2002-11-26T00:00:00"/>
        <d v="2002-11-27T00:00:00"/>
        <d v="2002-11-28T00:00:00"/>
        <d v="2002-11-29T00:00:00"/>
        <d v="2002-12-02T00:00:00"/>
        <d v="2002-12-03T00:00:00"/>
        <d v="2002-12-04T00:00:00"/>
        <d v="2002-12-05T00:00:00"/>
        <d v="2002-12-06T00:00:00"/>
        <d v="2002-12-09T00:00:00"/>
        <d v="2002-12-10T00:00:00"/>
        <d v="2002-12-11T00:00:00"/>
        <d v="2002-12-12T00:00:00"/>
        <d v="2002-12-13T00:00:00"/>
        <d v="2002-12-16T00:00:00"/>
        <d v="2002-12-17T00:00:00"/>
        <d v="2002-12-18T00:00:00"/>
        <d v="2002-12-19T00:00:00"/>
        <d v="2002-12-20T00:00:00"/>
        <d v="2002-12-23T00:00:00"/>
        <d v="2002-12-24T00:00:00"/>
        <d v="2002-12-27T00:00:00"/>
        <d v="2002-12-30T00:00:00"/>
        <d v="2002-12-31T00:00:00"/>
        <d v="2003-01-02T00:00:00"/>
        <d v="2003-01-03T00:00:00"/>
        <d v="2003-01-06T00:00:00"/>
        <d v="2003-01-07T00:00:00"/>
        <d v="2003-01-08T00:00:00"/>
        <d v="2003-01-09T00:00:00"/>
        <d v="2003-01-10T00:00:00"/>
        <d v="2003-01-13T00:00:00"/>
        <d v="2003-01-14T00:00:00"/>
        <d v="2003-01-15T00:00:00"/>
        <d v="2003-01-16T00:00:00"/>
        <d v="2003-01-17T00:00:00"/>
        <d v="2003-01-20T00:00:00"/>
        <d v="2003-01-21T00:00:00"/>
        <d v="2003-01-22T00:00:00"/>
        <d v="2003-01-23T00:00:00"/>
        <d v="2003-01-24T00:00:00"/>
        <d v="2003-01-27T00:00:00"/>
        <d v="2003-01-28T00:00:00"/>
        <d v="2003-01-29T00:00:00"/>
        <d v="2003-01-30T00:00:00"/>
        <d v="2003-01-31T00:00:00"/>
        <d v="2003-02-03T00:00:00"/>
        <d v="2003-02-04T00:00:00"/>
        <d v="2003-02-05T00:00:00"/>
        <d v="2003-02-06T00:00:00"/>
        <d v="2003-02-07T00:00:00"/>
        <d v="2003-02-10T00:00:00"/>
        <d v="2003-02-11T00:00:00"/>
        <d v="2003-02-12T00:00:00"/>
        <d v="2003-02-13T00:00:00"/>
        <d v="2003-02-14T00:00:00"/>
        <d v="2003-02-17T00:00:00"/>
        <d v="2003-02-18T00:00:00"/>
        <d v="2003-02-19T00:00:00"/>
        <d v="2003-02-20T00:00:00"/>
        <d v="2003-02-21T00:00:00"/>
        <d v="2003-02-24T00:00:00"/>
        <d v="2003-02-25T00:00:00"/>
        <d v="2003-02-26T00:00:00"/>
        <d v="2003-02-27T00:00:00"/>
        <d v="2003-02-28T00:00:00"/>
        <d v="2003-03-03T00:00:00"/>
        <d v="2003-03-04T00:00:00"/>
        <d v="2003-03-05T00:00:00"/>
        <d v="2003-03-06T00:00:00"/>
        <d v="2003-03-07T00:00:00"/>
        <d v="2003-03-10T00:00:00"/>
        <d v="2003-03-11T00:00:00"/>
        <d v="2003-03-12T00:00:00"/>
        <d v="2003-03-13T00:00:00"/>
        <d v="2003-03-14T00:00:00"/>
        <d v="2003-03-17T00:00:00"/>
        <d v="2003-03-18T00:00:00"/>
        <d v="2003-03-19T00:00:00"/>
        <d v="2003-03-20T00:00:00"/>
        <d v="2003-03-21T00:00:00"/>
        <d v="2003-03-24T00:00:00"/>
        <d v="2003-03-25T00:00:00"/>
        <d v="2003-03-26T00:00:00"/>
        <d v="2003-03-27T00:00:00"/>
        <d v="2003-03-28T00:00:00"/>
        <d v="2003-03-31T00:00:00"/>
        <d v="2003-04-01T00:00:00"/>
        <d v="2003-04-02T00:00:00"/>
        <d v="2003-04-03T00:00:00"/>
        <d v="2003-04-04T00:00:00"/>
        <d v="2003-04-07T00:00:00"/>
        <d v="2003-04-08T00:00:00"/>
        <d v="2003-04-09T00:00:00"/>
        <d v="2003-04-10T00:00:00"/>
        <d v="2003-04-11T00:00:00"/>
        <d v="2003-04-14T00:00:00"/>
        <d v="2003-04-15T00:00:00"/>
        <d v="2003-04-16T00:00:00"/>
        <d v="2003-04-17T00:00:00"/>
        <d v="2003-04-22T00:00:00"/>
        <d v="2003-04-23T00:00:00"/>
        <d v="2003-04-24T00:00:00"/>
        <d v="2003-04-25T00:00:00"/>
        <d v="2003-04-28T00:00:00"/>
        <d v="2003-04-29T00:00:00"/>
        <d v="2003-04-30T00:00:00"/>
        <d v="2003-05-01T00:00:00"/>
        <d v="2003-05-02T00:00:00"/>
        <d v="2003-05-06T00:00:00"/>
        <d v="2003-05-07T00:00:00"/>
        <d v="2003-05-08T00:00:00"/>
        <d v="2003-05-09T00:00:00"/>
        <d v="2003-05-12T00:00:00"/>
        <d v="2003-05-13T00:00:00"/>
        <d v="2003-05-14T00:00:00"/>
        <d v="2003-05-15T00:00:00"/>
        <d v="2003-05-16T00:00:00"/>
        <d v="2003-05-19T00:00:00"/>
        <d v="2003-05-20T00:00:00"/>
        <d v="2003-05-21T00:00:00"/>
        <d v="2003-05-22T00:00:00"/>
        <d v="2003-05-23T00:00:00"/>
        <d v="2003-05-27T00:00:00"/>
        <d v="2003-05-28T00:00:00"/>
        <d v="2003-05-29T00:00:00"/>
        <d v="2003-05-30T00:00:00"/>
        <d v="2003-06-02T00:00:00"/>
        <d v="2003-06-03T00:00:00"/>
        <d v="2003-06-04T00:00:00"/>
        <d v="2003-06-05T00:00:00"/>
        <d v="2003-06-06T00:00:00"/>
        <d v="2003-06-09T00:00:00"/>
        <d v="2003-06-10T00:00:00"/>
        <d v="2003-06-11T00:00:00"/>
        <d v="2003-06-12T00:00:00"/>
        <d v="2003-06-13T00:00:00"/>
        <d v="2003-06-16T00:00:00"/>
        <d v="2003-06-17T00:00:00"/>
        <d v="2003-06-18T00:00:00"/>
        <d v="2003-06-19T00:00:00"/>
        <d v="2003-06-20T00:00:00"/>
        <d v="2003-06-23T00:00:00"/>
        <d v="2003-06-24T00:00:00"/>
        <d v="2003-06-25T00:00:00"/>
        <d v="2003-06-26T00:00:00"/>
        <d v="2003-06-27T00:00:00"/>
        <d v="2003-06-30T00:00:00"/>
        <d v="2003-07-01T00:00:00"/>
        <d v="2003-07-02T00:00:00"/>
        <d v="2003-07-03T00:00:00"/>
        <d v="2003-07-04T00:00:00"/>
        <d v="2003-07-07T00:00:00"/>
        <d v="2003-07-08T00:00:00"/>
        <d v="2003-07-09T00:00:00"/>
        <d v="2003-07-10T00:00:00"/>
        <d v="2003-07-11T00:00:00"/>
        <d v="2003-07-14T00:00:00"/>
        <d v="2003-07-15T00:00:00"/>
        <d v="2003-07-16T00:00:00"/>
        <d v="2003-07-17T00:00:00"/>
        <d v="2003-07-18T00:00:00"/>
        <d v="2003-07-21T00:00:00"/>
        <d v="2003-07-22T00:00:00"/>
        <d v="2003-07-23T00:00:00"/>
        <d v="2003-07-24T00:00:00"/>
        <d v="2003-07-25T00:00:00"/>
        <d v="2003-07-28T00:00:00"/>
        <d v="2003-07-29T00:00:00"/>
        <d v="2003-07-30T00:00:00"/>
        <d v="2003-07-31T00:00:00"/>
        <d v="2003-08-01T00:00:00"/>
        <d v="2003-08-04T00:00:00"/>
        <d v="2003-08-05T00:00:00"/>
        <d v="2003-08-06T00:00:00"/>
        <d v="2003-08-07T00:00:00"/>
        <d v="2003-08-08T00:00:00"/>
        <d v="2003-08-11T00:00:00"/>
        <d v="2003-08-12T00:00:00"/>
        <d v="2003-08-13T00:00:00"/>
        <d v="2003-08-14T00:00:00"/>
        <d v="2003-08-15T00:00:00"/>
        <d v="2003-08-18T00:00:00"/>
        <d v="2003-08-19T00:00:00"/>
        <d v="2003-08-20T00:00:00"/>
        <d v="2003-08-21T00:00:00"/>
        <d v="2003-08-22T00:00:00"/>
        <d v="2003-08-26T00:00:00"/>
        <d v="2003-08-27T00:00:00"/>
        <d v="2003-08-28T00:00:00"/>
        <d v="2003-08-29T00:00:00"/>
        <d v="2003-09-01T00:00:00"/>
        <d v="2003-09-02T00:00:00"/>
        <d v="2003-09-03T00:00:00"/>
        <d v="2003-09-04T00:00:00"/>
        <d v="2003-09-05T00:00:00"/>
        <d v="2003-09-08T00:00:00"/>
        <d v="2003-09-09T00:00:00"/>
        <d v="2003-09-10T00:00:00"/>
        <d v="2003-09-11T00:00:00"/>
        <d v="2003-09-12T00:00:00"/>
        <d v="2003-09-15T00:00:00"/>
        <d v="2003-09-16T00:00:00"/>
        <d v="2003-09-17T00:00:00"/>
        <d v="2003-09-18T00:00:00"/>
        <d v="2003-09-19T00:00:00"/>
        <d v="2003-09-22T00:00:00"/>
        <d v="2003-09-23T00:00:00"/>
        <d v="2003-09-24T00:00:00"/>
        <d v="2003-09-25T00:00:00"/>
        <d v="2003-09-26T00:00:00"/>
        <d v="2003-09-29T00:00:00"/>
        <d v="2003-09-30T00:00:00"/>
        <d v="2003-10-01T00:00:00"/>
        <d v="2003-10-02T00:00:00"/>
        <d v="2003-10-03T00:00:00"/>
        <d v="2003-10-06T00:00:00"/>
        <d v="2003-10-07T00:00:00"/>
        <d v="2003-10-08T00:00:00"/>
        <d v="2003-10-09T00:00:00"/>
        <d v="2003-10-10T00:00:00"/>
        <d v="2003-10-13T00:00:00"/>
        <d v="2003-10-14T00:00:00"/>
        <d v="2003-10-15T00:00:00"/>
        <d v="2003-10-16T00:00:00"/>
        <d v="2003-10-17T00:00:00"/>
        <d v="2003-10-20T00:00:00"/>
        <d v="2003-10-21T00:00:00"/>
        <d v="2003-10-22T00:00:00"/>
        <d v="2003-10-23T00:00:00"/>
        <d v="2003-10-24T00:00:00"/>
        <d v="2003-10-27T00:00:00"/>
        <d v="2003-10-28T00:00:00"/>
        <d v="2003-10-29T00:00:00"/>
        <d v="2003-10-30T00:00:00"/>
        <d v="2003-10-31T00:00:00"/>
        <d v="2003-11-03T00:00:00"/>
        <d v="2003-11-04T00:00:00"/>
        <d v="2003-11-05T00:00:00"/>
        <d v="2003-11-06T00:00:00"/>
        <d v="2003-11-07T00:00:00"/>
        <d v="2003-11-10T00:00:00"/>
        <d v="2003-11-11T00:00:00"/>
        <d v="2003-11-12T00:00:00"/>
        <d v="2003-11-13T00:00:00"/>
        <d v="2003-11-14T00:00:00"/>
        <d v="2003-11-17T00:00:00"/>
        <d v="2003-11-18T00:00:00"/>
        <d v="2003-11-19T00:00:00"/>
        <d v="2003-11-20T00:00:00"/>
        <d v="2003-11-21T00:00:00"/>
        <d v="2003-11-24T00:00:00"/>
        <d v="2003-11-25T00:00:00"/>
        <d v="2003-11-26T00:00:00"/>
        <d v="2003-11-27T00:00:00"/>
        <d v="2003-11-28T00:00:00"/>
        <d v="2003-12-01T00:00:00"/>
        <d v="2003-12-02T00:00:00"/>
        <d v="2003-12-03T00:00:00"/>
        <d v="2003-12-04T00:00:00"/>
        <d v="2003-12-05T00:00:00"/>
        <d v="2003-12-08T00:00:00"/>
        <d v="2003-12-09T00:00:00"/>
        <d v="2003-12-10T00:00:00"/>
        <d v="2003-12-11T00:00:00"/>
        <d v="2003-12-12T00:00:00"/>
        <d v="2003-12-15T00:00:00"/>
        <d v="2003-12-16T00:00:00"/>
        <d v="2003-12-17T00:00:00"/>
        <d v="2003-12-18T00:00:00"/>
        <d v="2003-12-19T00:00:00"/>
        <d v="2003-12-22T00:00:00"/>
        <d v="2003-12-23T00:00:00"/>
        <d v="2003-12-24T00:00:00"/>
        <d v="2003-12-29T00:00:00"/>
        <d v="2003-12-30T00:00:00"/>
        <d v="2003-12-31T00:00:00"/>
        <d v="2004-01-02T00:00:00"/>
        <d v="2004-01-05T00:00:00"/>
        <d v="2004-01-06T00:00:00"/>
        <d v="2004-01-07T00:00:00"/>
        <d v="2004-01-08T00:00:00"/>
        <d v="2004-01-09T00:00:00"/>
        <d v="2004-01-12T00:00:00"/>
        <d v="2004-01-13T00:00:00"/>
        <d v="2004-01-14T00:00:00"/>
        <d v="2004-01-15T00:00:00"/>
        <d v="2004-01-16T00:00:00"/>
        <d v="2004-01-19T00:00:00"/>
        <d v="2004-01-20T00:00:00"/>
        <d v="2004-01-21T00:00:00"/>
        <d v="2004-01-22T00:00:00"/>
        <d v="2004-01-23T00:00:00"/>
        <d v="2004-01-26T00:00:00"/>
        <d v="2004-01-27T00:00:00"/>
        <d v="2004-01-28T00:00:00"/>
        <d v="2004-01-29T00:00:00"/>
        <d v="2004-01-30T00:00:00"/>
        <d v="2004-02-02T00:00:00"/>
        <d v="2004-02-03T00:00:00"/>
        <d v="2004-02-04T00:00:00"/>
        <d v="2004-02-05T00:00:00"/>
        <d v="2004-02-06T00:00:00"/>
        <d v="2004-02-09T00:00:00"/>
        <d v="2004-02-10T00:00:00"/>
        <d v="2004-02-11T00:00:00"/>
        <d v="2004-02-12T00:00:00"/>
        <d v="2004-02-13T00:00:00"/>
        <d v="2004-02-16T00:00:00"/>
        <d v="2004-02-17T00:00:00"/>
        <d v="2004-02-18T00:00:00"/>
        <d v="2004-02-19T00:00:00"/>
        <d v="2004-02-20T00:00:00"/>
        <d v="2004-02-23T00:00:00"/>
        <d v="2004-02-24T00:00:00"/>
        <d v="2004-02-25T00:00:00"/>
        <d v="2004-02-26T00:00:00"/>
        <d v="2004-02-27T00:00:00"/>
        <d v="2004-03-01T00:00:00"/>
        <d v="2004-03-02T00:00:00"/>
        <d v="2004-03-03T00:00:00"/>
        <d v="2004-03-04T00:00:00"/>
        <d v="2004-03-05T00:00:00"/>
        <d v="2004-03-08T00:00:00"/>
        <d v="2004-03-09T00:00:00"/>
        <d v="2004-03-10T00:00:00"/>
        <d v="2004-03-11T00:00:00"/>
        <d v="2004-03-12T00:00:00"/>
        <d v="2004-03-15T00:00:00"/>
        <d v="2004-03-16T00:00:00"/>
        <d v="2004-03-17T00:00:00"/>
        <d v="2004-03-18T00:00:00"/>
        <d v="2004-03-19T00:00:00"/>
        <d v="2004-03-22T00:00:00"/>
        <d v="2004-03-23T00:00:00"/>
        <d v="2004-03-24T00:00:00"/>
        <d v="2004-03-25T00:00:00"/>
        <d v="2004-03-26T00:00:00"/>
        <d v="2004-03-29T00:00:00"/>
        <d v="2004-03-30T00:00:00"/>
        <d v="2004-03-31T00:00:00"/>
        <d v="2004-04-01T00:00:00"/>
        <d v="2004-04-02T00:00:00"/>
        <d v="2004-04-05T00:00:00"/>
        <d v="2004-04-06T00:00:00"/>
        <d v="2004-04-07T00:00:00"/>
        <d v="2004-04-08T00:00:00"/>
        <d v="2004-04-13T00:00:00"/>
        <d v="2004-04-14T00:00:00"/>
        <d v="2004-04-15T00:00:00"/>
        <d v="2004-04-16T00:00:00"/>
        <d v="2004-04-19T00:00:00"/>
        <d v="2004-04-20T00:00:00"/>
        <d v="2004-04-21T00:00:00"/>
        <d v="2004-04-22T00:00:00"/>
        <d v="2004-04-23T00:00:00"/>
        <d v="2004-04-26T00:00:00"/>
        <d v="2004-04-27T00:00:00"/>
        <d v="2004-04-28T00:00:00"/>
        <d v="2004-04-29T00:00:00"/>
        <d v="2004-04-30T00:00:00"/>
        <d v="2004-05-04T00:00:00"/>
        <d v="2004-05-05T00:00:00"/>
        <d v="2004-05-06T00:00:00"/>
        <d v="2004-05-07T00:00:00"/>
        <d v="2004-05-10T00:00:00"/>
        <d v="2004-05-11T00:00:00"/>
        <d v="2004-05-12T00:00:00"/>
        <d v="2004-05-13T00:00:00"/>
        <d v="2004-05-14T00:00:00"/>
        <d v="2004-05-17T00:00:00"/>
        <d v="2004-05-18T00:00:00"/>
        <d v="2004-05-19T00:00:00"/>
        <d v="2004-05-20T00:00:00"/>
        <d v="2004-05-21T00:00:00"/>
        <d v="2004-05-24T00:00:00"/>
        <d v="2004-05-25T00:00:00"/>
        <d v="2004-05-26T00:00:00"/>
        <d v="2004-05-27T00:00:00"/>
        <d v="2004-05-28T00:00:00"/>
        <d v="2004-06-01T00:00:00"/>
        <d v="2004-06-02T00:00:00"/>
        <d v="2004-06-03T00:00:00"/>
        <d v="2004-06-04T00:00:00"/>
        <d v="2004-06-07T00:00:00"/>
        <d v="2004-06-08T00:00:00"/>
        <d v="2004-06-09T00:00:00"/>
        <d v="2004-06-10T00:00:00"/>
        <d v="2004-06-11T00:00:00"/>
        <d v="2004-06-14T00:00:00"/>
        <d v="2004-06-15T00:00:00"/>
        <d v="2004-06-16T00:00:00"/>
        <d v="2004-06-17T00:00:00"/>
        <d v="2004-06-18T00:00:00"/>
        <d v="2004-06-21T00:00:00"/>
        <d v="2004-06-22T00:00:00"/>
        <d v="2004-06-23T00:00:00"/>
        <d v="2004-06-24T00:00:00"/>
        <d v="2004-06-25T00:00:00"/>
        <d v="2004-06-28T00:00:00"/>
        <d v="2004-06-29T00:00:00"/>
        <d v="2004-06-30T00:00:00"/>
        <d v="2004-07-01T00:00:00"/>
        <d v="2004-07-02T00:00:00"/>
        <d v="2004-07-05T00:00:00"/>
        <d v="2004-07-06T00:00:00"/>
        <d v="2004-07-07T00:00:00"/>
        <d v="2004-07-08T00:00:00"/>
        <d v="2004-07-09T00:00:00"/>
        <d v="2004-07-12T00:00:00"/>
        <d v="2004-07-13T00:00:00"/>
        <d v="2004-07-14T00:00:00"/>
        <d v="2004-07-15T00:00:00"/>
        <d v="2004-07-16T00:00:00"/>
        <d v="2004-07-19T00:00:00"/>
        <d v="2004-07-20T00:00:00"/>
        <d v="2004-07-21T00:00:00"/>
        <d v="2004-07-22T00:00:00"/>
        <d v="2004-07-23T00:00:00"/>
        <d v="2004-07-26T00:00:00"/>
        <d v="2004-07-27T00:00:00"/>
        <d v="2004-07-28T00:00:00"/>
        <d v="2004-07-29T00:00:00"/>
        <d v="2004-07-30T00:00:00"/>
        <d v="2004-08-02T00:00:00"/>
        <d v="2004-08-03T00:00:00"/>
        <d v="2004-08-04T00:00:00"/>
        <d v="2004-08-05T00:00:00"/>
        <d v="2004-08-06T00:00:00"/>
        <d v="2004-08-09T00:00:00"/>
        <d v="2004-08-10T00:00:00"/>
        <d v="2004-08-11T00:00:00"/>
        <d v="2004-08-12T00:00:00"/>
        <d v="2004-08-13T00:00:00"/>
        <d v="2004-08-16T00:00:00"/>
        <d v="2004-08-17T00:00:00"/>
        <d v="2004-08-18T00:00:00"/>
        <d v="2004-08-19T00:00:00"/>
        <d v="2004-08-20T00:00:00"/>
        <d v="2004-08-23T00:00:00"/>
        <d v="2004-08-24T00:00:00"/>
        <d v="2004-08-25T00:00:00"/>
        <d v="2004-08-26T00:00:00"/>
        <d v="2004-08-27T00:00:00"/>
        <d v="2004-08-31T00:00:00"/>
        <d v="2004-09-01T00:00:00"/>
        <d v="2004-09-02T00:00:00"/>
        <d v="2004-09-03T00:00:00"/>
        <d v="2004-09-06T00:00:00"/>
        <d v="2004-09-07T00:00:00"/>
        <d v="2004-09-08T00:00:00"/>
        <d v="2004-09-09T00:00:00"/>
        <d v="2004-09-10T00:00:00"/>
        <d v="2004-09-13T00:00:00"/>
        <d v="2004-09-14T00:00:00"/>
        <d v="2004-09-15T00:00:00"/>
        <d v="2004-09-16T00:00:00"/>
        <d v="2004-09-17T00:00:00"/>
        <d v="2004-09-20T00:00:00"/>
        <d v="2004-09-21T00:00:00"/>
        <d v="2004-09-22T00:00:00"/>
        <d v="2004-09-23T00:00:00"/>
        <d v="2004-09-24T00:00:00"/>
        <d v="2004-09-27T00:00:00"/>
        <d v="2004-09-28T00:00:00"/>
        <d v="2004-09-29T00:00:00"/>
        <d v="2004-09-30T00:00:00"/>
        <d v="2004-10-01T00:00:00"/>
        <d v="2004-10-04T00:00:00"/>
        <d v="2004-10-05T00:00:00"/>
        <d v="2004-10-06T00:00:00"/>
        <d v="2004-10-07T00:00:00"/>
        <d v="2004-10-08T00:00:00"/>
        <d v="2004-10-11T00:00:00"/>
        <d v="2004-10-12T00:00:00"/>
        <d v="2004-10-13T00:00:00"/>
        <d v="2004-10-14T00:00:00"/>
        <d v="2004-10-15T00:00:00"/>
        <d v="2004-10-18T00:00:00"/>
        <d v="2004-10-19T00:00:00"/>
        <d v="2004-10-20T00:00:00"/>
        <d v="2004-10-21T00:00:00"/>
        <d v="2004-10-22T00:00:00"/>
        <d v="2004-10-25T00:00:00"/>
        <d v="2004-10-26T00:00:00"/>
        <d v="2004-10-27T00:00:00"/>
        <d v="2004-10-28T00:00:00"/>
        <d v="2004-10-29T00:00:00"/>
        <d v="2004-11-01T00:00:00"/>
        <d v="2004-11-02T00:00:00"/>
        <d v="2004-11-03T00:00:00"/>
        <d v="2004-11-04T00:00:00"/>
        <d v="2004-11-05T00:00:00"/>
        <d v="2004-11-08T00:00:00"/>
        <d v="2004-11-09T00:00:00"/>
        <d v="2004-11-10T00:00:00"/>
        <d v="2004-11-11T00:00:00"/>
        <d v="2004-11-12T00:00:00"/>
        <d v="2004-11-15T00:00:00"/>
        <d v="2004-11-16T00:00:00"/>
        <d v="2004-11-17T00:00:00"/>
        <d v="2004-11-18T00:00:00"/>
        <d v="2004-11-19T00:00:00"/>
        <d v="2004-11-22T00:00:00"/>
        <d v="2004-11-23T00:00:00"/>
        <d v="2004-11-24T00:00:00"/>
        <d v="2004-11-25T00:00:00"/>
        <d v="2004-11-26T00:00:00"/>
        <d v="2004-11-29T00:00:00"/>
        <d v="2004-11-30T00:00:00"/>
        <d v="2004-12-01T00:00:00"/>
        <d v="2004-12-02T00:00:00"/>
        <d v="2004-12-03T00:00:00"/>
        <d v="2004-12-06T00:00:00"/>
        <d v="2004-12-07T00:00:00"/>
        <d v="2004-12-08T00:00:00"/>
        <d v="2004-12-09T00:00:00"/>
        <d v="2004-12-10T00:00:00"/>
        <d v="2004-12-13T00:00:00"/>
        <d v="2004-12-14T00:00:00"/>
        <d v="2004-12-15T00:00:00"/>
        <d v="2004-12-16T00:00:00"/>
        <d v="2004-12-17T00:00:00"/>
        <d v="2004-12-20T00:00:00"/>
        <d v="2004-12-21T00:00:00"/>
        <d v="2004-12-22T00:00:00"/>
        <d v="2004-12-23T00:00:00"/>
        <d v="2004-12-24T00:00:00"/>
        <d v="2004-12-29T00:00:00"/>
        <d v="2004-12-30T00:00:00"/>
        <d v="2004-12-31T00:00:00"/>
        <d v="2005-01-04T00:00:00"/>
        <d v="2005-01-05T00:00:00"/>
        <d v="2005-01-06T00:00:00"/>
        <d v="2005-01-07T00:00:00"/>
        <d v="2005-01-10T00:00:00"/>
        <d v="2005-01-11T00:00:00"/>
        <d v="2005-01-12T00:00:00"/>
        <d v="2005-01-13T00:00:00"/>
        <d v="2005-01-14T00:00:00"/>
        <d v="2005-01-17T00:00:00"/>
        <d v="2005-01-18T00:00:00"/>
        <d v="2005-01-19T00:00:00"/>
        <d v="2005-01-20T00:00:00"/>
        <d v="2005-01-21T00:00:00"/>
        <d v="2005-01-24T00:00:00"/>
        <d v="2005-01-25T00:00:00"/>
        <d v="2005-01-26T00:00:00"/>
        <d v="2005-01-27T00:00:00"/>
        <d v="2005-01-28T00:00:00"/>
        <d v="2005-01-31T00:00:00"/>
        <d v="2005-02-01T00:00:00"/>
        <d v="2005-02-02T00:00:00"/>
        <d v="2005-02-03T00:00:00"/>
        <d v="2005-02-04T00:00:00"/>
        <d v="2005-02-07T00:00:00"/>
        <d v="2005-02-08T00:00:00"/>
        <d v="2005-02-09T00:00:00"/>
        <d v="2005-02-10T00:00:00"/>
        <d v="2005-02-11T00:00:00"/>
        <d v="2005-02-14T00:00:00"/>
        <d v="2005-02-15T00:00:00"/>
        <d v="2005-02-16T00:00:00"/>
        <d v="2005-02-17T00:00:00"/>
        <d v="2005-02-18T00:00:00"/>
        <d v="2005-02-21T00:00:00"/>
        <d v="2005-02-22T00:00:00"/>
        <d v="2005-02-23T00:00:00"/>
        <d v="2005-02-24T00:00:00"/>
        <d v="2005-02-25T00:00:00"/>
        <d v="2005-02-28T00:00:00"/>
        <d v="2005-03-01T00:00:00"/>
        <d v="2005-03-02T00:00:00"/>
        <d v="2005-03-03T00:00:00"/>
        <d v="2005-03-04T00:00:00"/>
        <d v="2005-03-07T00:00:00"/>
        <d v="2005-03-08T00:00:00"/>
        <d v="2005-03-09T00:00:00"/>
        <d v="2005-03-10T00:00:00"/>
        <d v="2005-03-11T00:00:00"/>
        <d v="2005-03-14T00:00:00"/>
        <d v="2005-03-15T00:00:00"/>
        <d v="2005-03-16T00:00:00"/>
        <d v="2005-03-17T00:00:00"/>
        <d v="2005-03-18T00:00:00"/>
        <d v="2005-03-21T00:00:00"/>
        <d v="2005-03-22T00:00:00"/>
        <d v="2005-03-23T00:00:00"/>
        <d v="2005-03-24T00:00:00"/>
        <d v="2005-03-29T00:00:00"/>
        <d v="2005-03-30T00:00:00"/>
        <d v="2005-03-31T00:00:00"/>
        <d v="2005-04-01T00:00:00"/>
        <d v="2005-04-04T00:00:00"/>
        <d v="2005-04-05T00:00:00"/>
        <d v="2005-04-06T00:00:00"/>
        <d v="2005-04-07T00:00:00"/>
        <d v="2005-04-08T00:00:00"/>
        <d v="2005-04-11T00:00:00"/>
        <d v="2005-04-12T00:00:00"/>
        <d v="2005-04-13T00:00:00"/>
        <d v="2005-04-14T00:00:00"/>
        <d v="2005-04-15T00:00:00"/>
        <d v="2005-04-18T00:00:00"/>
        <d v="2005-04-19T00:00:00"/>
        <d v="2005-04-20T00:00:00"/>
        <d v="2005-04-21T00:00:00"/>
        <d v="2005-04-22T00:00:00"/>
        <d v="2005-04-25T00:00:00"/>
        <d v="2005-04-26T00:00:00"/>
        <d v="2005-04-27T00:00:00"/>
        <d v="2005-04-28T00:00:00"/>
        <d v="2005-04-29T00:00:00"/>
        <d v="2005-05-03T00:00:00"/>
        <d v="2005-05-04T00:00:00"/>
        <d v="2005-05-05T00:00:00"/>
        <d v="2005-05-06T00:00:00"/>
        <d v="2005-05-09T00:00:00"/>
        <d v="2005-05-10T00:00:00"/>
        <d v="2005-05-11T00:00:00"/>
        <d v="2005-05-12T00:00:00"/>
        <d v="2005-05-13T00:00:00"/>
        <d v="2005-05-16T00:00:00"/>
        <d v="2005-05-17T00:00:00"/>
        <d v="2005-05-18T00:00:00"/>
        <d v="2005-05-19T00:00:00"/>
        <d v="2005-05-20T00:00:00"/>
        <d v="2005-05-23T00:00:00"/>
        <d v="2005-05-24T00:00:00"/>
        <d v="2005-05-25T00:00:00"/>
        <d v="2005-05-26T00:00:00"/>
        <d v="2005-05-27T00:00:00"/>
        <d v="2005-05-31T00:00:00"/>
        <d v="2005-06-01T00:00:00"/>
        <d v="2005-06-02T00:00:00"/>
        <d v="2005-06-03T00:00:00"/>
        <d v="2005-06-06T00:00:00"/>
        <d v="2005-06-07T00:00:00"/>
        <d v="2005-06-08T00:00:00"/>
        <d v="2005-06-09T00:00:00"/>
        <d v="2005-06-10T00:00:00"/>
        <d v="2005-06-13T00:00:00"/>
        <d v="2005-06-14T00:00:00"/>
        <d v="2005-06-15T00:00:00"/>
        <d v="2005-06-16T00:00:00"/>
        <d v="2005-06-17T00:00:00"/>
        <d v="2005-06-20T00:00:00"/>
        <d v="2005-06-21T00:00:00"/>
        <d v="2005-06-22T00:00:00"/>
        <d v="2005-06-23T00:00:00"/>
        <d v="2005-06-24T00:00:00"/>
        <d v="2005-06-27T00:00:00"/>
        <d v="2005-06-28T00:00:00"/>
        <d v="2005-06-29T00:00:00"/>
        <d v="2005-06-30T00:00:00"/>
        <d v="2005-07-01T00:00:00"/>
        <d v="2005-07-04T00:00:00"/>
        <d v="2005-07-05T00:00:00"/>
        <d v="2005-07-06T00:00:00"/>
        <d v="2005-07-07T00:00:00"/>
        <d v="2005-07-08T00:00:00"/>
        <d v="2005-07-11T00:00:00"/>
        <d v="2005-07-12T00:00:00"/>
        <d v="2005-07-13T00:00:00"/>
        <d v="2005-07-14T00:00:00"/>
        <d v="2005-07-15T00:00:00"/>
        <d v="2005-07-18T00:00:00"/>
        <d v="2005-07-19T00:00:00"/>
        <d v="2005-07-20T00:00:00"/>
        <d v="2005-07-21T00:00:00"/>
        <d v="2005-07-22T00:00:00"/>
        <d v="2005-07-25T00:00:00"/>
        <d v="2005-07-26T00:00:00"/>
        <d v="2005-07-27T00:00:00"/>
        <d v="2005-07-28T00:00:00"/>
        <d v="2005-07-29T00:00:00"/>
        <d v="2005-08-01T00:00:00"/>
        <d v="2005-08-02T00:00:00"/>
        <d v="2005-08-03T00:00:00"/>
        <d v="2005-08-04T00:00:00"/>
        <d v="2005-08-05T00:00:00"/>
        <d v="2005-08-08T00:00:00"/>
        <d v="2005-08-09T00:00:00"/>
        <d v="2005-08-10T00:00:00"/>
        <d v="2005-08-11T00:00:00"/>
        <d v="2005-08-12T00:00:00"/>
        <d v="2005-08-15T00:00:00"/>
        <d v="2005-08-16T00:00:00"/>
        <d v="2005-08-17T00:00:00"/>
        <d v="2005-08-18T00:00:00"/>
        <d v="2005-08-19T00:00:00"/>
        <d v="2005-08-22T00:00:00"/>
        <d v="2005-08-23T00:00:00"/>
        <d v="2005-08-24T00:00:00"/>
        <d v="2005-08-25T00:00:00"/>
        <d v="2005-08-26T00:00:00"/>
        <d v="2005-08-30T00:00:00"/>
        <d v="2005-08-31T00:00:00"/>
        <d v="2005-09-01T00:00:00"/>
        <d v="2005-09-02T00:00:00"/>
        <d v="2005-09-05T00:00:00"/>
        <d v="2005-09-06T00:00:00"/>
        <d v="2005-09-07T00:00:00"/>
        <d v="2005-09-08T00:00:00"/>
        <d v="2005-09-09T00:00:00"/>
        <d v="2005-09-12T00:00:00"/>
        <d v="2005-09-13T00:00:00"/>
        <d v="2005-09-14T00:00:00"/>
        <d v="2005-09-15T00:00:00"/>
        <d v="2005-09-16T00:00:00"/>
        <d v="2005-09-19T00:00:00"/>
        <d v="2005-09-20T00:00:00"/>
        <d v="2005-09-21T00:00:00"/>
        <d v="2005-09-22T00:00:00"/>
        <d v="2005-09-23T00:00:00"/>
        <d v="2005-09-26T00:00:00"/>
        <d v="2005-09-27T00:00:00"/>
        <d v="2005-09-28T00:00:00"/>
        <d v="2005-09-29T00:00:00"/>
        <d v="2005-09-30T00:00:00"/>
        <d v="2005-10-03T00:00:00"/>
        <d v="2005-10-04T00:00:00"/>
        <d v="2005-10-05T00:00:00"/>
        <d v="2005-10-06T00:00:00"/>
        <d v="2005-10-07T00:00:00"/>
        <d v="2005-10-10T00:00:00"/>
        <d v="2005-10-11T00:00:00"/>
        <d v="2005-10-12T00:00:00"/>
        <d v="2005-10-13T00:00:00"/>
        <d v="2005-10-14T00:00:00"/>
        <d v="2005-10-17T00:00:00"/>
        <d v="2005-10-18T00:00:00"/>
        <d v="2005-10-19T00:00:00"/>
        <d v="2005-10-20T00:00:00"/>
        <d v="2005-10-21T00:00:00"/>
        <d v="2005-10-24T00:00:00"/>
        <d v="2005-10-25T00:00:00"/>
        <d v="2005-10-26T00:00:00"/>
        <d v="2005-10-27T00:00:00"/>
        <d v="2005-10-28T00:00:00"/>
        <d v="2005-10-31T00:00:00"/>
        <d v="2005-11-01T00:00:00"/>
        <d v="2005-11-02T00:00:00"/>
        <d v="2005-11-03T00:00:00"/>
        <d v="2005-11-04T00:00:00"/>
        <d v="2005-11-07T00:00:00"/>
        <d v="2005-11-08T00:00:00"/>
        <d v="2005-11-09T00:00:00"/>
        <d v="2005-11-10T00:00:00"/>
        <d v="2005-11-11T00:00:00"/>
        <d v="2005-11-14T00:00:00"/>
        <d v="2005-11-15T00:00:00"/>
        <d v="2005-11-16T00:00:00"/>
        <d v="2005-11-17T00:00:00"/>
        <d v="2005-11-18T00:00:00"/>
        <d v="2005-11-21T00:00:00"/>
        <d v="2005-11-22T00:00:00"/>
        <d v="2005-11-23T00:00:00"/>
        <d v="2005-11-24T00:00:00"/>
        <d v="2005-11-25T00:00:00"/>
        <d v="2005-11-28T00:00:00"/>
        <d v="2005-11-29T00:00:00"/>
        <d v="2005-11-30T00:00:00"/>
        <d v="2005-12-01T00:00:00"/>
        <d v="2005-12-02T00:00:00"/>
        <d v="2005-12-05T00:00:00"/>
        <d v="2005-12-06T00:00:00"/>
        <d v="2005-12-07T00:00:00"/>
        <d v="2005-12-08T00:00:00"/>
        <d v="2005-12-09T00:00:00"/>
        <d v="2005-12-12T00:00:00"/>
        <d v="2005-12-13T00:00:00"/>
        <d v="2005-12-14T00:00:00"/>
        <d v="2005-12-15T00:00:00"/>
        <d v="2005-12-16T00:00:00"/>
        <d v="2005-12-19T00:00:00"/>
        <d v="2005-12-20T00:00:00"/>
        <d v="2005-12-21T00:00:00"/>
        <d v="2005-12-22T00:00:00"/>
        <d v="2005-12-23T00:00:00"/>
        <d v="2005-12-28T00:00:00"/>
        <d v="2005-12-29T00:00:00"/>
        <d v="2005-12-30T00:00:00"/>
        <d v="2006-01-03T00:00:00"/>
        <d v="2006-01-04T00:00:00"/>
        <d v="2006-01-05T00:00:00"/>
        <d v="2006-01-06T00:00:00"/>
        <d v="2006-01-09T00:00:00"/>
        <d v="2006-01-10T00:00:00"/>
        <d v="2006-01-11T00:00:00"/>
        <d v="2006-01-12T00:00:00"/>
        <d v="2006-01-13T00:00:00"/>
        <d v="2006-01-16T00:00:00"/>
        <d v="2006-01-17T00:00:00"/>
        <d v="2006-01-18T00:00:00"/>
        <d v="2006-01-19T00:00:00"/>
        <d v="2006-01-20T00:00:00"/>
        <d v="2006-01-23T00:00:00"/>
        <d v="2006-01-24T00:00:00"/>
        <d v="2006-01-25T00:00:00"/>
        <d v="2006-01-26T00:00:00"/>
        <d v="2006-01-27T00:00:00"/>
        <d v="2006-01-30T00:00:00"/>
        <d v="2006-01-31T00:00:00"/>
        <d v="2006-02-01T00:00:00"/>
        <d v="2006-02-02T00:00:00"/>
        <d v="2006-02-03T00:00:00"/>
        <d v="2006-02-06T00:00:00"/>
        <d v="2006-02-07T00:00:00"/>
        <d v="2006-02-08T00:00:00"/>
        <d v="2006-02-09T00:00:00"/>
        <d v="2006-02-10T00:00:00"/>
        <d v="2006-02-13T00:00:00"/>
        <d v="2006-02-14T00:00:00"/>
        <d v="2006-02-15T00:00:00"/>
        <d v="2006-02-16T00:00:00"/>
        <d v="2006-02-17T00:00:00"/>
        <d v="2006-02-20T00:00:00"/>
        <d v="2006-02-21T00:00:00"/>
        <d v="2006-02-22T00:00:00"/>
        <d v="2006-02-23T00:00:00"/>
        <d v="2006-02-24T00:00:00"/>
        <d v="2006-02-27T00:00:00"/>
        <d v="2006-02-28T00:00:00"/>
        <d v="2006-03-01T00:00:00"/>
        <d v="2006-03-02T00:00:00"/>
        <d v="2006-03-03T00:00:00"/>
        <d v="2006-03-06T00:00:00"/>
        <d v="2006-03-07T00:00:00"/>
        <d v="2006-03-08T00:00:00"/>
        <d v="2006-03-09T00:00:00"/>
        <d v="2006-03-10T00:00:00"/>
        <d v="2006-03-13T00:00:00"/>
        <d v="2006-03-14T00:00:00"/>
        <d v="2006-03-15T00:00:00"/>
        <d v="2006-03-16T00:00:00"/>
        <d v="2006-03-17T00:00:00"/>
        <d v="2006-03-20T00:00:00"/>
        <d v="2006-03-21T00:00:00"/>
        <d v="2006-03-22T00:00:00"/>
        <d v="2006-03-23T00:00:00"/>
        <d v="2006-03-24T00:00:00"/>
        <d v="2006-03-27T00:00:00"/>
        <d v="2006-03-28T00:00:00"/>
        <d v="2006-03-29T00:00:00"/>
        <d v="2006-03-30T00:00:00"/>
        <d v="2006-03-31T00:00:00"/>
        <d v="2006-04-03T00:00:00"/>
        <d v="2006-04-04T00:00:00"/>
        <d v="2006-04-05T00:00:00"/>
        <d v="2006-04-06T00:00:00"/>
        <d v="2006-04-07T00:00:00"/>
        <d v="2006-04-10T00:00:00"/>
        <d v="2006-04-11T00:00:00"/>
        <d v="2006-04-12T00:00:00"/>
        <d v="2006-04-13T00:00:00"/>
        <d v="2006-04-18T00:00:00"/>
        <d v="2006-04-19T00:00:00"/>
        <d v="2006-04-20T00:00:00"/>
        <d v="2006-04-21T00:00:00"/>
        <d v="2006-04-24T00:00:00"/>
        <d v="2006-04-25T00:00:00"/>
        <d v="2006-04-26T00:00:00"/>
        <d v="2006-04-27T00:00:00"/>
        <d v="2006-04-28T00:00:00"/>
        <d v="2006-05-02T00:00:00"/>
        <d v="2006-05-03T00:00:00"/>
        <d v="2006-05-04T00:00:00"/>
        <d v="2006-05-05T00:00:00"/>
        <d v="2006-05-08T00:00:00"/>
        <d v="2006-05-09T00:00:00"/>
        <d v="2006-05-10T00:00:00"/>
        <d v="2006-05-11T00:00:00"/>
        <d v="2006-05-12T00:00:00"/>
        <d v="2006-05-15T00:00:00"/>
        <d v="2006-05-16T00:00:00"/>
        <d v="2006-05-17T00:00:00"/>
        <d v="2006-05-18T00:00:00"/>
        <d v="2006-05-19T00:00:00"/>
        <d v="2006-05-22T00:00:00"/>
        <d v="2006-05-23T00:00:00"/>
        <d v="2006-05-24T00:00:00"/>
        <d v="2006-05-25T00:00:00"/>
        <d v="2006-05-26T00:00:00"/>
        <d v="2006-05-30T00:00:00"/>
        <d v="2006-05-31T00:00:00"/>
        <d v="2006-06-01T00:00:00"/>
        <d v="2006-06-02T00:00:00"/>
        <d v="2006-06-05T00:00:00"/>
        <d v="2006-06-06T00:00:00"/>
        <d v="2006-06-07T00:00:00"/>
        <d v="2006-06-08T00:00:00"/>
        <d v="2006-06-09T00:00:00"/>
        <d v="2006-06-12T00:00:00"/>
        <d v="2006-06-13T00:00:00"/>
        <d v="2006-06-14T00:00:00"/>
        <d v="2006-06-15T00:00:00"/>
        <d v="2006-06-16T00:00:00"/>
        <d v="2006-06-19T00:00:00"/>
        <d v="2006-06-20T00:00:00"/>
        <d v="2006-06-21T00:00:00"/>
        <d v="2006-06-22T00:00:00"/>
        <d v="2006-06-23T00:00:00"/>
        <d v="2006-06-26T00:00:00"/>
        <d v="2006-06-27T00:00:00"/>
        <d v="2006-06-28T00:00:00"/>
        <d v="2006-06-29T00:00:00"/>
        <d v="2006-06-30T00:00:00"/>
        <d v="2006-07-03T00:00:00"/>
        <d v="2006-07-04T00:00:00"/>
        <d v="2006-07-05T00:00:00"/>
        <d v="2006-07-06T00:00:00"/>
        <d v="2006-07-07T00:00:00"/>
        <d v="2006-07-10T00:00:00"/>
        <d v="2006-07-11T00:00:00"/>
        <d v="2006-07-12T00:00:00"/>
        <d v="2006-07-13T00:00:00"/>
        <d v="2006-07-14T00:00:00"/>
        <d v="2006-07-17T00:00:00"/>
        <d v="2006-07-18T00:00:00"/>
        <d v="2006-07-19T00:00:00"/>
        <d v="2006-07-20T00:00:00"/>
        <d v="2006-07-21T00:00:00"/>
        <d v="2006-07-24T00:00:00"/>
        <d v="2006-07-25T00:00:00"/>
        <d v="2006-07-26T00:00:00"/>
        <d v="2006-07-27T00:00:00"/>
        <d v="2006-07-28T00:00:00"/>
        <d v="2006-07-31T00:00:00"/>
        <d v="2006-08-01T00:00:00"/>
        <d v="2006-08-02T00:00:00"/>
        <d v="2006-08-03T00:00:00"/>
        <d v="2006-08-04T00:00:00"/>
        <d v="2006-08-07T00:00:00"/>
        <d v="2006-08-08T00:00:00"/>
        <d v="2006-08-09T00:00:00"/>
        <d v="2006-08-10T00:00:00"/>
        <d v="2006-08-11T00:00:00"/>
        <d v="2006-08-14T00:00:00"/>
        <d v="2006-08-15T00:00:00"/>
        <d v="2006-08-16T00:00:00"/>
        <d v="2006-08-17T00:00:00"/>
        <d v="2006-08-18T00:00:00"/>
        <d v="2006-08-21T00:00:00"/>
        <d v="2006-08-22T00:00:00"/>
        <d v="2006-08-23T00:00:00"/>
        <d v="2006-08-24T00:00:00"/>
        <d v="2006-08-25T00:00:00"/>
        <d v="2006-08-29T00:00:00"/>
        <d v="2006-08-30T00:00:00"/>
        <d v="2006-08-31T00:00:00"/>
        <d v="2006-09-01T00:00:00"/>
        <d v="2006-09-04T00:00:00"/>
        <d v="2006-09-05T00:00:00"/>
        <d v="2006-09-06T00:00:00"/>
        <d v="2006-09-07T00:00:00"/>
        <d v="2006-09-08T00:00:00"/>
        <d v="2006-09-11T00:00:00"/>
        <d v="2006-09-12T00:00:00"/>
        <d v="2006-09-13T00:00:00"/>
        <d v="2006-09-14T00:00:00"/>
        <d v="2006-09-15T00:00:00"/>
        <d v="2006-09-18T00:00:00"/>
        <d v="2006-09-19T00:00:00"/>
        <d v="2006-09-20T00:00:00"/>
        <d v="2006-09-21T00:00:00"/>
        <d v="2006-09-22T00:00:00"/>
        <d v="2006-09-25T00:00:00"/>
        <d v="2006-09-26T00:00:00"/>
        <d v="2006-09-27T00:00:00"/>
        <d v="2006-09-28T00:00:00"/>
        <d v="2006-09-29T00:00:00"/>
        <d v="2006-10-02T00:00:00"/>
        <d v="2006-10-03T00:00:00"/>
        <d v="2006-10-04T00:00:00"/>
        <d v="2006-10-05T00:00:00"/>
        <d v="2006-10-06T00:00:00"/>
        <d v="2006-10-09T00:00:00"/>
        <d v="2006-10-10T00:00:00"/>
        <d v="2006-10-11T00:00:00"/>
        <d v="2006-10-12T00:00:00"/>
        <d v="2006-10-13T00:00:00"/>
        <d v="2006-10-16T00:00:00"/>
        <d v="2006-10-17T00:00:00"/>
        <d v="2006-10-18T00:00:00"/>
        <d v="2006-10-19T00:00:00"/>
        <d v="2006-10-20T00:00:00"/>
        <d v="2006-10-23T00:00:00"/>
        <d v="2006-10-24T00:00:00"/>
        <d v="2006-10-25T00:00:00"/>
        <d v="2006-10-26T00:00:00"/>
        <d v="2006-10-27T00:00:00"/>
        <d v="2006-10-30T00:00:00"/>
        <d v="2006-10-31T00:00:00"/>
        <d v="2006-11-01T00:00:00"/>
        <d v="2006-11-02T00:00:00"/>
        <d v="2006-11-03T00:00:00"/>
        <d v="2006-11-06T00:00:00"/>
        <d v="2006-11-07T00:00:00"/>
        <d v="2006-11-08T00:00:00"/>
        <d v="2006-11-09T00:00:00"/>
        <d v="2006-11-10T00:00:00"/>
        <d v="2006-11-13T00:00:00"/>
        <d v="2006-11-14T00:00:00"/>
        <d v="2006-11-15T00:00:00"/>
        <d v="2006-11-16T00:00:00"/>
        <d v="2006-11-17T00:00:00"/>
        <d v="2006-11-20T00:00:00"/>
        <d v="2006-11-21T00:00:00"/>
        <d v="2006-11-22T00:00:00"/>
        <d v="2006-11-23T00:00:00"/>
        <d v="2006-11-24T00:00:00"/>
        <d v="2006-11-27T00:00:00"/>
        <d v="2006-11-28T00:00:00"/>
        <d v="2006-11-29T00:00:00"/>
        <d v="2006-11-30T00:00:00"/>
        <d v="2006-12-01T00:00:00"/>
        <d v="2006-12-04T00:00:00"/>
        <d v="2006-12-05T00:00:00"/>
        <d v="2006-12-06T00:00:00"/>
        <d v="2006-12-07T00:00:00"/>
        <d v="2006-12-08T00:00:00"/>
        <d v="2006-12-11T00:00:00"/>
        <d v="2006-12-12T00:00:00"/>
        <d v="2006-12-13T00:00:00"/>
        <d v="2006-12-14T00:00:00"/>
        <d v="2006-12-15T00:00:00"/>
        <d v="2006-12-18T00:00:00"/>
        <d v="2006-12-19T00:00:00"/>
        <d v="2006-12-20T00:00:00"/>
        <d v="2006-12-21T00:00:00"/>
        <d v="2006-12-22T00:00:00"/>
        <d v="2006-12-27T00:00:00"/>
        <d v="2006-12-28T00:00:00"/>
        <d v="2006-12-29T00:00:00"/>
        <d v="2007-01-02T00:00:00"/>
        <d v="2007-01-03T00:00:00"/>
        <d v="2007-01-04T00:00:00"/>
        <d v="2007-01-05T00:00:00"/>
        <d v="2007-01-08T00:00:00"/>
        <d v="2007-01-09T00:00:00"/>
        <d v="2007-01-10T00:00:00"/>
        <d v="2007-01-11T00:00:00"/>
        <d v="2007-01-12T00:00:00"/>
        <d v="2007-01-15T00:00:00"/>
        <d v="2007-01-16T00:00:00"/>
        <d v="2007-01-17T00:00:00"/>
        <d v="2007-01-18T00:00:00"/>
        <d v="2007-01-19T00:00:00"/>
        <d v="2007-01-22T00:00:00"/>
        <d v="2007-01-23T00:00:00"/>
        <d v="2007-01-24T00:00:00"/>
        <d v="2007-01-25T00:00:00"/>
        <d v="2007-01-26T00:00:00"/>
        <d v="2007-01-29T00:00:00"/>
        <d v="2007-01-30T00:00:00"/>
        <d v="2007-01-31T00:00:00"/>
        <d v="2007-02-01T00:00:00"/>
        <d v="2007-02-02T00:00:00"/>
        <d v="2007-02-05T00:00:00"/>
        <d v="2007-02-06T00:00:00"/>
        <d v="2007-02-07T00:00:00"/>
        <d v="2007-02-08T00:00:00"/>
        <d v="2007-02-09T00:00:00"/>
        <d v="2007-02-12T00:00:00"/>
        <d v="2007-02-13T00:00:00"/>
        <d v="2007-02-14T00:00:00"/>
        <d v="2007-02-15T00:00:00"/>
        <d v="2007-02-16T00:00:00"/>
        <d v="2007-02-19T00:00:00"/>
        <d v="2007-02-20T00:00:00"/>
        <d v="2007-02-21T00:00:00"/>
        <d v="2007-02-22T00:00:00"/>
        <d v="2007-02-23T00:00:00"/>
        <d v="2007-02-26T00:00:00"/>
        <d v="2007-02-27T00:00:00"/>
        <d v="2007-02-28T00:00:00"/>
        <d v="2007-03-01T00:00:00"/>
        <d v="2007-03-02T00:00:00"/>
        <d v="2007-03-05T00:00:00"/>
        <d v="2007-03-06T00:00:00"/>
        <d v="2007-03-07T00:00:00"/>
        <d v="2007-03-08T00:00:00"/>
        <d v="2007-03-09T00:00:00"/>
        <d v="2007-03-12T00:00:00"/>
        <d v="2007-03-13T00:00:00"/>
        <d v="2007-03-14T00:00:00"/>
        <d v="2007-03-15T00:00:00"/>
        <d v="2007-03-16T00:00:00"/>
        <d v="2007-03-19T00:00:00"/>
        <d v="2007-03-20T00:00:00"/>
        <d v="2007-03-21T00:00:00"/>
        <d v="2007-03-22T00:00:00"/>
        <d v="2007-03-23T00:00:00"/>
        <d v="2007-03-26T00:00:00"/>
        <d v="2007-03-27T00:00:00"/>
        <d v="2007-03-28T00:00:00"/>
        <d v="2007-03-29T00:00:00"/>
        <d v="2007-03-30T00:00:00"/>
        <d v="2007-04-02T00:00:00"/>
        <d v="2007-04-03T00:00:00"/>
        <d v="2007-04-04T00:00:00"/>
        <d v="2007-04-05T00:00:00"/>
        <d v="2007-04-10T00:00:00"/>
        <d v="2007-04-11T00:00:00"/>
        <d v="2007-04-12T00:00:00"/>
        <d v="2007-04-13T00:00:00"/>
        <d v="2007-04-16T00:00:00"/>
        <d v="2007-04-17T00:00:00"/>
        <d v="2007-04-18T00:00:00"/>
        <d v="2007-04-19T00:00:00"/>
        <d v="2007-04-20T00:00:00"/>
        <d v="2007-04-23T00:00:00"/>
        <d v="2007-04-24T00:00:00"/>
        <d v="2007-04-25T00:00:00"/>
        <d v="2007-04-26T00:00:00"/>
        <d v="2007-04-27T00:00:00"/>
        <d v="2007-04-30T00:00:00"/>
        <d v="2007-05-01T00:00:00"/>
        <d v="2007-05-02T00:00:00"/>
        <d v="2007-05-03T00:00:00"/>
        <d v="2007-05-04T00:00:00"/>
        <d v="2007-05-08T00:00:00"/>
        <d v="2007-05-09T00:00:00"/>
        <d v="2007-05-10T00:00:00"/>
        <d v="2007-05-11T00:00:00"/>
        <d v="2007-05-14T00:00:00"/>
        <d v="2007-05-15T00:00:00"/>
        <d v="2007-05-16T00:00:00"/>
        <d v="2007-05-17T00:00:00"/>
        <d v="2007-05-18T00:00:00"/>
        <d v="2007-05-21T00:00:00"/>
        <d v="2007-05-22T00:00:00"/>
        <d v="2007-05-23T00:00:00"/>
        <d v="2007-05-24T00:00:00"/>
        <d v="2007-05-25T00:00:00"/>
        <d v="2007-05-29T00:00:00"/>
        <d v="2007-05-30T00:00:00"/>
        <d v="2007-05-31T00:00:00"/>
        <d v="2007-06-01T00:00:00"/>
        <d v="2007-06-04T00:00:00"/>
        <d v="2007-06-05T00:00:00"/>
        <d v="2007-06-06T00:00:00"/>
        <d v="2007-06-07T00:00:00"/>
        <d v="2007-06-08T00:00:00"/>
        <d v="2007-06-11T00:00:00"/>
        <d v="2007-06-12T00:00:00"/>
        <d v="2007-06-13T00:00:00"/>
        <d v="2007-06-14T00:00:00"/>
        <d v="2007-06-15T00:00:00"/>
        <d v="2007-06-18T00:00:00"/>
        <d v="2007-06-19T00:00:00"/>
        <d v="2007-06-20T00:00:00"/>
        <d v="2007-06-21T00:00:00"/>
        <d v="2007-06-22T00:00:00"/>
        <d v="2007-06-25T00:00:00"/>
        <d v="2007-06-26T00:00:00"/>
        <d v="2007-06-27T00:00:00"/>
        <d v="2007-06-28T00:00:00"/>
        <d v="2007-06-29T00:00:00"/>
        <d v="2007-07-02T00:00:00"/>
        <d v="2007-07-03T00:00:00"/>
        <d v="2007-07-04T00:00:00"/>
        <d v="2007-07-05T00:00:00"/>
        <d v="2007-07-06T00:00:00"/>
        <d v="2007-07-09T00:00:00"/>
        <d v="2007-07-10T00:00:00"/>
        <d v="2007-07-11T00:00:00"/>
        <d v="2007-07-12T00:00:00"/>
        <d v="2007-07-13T00:00:00"/>
        <d v="2007-07-16T00:00:00"/>
        <d v="2007-07-17T00:00:00"/>
        <d v="2007-07-18T00:00:00"/>
        <d v="2007-07-19T00:00:00"/>
        <d v="2007-07-20T00:00:00"/>
        <d v="2007-07-23T00:00:00"/>
        <d v="2007-07-24T00:00:00"/>
        <d v="2007-07-25T00:00:00"/>
        <d v="2007-07-26T00:00:00"/>
        <d v="2007-07-27T00:00:00"/>
        <d v="2007-07-30T00:00:00"/>
        <d v="2007-07-31T00:00:00"/>
        <d v="2007-08-01T00:00:00"/>
        <d v="2007-08-02T00:00:00"/>
        <d v="2007-08-03T00:00:00"/>
        <d v="2007-08-06T00:00:00"/>
        <d v="2007-08-07T00:00:00"/>
        <d v="2007-08-08T00:00:00"/>
        <d v="2007-08-09T00:00:00"/>
        <d v="2007-08-10T00:00:00"/>
        <d v="2007-08-13T00:00:00"/>
        <d v="2007-08-14T00:00:00"/>
        <d v="2007-08-15T00:00:00"/>
        <d v="2007-08-16T00:00:00"/>
        <d v="2007-08-17T00:00:00"/>
        <d v="2007-08-20T00:00:00"/>
        <d v="2007-08-21T00:00:00"/>
        <d v="2007-08-22T00:00:00"/>
        <d v="2007-08-23T00:00:00"/>
        <d v="2007-08-24T00:00:00"/>
        <d v="2007-08-28T00:00:00"/>
        <d v="2007-08-29T00:00:00"/>
        <d v="2007-08-30T00:00:00"/>
        <d v="2007-08-31T00:00:00"/>
        <d v="2007-09-03T00:00:00"/>
        <d v="2007-09-04T00:00:00"/>
        <d v="2007-09-05T00:00:00"/>
        <d v="2007-09-06T00:00:00"/>
        <d v="2007-09-07T00:00:00"/>
        <d v="2007-09-10T00:00:00"/>
        <d v="2007-09-11T00:00:00"/>
        <d v="2007-09-12T00:00:00"/>
        <d v="2007-09-13T00:00:00"/>
        <d v="2007-09-14T00:00:00"/>
        <d v="2007-09-17T00:00:00"/>
        <d v="2007-09-18T00:00:00"/>
        <d v="2007-09-19T00:00:00"/>
        <d v="2007-09-20T00:00:00"/>
        <d v="2007-09-21T00:00:00"/>
        <d v="2007-09-24T00:00:00"/>
        <d v="2007-09-25T00:00:00"/>
        <d v="2007-09-26T00:00:00"/>
        <d v="2007-09-27T00:00:00"/>
        <d v="2007-09-28T00:00:00"/>
        <d v="2007-10-01T00:00:00"/>
        <d v="2007-10-02T00:00:00"/>
        <d v="2007-10-03T00:00:00"/>
        <d v="2007-10-04T00:00:00"/>
        <d v="2007-10-05T00:00:00"/>
        <d v="2007-10-08T00:00:00"/>
        <d v="2007-10-09T00:00:00"/>
        <d v="2007-10-10T00:00:00"/>
        <d v="2007-10-11T00:00:00"/>
        <d v="2007-10-12T00:00:00"/>
        <d v="2007-10-15T00:00:00"/>
        <d v="2007-10-16T00:00:00"/>
        <d v="2007-10-17T00:00:00"/>
        <d v="2007-10-18T00:00:00"/>
        <d v="2007-10-19T00:00:00"/>
        <d v="2007-10-22T00:00:00"/>
        <d v="2007-10-23T00:00:00"/>
        <d v="2007-10-24T00:00:00"/>
        <d v="2007-10-25T00:00:00"/>
        <d v="2007-10-26T00:00:00"/>
        <d v="2007-10-29T00:00:00"/>
        <d v="2007-10-30T00:00:00"/>
        <d v="2007-10-31T00:00:00"/>
        <d v="2007-11-01T00:00:00"/>
        <d v="2007-11-02T00:00:00"/>
        <d v="2007-11-05T00:00:00"/>
        <d v="2007-11-06T00:00:00"/>
        <d v="2007-11-07T00:00:00"/>
        <d v="2007-11-08T00:00:00"/>
        <d v="2007-11-09T00:00:00"/>
        <d v="2007-11-12T00:00:00"/>
        <d v="2007-11-13T00:00:00"/>
        <d v="2007-11-14T00:00:00"/>
        <d v="2007-11-15T00:00:00"/>
        <d v="2007-11-16T00:00:00"/>
        <d v="2007-11-19T00:00:00"/>
        <d v="2007-11-20T00:00:00"/>
        <d v="2007-11-21T00:00:00"/>
        <d v="2007-11-22T00:00:00"/>
        <d v="2007-11-23T00:00:00"/>
        <d v="2007-11-26T00:00:00"/>
        <d v="2007-11-27T00:00:00"/>
        <d v="2007-11-28T00:00:00"/>
        <d v="2007-11-29T00:00:00"/>
        <d v="2007-11-30T00:00:00"/>
        <d v="2007-12-03T00:00:00"/>
        <d v="2007-12-04T00:00:00"/>
        <d v="2007-12-05T00:00:00"/>
        <d v="2007-12-06T00:00:00"/>
        <d v="2007-12-07T00:00:00"/>
        <d v="2007-12-10T00:00:00"/>
        <d v="2007-12-11T00:00:00"/>
        <d v="2007-12-12T00:00:00"/>
        <d v="2007-12-13T00:00:00"/>
        <d v="2007-12-14T00:00:00"/>
        <d v="2007-12-17T00:00:00"/>
        <d v="2007-12-18T00:00:00"/>
        <d v="2007-12-19T00:00:00"/>
        <d v="2007-12-20T00:00:00"/>
        <d v="2007-12-21T00:00:00"/>
        <d v="2007-12-24T00:00:00"/>
        <d v="2007-12-27T00:00:00"/>
        <d v="2007-12-28T00:00:00"/>
        <d v="2007-12-31T00:00:00"/>
        <d v="2008-01-02T00:00:00"/>
        <d v="2008-01-03T00:00:00"/>
        <d v="2008-01-04T00:00:00"/>
        <d v="2008-01-07T00:00:00"/>
        <d v="2008-01-08T00:00:00"/>
        <d v="2008-01-09T00:00:00"/>
        <d v="2008-01-10T00:00:00"/>
        <d v="2008-01-11T00:00:00"/>
        <d v="2008-01-14T00:00:00"/>
        <d v="2008-01-15T00:00:00"/>
        <d v="2008-01-16T00:00:00"/>
        <d v="2008-01-17T00:00:00"/>
        <d v="2008-01-18T00:00:00"/>
        <d v="2008-01-21T00:00:00"/>
        <d v="2008-01-22T00:00:00"/>
        <d v="2008-01-23T00:00:00"/>
        <d v="2008-01-24T00:00:00"/>
        <d v="2008-01-25T00:00:00"/>
        <d v="2008-01-28T00:00:00"/>
        <d v="2008-01-29T00:00:00"/>
        <d v="2008-01-30T00:00:00"/>
        <d v="2008-01-31T00:00:00"/>
        <d v="2008-02-01T00:00:00"/>
        <d v="2008-02-04T00:00:00"/>
        <d v="2008-02-05T00:00:00"/>
        <d v="2008-02-06T00:00:00"/>
        <d v="2008-02-07T00:00:00"/>
        <d v="2008-02-08T00:00:00"/>
        <d v="2008-02-11T00:00:00"/>
        <d v="2008-02-12T00:00:00"/>
        <d v="2008-02-13T00:00:00"/>
        <d v="2008-02-14T00:00:00"/>
        <d v="2008-02-15T00:00:00"/>
        <d v="2008-02-18T00:00:00"/>
        <d v="2008-02-19T00:00:00"/>
        <d v="2008-02-20T00:00:00"/>
        <d v="2008-02-21T00:00:00"/>
        <d v="2008-02-22T00:00:00"/>
        <d v="2008-02-25T00:00:00"/>
        <d v="2008-02-26T00:00:00"/>
        <d v="2008-02-27T00:00:00"/>
        <d v="2008-02-28T00:00:00"/>
        <d v="2008-02-29T00:00:00"/>
        <d v="2008-03-03T00:00:00"/>
        <d v="2008-03-04T00:00:00"/>
        <d v="2008-03-05T00:00:00"/>
        <d v="2008-03-06T00:00:00"/>
        <d v="2008-03-07T00:00:00"/>
        <d v="2008-03-10T00:00:00"/>
        <d v="2008-03-11T00:00:00"/>
        <d v="2008-03-12T00:00:00"/>
        <d v="2008-03-13T00:00:00"/>
        <d v="2008-03-14T00:00:00"/>
        <d v="2008-03-17T00:00:00"/>
        <d v="2008-03-18T00:00:00"/>
        <d v="2008-03-19T00:00:00"/>
        <d v="2008-03-20T00:00:00"/>
        <d v="2008-03-25T00:00:00"/>
        <d v="2008-03-26T00:00:00"/>
        <d v="2008-03-27T00:00:00"/>
        <d v="2008-03-28T00:00:00"/>
        <d v="2008-03-31T00:00:00"/>
        <d v="2008-04-01T00:00:00"/>
        <d v="2008-04-02T00:00:00"/>
        <d v="2008-04-03T00:00:00"/>
        <d v="2008-04-04T00:00:00"/>
        <d v="2008-04-07T00:00:00"/>
        <d v="2008-04-08T00:00:00"/>
        <d v="2008-04-09T00:00:00"/>
        <d v="2008-04-10T00:00:00"/>
        <d v="2008-04-11T00:00:00"/>
        <d v="2008-04-14T00:00:00"/>
        <d v="2008-04-15T00:00:00"/>
        <d v="2008-04-16T00:00:00"/>
        <d v="2008-04-17T00:00:00"/>
        <d v="2008-04-18T00:00:00"/>
        <d v="2008-04-21T00:00:00"/>
        <d v="2008-04-22T00:00:00"/>
        <d v="2008-04-23T00:00:00"/>
        <d v="2008-04-24T00:00:00"/>
        <d v="2008-04-25T00:00:00"/>
        <d v="2008-04-28T00:00:00"/>
        <d v="2008-04-29T00:00:00"/>
        <d v="2008-04-30T00:00:00"/>
        <d v="2008-05-01T00:00:00"/>
        <d v="2008-05-02T00:00:00"/>
        <d v="2008-05-06T00:00:00"/>
        <d v="2008-05-07T00:00:00"/>
        <d v="2008-05-08T00:00:00"/>
        <d v="2008-05-09T00:00:00"/>
        <d v="2008-05-12T00:00:00"/>
        <d v="2008-05-13T00:00:00"/>
        <d v="2008-05-14T00:00:00"/>
        <d v="2008-05-15T00:00:00"/>
        <d v="2008-05-16T00:00:00"/>
        <d v="2008-05-19T00:00:00"/>
        <d v="2008-05-20T00:00:00"/>
        <d v="2008-05-21T00:00:00"/>
        <d v="2008-05-22T00:00:00"/>
        <d v="2008-05-23T00:00:00"/>
        <d v="2008-05-27T00:00:00"/>
        <d v="2008-05-28T00:00:00"/>
        <d v="2008-05-29T00:00:00"/>
        <d v="2008-05-30T00:00:00"/>
        <d v="2008-06-02T00:00:00"/>
        <d v="2008-06-03T00:00:00"/>
        <d v="2008-06-04T00:00:00"/>
        <d v="2008-06-05T00:00:00"/>
        <d v="2008-06-06T00:00:00"/>
        <d v="2008-06-09T00:00:00"/>
        <d v="2008-06-10T00:00:00"/>
        <d v="2008-06-11T00:00:00"/>
        <d v="2008-06-12T00:00:00"/>
        <d v="2008-06-13T00:00:00"/>
        <d v="2008-06-16T00:00:00"/>
        <d v="2008-06-17T00:00:00"/>
        <d v="2008-06-18T00:00:00"/>
        <d v="2008-06-19T00:00:00"/>
        <d v="2008-06-20T00:00:00"/>
        <d v="2008-06-23T00:00:00"/>
        <d v="2008-06-24T00:00:00"/>
        <d v="2008-06-25T00:00:00"/>
        <d v="2008-06-26T00:00:00"/>
        <d v="2008-06-27T00:00:00"/>
        <d v="2008-06-30T00:00:00"/>
        <d v="2008-07-01T00:00:00"/>
        <d v="2008-07-02T00:00:00"/>
        <d v="2008-07-03T00:00:00"/>
        <d v="2008-07-04T00:00:00"/>
        <d v="2008-07-07T00:00:00"/>
        <d v="2008-07-08T00:00:00"/>
        <d v="2008-07-09T00:00:00"/>
        <d v="2008-07-10T00:00:00"/>
        <d v="2008-07-11T00:00:00"/>
        <d v="2008-07-14T00:00:00"/>
        <d v="2008-07-15T00:00:00"/>
        <d v="2008-07-16T00:00:00"/>
        <d v="2008-07-17T00:00:00"/>
        <d v="2008-07-18T00:00:00"/>
        <d v="2008-07-21T00:00:00"/>
        <d v="2008-07-22T00:00:00"/>
        <d v="2008-07-23T00:00:00"/>
        <d v="2008-07-24T00:00:00"/>
        <d v="2008-07-25T00:00:00"/>
        <d v="2008-07-28T00:00:00"/>
        <d v="2008-07-29T00:00:00"/>
        <d v="2008-07-30T00:00:00"/>
        <d v="2008-07-31T00:00:00"/>
        <d v="2008-08-01T00:00:00"/>
        <d v="2008-08-04T00:00:00"/>
        <d v="2008-08-05T00:00:00"/>
        <d v="2008-08-06T00:00:00"/>
        <d v="2008-08-07T00:00:00"/>
        <d v="2008-08-08T00:00:00"/>
        <d v="2008-08-11T00:00:00"/>
        <d v="2008-08-12T00:00:00"/>
        <d v="2008-08-13T00:00:00"/>
        <d v="2008-08-14T00:00:00"/>
        <d v="2008-08-15T00:00:00"/>
        <d v="2008-08-18T00:00:00"/>
        <d v="2008-08-19T00:00:00"/>
        <d v="2008-08-20T00:00:00"/>
        <d v="2008-08-21T00:00:00"/>
        <d v="2008-08-22T00:00:00"/>
        <d v="2008-08-26T00:00:00"/>
        <d v="2008-08-27T00:00:00"/>
        <d v="2008-08-28T00:00:00"/>
        <d v="2008-08-29T00:00:00"/>
        <d v="2008-09-01T00:00:00"/>
        <d v="2008-09-02T00:00:00"/>
        <d v="2008-09-03T00:00:00"/>
        <d v="2008-09-04T00:00:00"/>
        <d v="2008-09-05T00:00:00"/>
        <d v="2008-09-08T00:00:00"/>
        <d v="2008-09-09T00:00:00"/>
        <d v="2008-09-10T00:00:00"/>
        <d v="2008-09-11T00:00:00"/>
        <d v="2008-09-12T00:00:00"/>
        <d v="2008-09-15T00:00:00"/>
        <d v="2008-09-16T00:00:00"/>
        <d v="2008-09-17T00:00:00"/>
        <d v="2008-09-18T00:00:00"/>
        <d v="2008-09-19T00:00:00"/>
        <d v="2008-09-22T00:00:00"/>
        <d v="2008-09-23T00:00:00"/>
        <d v="2008-09-24T00:00:00"/>
        <d v="2008-09-25T00:00:00"/>
        <d v="2008-09-26T00:00:00"/>
        <d v="2008-09-29T00:00:00"/>
        <d v="2008-09-30T00:00:00"/>
        <d v="2008-10-01T00:00:00"/>
        <d v="2008-10-02T00:00:00"/>
        <d v="2008-10-03T00:00:00"/>
        <d v="2008-10-06T00:00:00"/>
        <d v="2008-10-07T00:00:00"/>
        <d v="2008-10-08T00:00:00"/>
        <d v="2008-10-09T00:00:00"/>
        <d v="2008-10-10T00:00:00"/>
        <d v="2008-10-13T00:00:00"/>
        <d v="2008-10-14T00:00:00"/>
        <d v="2008-10-15T00:00:00"/>
        <d v="2008-10-16T00:00:00"/>
        <d v="2008-10-17T00:00:00"/>
        <d v="2008-10-20T00:00:00"/>
        <d v="2008-10-21T00:00:00"/>
        <d v="2008-10-22T00:00:00"/>
        <d v="2008-10-23T00:00:00"/>
        <d v="2008-10-24T00:00:00"/>
        <d v="2008-10-27T00:00:00"/>
        <d v="2008-10-28T00:00:00"/>
        <d v="2008-10-29T00:00:00"/>
        <d v="2008-10-30T00:00:00"/>
        <d v="2008-10-31T00:00:00"/>
        <d v="2008-11-03T00:00:00"/>
        <d v="2008-11-04T00:00:00"/>
        <d v="2008-11-05T00:00:00"/>
        <d v="2008-11-06T00:00:00"/>
        <d v="2008-11-07T00:00:00"/>
        <d v="2008-11-10T00:00:00"/>
        <d v="2008-11-11T00:00:00"/>
        <d v="2008-11-12T00:00:00"/>
        <d v="2008-11-13T00:00:00"/>
        <d v="2008-11-14T00:00:00"/>
        <d v="2008-11-17T00:00:00"/>
        <d v="2008-11-18T00:00:00"/>
        <d v="2008-11-19T00:00:00"/>
        <d v="2008-11-20T00:00:00"/>
        <d v="2008-11-21T00:00:00"/>
        <d v="2008-11-24T00:00:00"/>
        <d v="2008-11-25T00:00:00"/>
        <d v="2008-11-26T00:00:00"/>
        <d v="2008-11-27T00:00:00"/>
        <d v="2008-11-28T00:00:00"/>
        <d v="2008-12-01T00:00:00"/>
        <d v="2008-12-02T00:00:00"/>
        <d v="2008-12-03T00:00:00"/>
        <d v="2008-12-04T00:00:00"/>
        <d v="2008-12-05T00:00:00"/>
        <d v="2008-12-08T00:00:00"/>
        <d v="2008-12-09T00:00:00"/>
        <d v="2008-12-10T00:00:00"/>
        <d v="2008-12-11T00:00:00"/>
        <d v="2008-12-12T00:00:00"/>
        <d v="2008-12-15T00:00:00"/>
        <d v="2008-12-16T00:00:00"/>
        <d v="2008-12-17T00:00:00"/>
        <d v="2008-12-18T00:00:00"/>
        <d v="2008-12-19T00:00:00"/>
        <d v="2008-12-22T00:00:00"/>
        <d v="2008-12-23T00:00:00"/>
        <d v="2008-12-24T00:00:00"/>
        <d v="2008-12-29T00:00:00"/>
        <d v="2008-12-30T00:00:00"/>
        <d v="2008-12-31T00:00:00"/>
        <d v="2009-01-02T00:00:00"/>
        <d v="2009-01-05T00:00:00"/>
        <d v="2009-01-06T00:00:00"/>
        <d v="2009-01-07T00:00:00"/>
        <d v="2009-01-08T00:00:00"/>
        <d v="2009-01-09T00:00:00"/>
        <d v="2009-01-12T00:00:00"/>
        <d v="2009-01-13T00:00:00"/>
        <d v="2009-01-14T00:00:00"/>
        <d v="2009-01-15T00:00:00"/>
        <d v="2009-01-16T00:00:00"/>
        <d v="2009-01-19T00:00:00"/>
        <d v="2009-01-20T00:00:00"/>
        <d v="2009-01-21T00:00:00"/>
        <d v="2009-01-22T00:00:00"/>
        <d v="2009-01-23T00:00:00"/>
        <d v="2009-01-26T00:00:00"/>
        <d v="2009-01-27T00:00:00"/>
        <d v="2009-01-28T00:00:00"/>
        <d v="2009-01-29T00:00:00"/>
        <d v="2009-01-30T00:00:00"/>
        <d v="2009-02-02T00:00:00"/>
        <d v="2009-02-03T00:00:00"/>
        <d v="2009-02-04T00:00:00"/>
        <d v="2009-02-05T00:00:00"/>
        <d v="2009-02-06T00:00:00"/>
        <d v="2009-02-09T00:00:00"/>
        <d v="2009-02-10T00:00:00"/>
        <d v="2009-02-11T00:00:00"/>
        <d v="2009-02-12T00:00:00"/>
        <d v="2009-02-13T00:00:00"/>
        <d v="2009-02-16T00:00:00"/>
        <d v="2009-02-17T00:00:00"/>
        <d v="2009-02-18T00:00:00"/>
        <d v="2009-02-19T00:00:00"/>
        <d v="2009-02-20T00:00:00"/>
        <d v="2009-02-23T00:00:00"/>
        <d v="2009-02-24T00:00:00"/>
        <d v="2009-02-25T00:00:00"/>
        <d v="2009-02-26T00:00:00"/>
        <d v="2009-02-27T00:00:00"/>
        <d v="2009-03-02T00:00:00"/>
        <d v="2009-03-03T00:00:00"/>
        <d v="2009-03-04T00:00:00"/>
        <d v="2009-03-05T00:00:00"/>
        <d v="2009-03-06T00:00:00"/>
        <d v="2009-03-09T00:00:00"/>
        <d v="2009-03-10T00:00:00"/>
        <d v="2009-03-11T00:00:00"/>
        <d v="2009-03-12T00:00:00"/>
        <d v="2009-03-13T00:00:00"/>
        <d v="2009-03-16T00:00:00"/>
        <d v="2009-03-17T00:00:00"/>
        <d v="2009-03-18T00:00:00"/>
        <d v="2009-03-19T00:00:00"/>
        <d v="2009-03-20T00:00:00"/>
        <d v="2009-03-23T00:00:00"/>
        <d v="2009-03-24T00:00:00"/>
        <d v="2009-03-25T00:00:00"/>
        <d v="2009-03-26T00:00:00"/>
        <d v="2009-03-27T00:00:00"/>
        <d v="2009-03-30T00:00:00"/>
        <d v="2009-03-31T00:00:00"/>
        <d v="2009-04-01T00:00:00"/>
        <d v="2009-04-02T00:00:00"/>
        <d v="2009-04-03T00:00:00"/>
        <d v="2009-04-06T00:00:00"/>
        <d v="2009-04-07T00:00:00"/>
        <d v="2009-04-08T00:00:00"/>
        <d v="2009-04-09T00:00:00"/>
        <d v="2009-04-14T00:00:00"/>
        <d v="2009-04-15T00:00:00"/>
        <d v="2009-04-16T00:00:00"/>
        <d v="2009-04-17T00:00:00"/>
        <d v="2009-04-20T00:00:00"/>
        <d v="2009-04-21T00:00:00"/>
        <d v="2009-04-22T00:00:00"/>
        <d v="2009-04-23T00:00:00"/>
        <d v="2009-04-24T00:00:00"/>
        <d v="2009-04-27T00:00:00"/>
        <d v="2009-04-28T00:00:00"/>
        <d v="2009-04-29T00:00:00"/>
        <d v="2009-04-30T00:00:00"/>
        <d v="2009-05-01T00:00:00"/>
        <d v="2009-05-05T00:00:00"/>
        <d v="2009-05-06T00:00:00"/>
        <d v="2009-05-07T00:00:00"/>
        <d v="2009-05-08T00:00:00"/>
        <d v="2009-05-11T00:00:00"/>
        <d v="2009-05-12T00:00:00"/>
        <d v="2009-05-13T00:00:00"/>
        <d v="2009-05-14T00:00:00"/>
        <d v="2009-05-15T00:00:00"/>
        <d v="2009-05-18T00:00:00"/>
        <d v="2009-05-19T00:00:00"/>
        <d v="2009-05-20T00:00:00"/>
        <d v="2009-05-21T00:00:00"/>
        <d v="2009-05-22T00:00:00"/>
        <d v="2009-05-26T00:00:00"/>
        <d v="2009-05-27T00:00:00"/>
        <d v="2009-05-28T00:00:00"/>
        <d v="2009-05-29T00:00:00"/>
        <d v="2009-06-01T00:00:00"/>
        <d v="2009-06-02T00:00:00"/>
        <d v="2009-06-03T00:00:00"/>
        <d v="2009-06-04T00:00:00"/>
        <d v="2009-06-05T00:00:00"/>
        <d v="2009-06-08T00:00:00"/>
        <d v="2009-06-09T00:00:00"/>
        <d v="2009-06-10T00:00:00"/>
        <d v="2009-06-11T00:00:00"/>
        <d v="2009-06-12T00:00:00"/>
        <d v="2009-06-15T00:00:00"/>
        <d v="2009-06-16T00:00:00"/>
        <d v="2009-06-17T00:00:00"/>
        <d v="2009-06-18T00:00:00"/>
        <d v="2009-06-19T00:00:00"/>
        <d v="2009-06-22T00:00:00"/>
        <d v="2009-06-23T00:00:00"/>
        <d v="2009-06-24T00:00:00"/>
        <d v="2009-06-25T00:00:00"/>
        <d v="2009-06-26T00:00:00"/>
        <d v="2009-06-29T00:00:00"/>
        <d v="2009-06-30T00:00:00"/>
        <d v="2009-07-01T00:00:00"/>
        <d v="2009-07-02T00:00:00"/>
        <d v="2009-07-03T00:00:00"/>
        <d v="2009-07-06T00:00:00"/>
        <d v="2009-07-07T00:00:00"/>
        <d v="2009-07-08T00:00:00"/>
        <d v="2009-07-09T00:00:00"/>
        <d v="2009-07-10T00:00:00"/>
        <d v="2009-07-13T00:00:00"/>
        <d v="2009-07-14T00:00:00"/>
        <d v="2009-07-15T00:00:00"/>
        <d v="2009-07-16T00:00:00"/>
        <d v="2009-07-17T00:00:00"/>
        <d v="2009-07-20T00:00:00"/>
        <d v="2009-07-21T00:00:00"/>
        <d v="2009-07-22T00:00:00"/>
        <d v="2009-07-23T00:00:00"/>
        <d v="2009-07-24T00:00:00"/>
        <d v="2009-07-27T00:00:00"/>
        <d v="2009-07-28T00:00:00"/>
        <d v="2009-07-29T00:00:00"/>
        <d v="2009-07-30T00:00:00"/>
        <d v="2009-07-31T00:00:00"/>
        <d v="2009-08-03T00:00:00"/>
        <d v="2009-08-04T00:00:00"/>
        <d v="2009-08-05T00:00:00"/>
        <d v="2009-08-06T00:00:00"/>
        <d v="2009-08-07T00:00:00"/>
        <d v="2009-08-10T00:00:00"/>
        <d v="2009-08-11T00:00:00"/>
        <d v="2009-08-12T00:00:00"/>
        <d v="2009-08-13T00:00:00"/>
        <d v="2009-08-14T00:00:00"/>
        <d v="2009-08-17T00:00:00"/>
        <d v="2009-08-18T00:00:00"/>
        <d v="2009-08-19T00:00:00"/>
        <d v="2009-08-20T00:00:00"/>
        <d v="2009-08-21T00:00:00"/>
        <d v="2009-08-24T00:00:00"/>
        <d v="2009-08-25T00:00:00"/>
        <d v="2009-08-26T00:00:00"/>
        <d v="2009-08-27T00:00:00"/>
        <d v="2009-08-28T00:00:00"/>
        <d v="2009-09-01T00:00:00"/>
        <d v="2009-09-02T00:00:00"/>
        <d v="2009-09-03T00:00:00"/>
        <d v="2009-09-04T00:00:00"/>
        <d v="2009-09-07T00:00:00"/>
        <d v="2009-09-08T00:00:00"/>
        <d v="2009-09-09T00:00:00"/>
        <d v="2009-09-10T00:00:00"/>
        <d v="2009-09-11T00:00:00"/>
        <d v="2009-09-14T00:00:00"/>
        <d v="2009-09-15T00:00:00"/>
        <d v="2009-09-16T00:00:00"/>
        <d v="2009-09-17T00:00:00"/>
        <d v="2009-09-18T00:00:00"/>
        <d v="2009-09-21T00:00:00"/>
        <d v="2009-09-22T00:00:00"/>
        <d v="2009-09-23T00:00:00"/>
        <d v="2009-09-24T00:00:00"/>
        <d v="2009-09-25T00:00:00"/>
        <d v="2009-09-28T00:00:00"/>
        <d v="2009-09-29T00:00:00"/>
        <d v="2009-09-30T00:00:00"/>
        <d v="2009-10-01T00:00:00"/>
        <d v="2009-10-02T00:00:00"/>
        <d v="2009-10-05T00:00:00"/>
        <d v="2009-10-06T00:00:00"/>
        <d v="2009-10-07T00:00:00"/>
        <d v="2009-10-08T00:00:00"/>
        <d v="2009-10-09T00:00:00"/>
        <d v="2009-10-12T00:00:00"/>
        <d v="2009-10-13T00:00:00"/>
        <d v="2009-10-14T00:00:00"/>
        <d v="2009-10-15T00:00:00"/>
        <d v="2009-10-16T00:00:00"/>
        <d v="2009-10-19T00:00:00"/>
        <d v="2009-10-20T00:00:00"/>
        <d v="2009-10-21T00:00:00"/>
        <d v="2009-10-22T00:00:00"/>
        <d v="2009-10-23T00:00:00"/>
        <d v="2009-10-26T00:00:00"/>
        <d v="2009-10-27T00:00:00"/>
        <d v="2009-10-28T00:00:00"/>
        <d v="2009-10-29T00:00:00"/>
        <d v="2009-10-30T00:00:00"/>
        <d v="2009-11-02T00:00:00"/>
        <d v="2009-11-03T00:00:00"/>
        <d v="2009-11-04T00:00:00"/>
        <d v="2009-11-05T00:00:00"/>
        <d v="2009-11-06T00:00:00"/>
        <d v="2009-11-09T00:00:00"/>
        <d v="2009-11-10T00:00:00"/>
        <d v="2009-11-11T00:00:00"/>
        <d v="2009-11-12T00:00:00"/>
        <d v="2009-11-13T00:00:00"/>
        <d v="2009-11-16T00:00:00"/>
        <d v="2009-11-17T00:00:00"/>
        <d v="2009-11-18T00:00:00"/>
        <d v="2009-11-19T00:00:00"/>
        <d v="2009-11-20T00:00:00"/>
        <d v="2009-11-23T00:00:00"/>
        <d v="2009-11-24T00:00:00"/>
        <d v="2009-11-25T00:00:00"/>
        <d v="2009-11-26T00:00:00"/>
        <d v="2009-11-27T00:00:00"/>
        <d v="2009-11-30T00:00:00"/>
        <d v="2009-12-01T00:00:00"/>
        <d v="2009-12-02T00:00:00"/>
        <d v="2009-12-03T00:00:00"/>
        <d v="2009-12-04T00:00:00"/>
        <d v="2009-12-07T00:00:00"/>
        <d v="2009-12-08T00:00:00"/>
        <d v="2009-12-09T00:00:00"/>
        <d v="2009-12-10T00:00:00"/>
        <d v="2009-12-11T00:00:00"/>
        <d v="2009-12-14T00:00:00"/>
        <d v="2009-12-15T00:00:00"/>
        <d v="2009-12-16T00:00:00"/>
        <d v="2009-12-17T00:00:00"/>
        <d v="2009-12-18T00:00:00"/>
        <d v="2009-12-21T00:00:00"/>
        <d v="2009-12-22T00:00:00"/>
        <d v="2009-12-23T00:00:00"/>
        <d v="2009-12-24T00:00:00"/>
        <d v="2009-12-29T00:00:00"/>
        <d v="2009-12-30T00:00:00"/>
        <d v="2009-12-31T00:00:00"/>
        <d v="2010-01-04T00:00:00"/>
        <d v="2010-01-05T00:00:00"/>
        <d v="2010-01-06T00:00:00"/>
        <d v="2010-01-07T00:00:00"/>
        <d v="2010-01-08T00:00:00"/>
        <d v="2010-01-11T00:00:00"/>
        <d v="2010-01-12T00:00:00"/>
        <d v="2010-01-13T00:00:00"/>
        <d v="2010-01-14T00:00:00"/>
        <d v="2010-01-15T00:00:00"/>
        <d v="2010-01-18T00:00:00"/>
        <d v="2010-01-19T00:00:00"/>
        <d v="2010-01-20T00:00:00"/>
        <d v="2010-01-21T00:00:00"/>
        <d v="2010-01-22T00:00:00"/>
        <d v="2010-01-25T00:00:00"/>
        <d v="2010-01-26T00:00:00"/>
        <d v="2010-01-27T00:00:00"/>
        <d v="2010-01-28T00:00:00"/>
        <d v="2010-01-29T00:00:00"/>
        <d v="2010-02-01T00:00:00"/>
        <d v="2010-02-02T00:00:00"/>
        <d v="2010-02-03T00:00:00"/>
        <d v="2010-02-04T00:00:00"/>
        <d v="2010-02-05T00:00:00"/>
        <d v="2010-02-08T00:00:00"/>
        <d v="2010-02-09T00:00:00"/>
        <d v="2010-02-10T00:00:00"/>
        <d v="2010-02-11T00:00:00"/>
        <d v="2010-02-12T00:00:00"/>
        <d v="2010-02-15T00:00:00"/>
        <d v="2010-02-16T00:00:00"/>
        <d v="2010-02-17T00:00:00"/>
        <d v="2010-02-18T00:00:00"/>
        <d v="2010-02-19T00:00:00"/>
        <d v="2010-02-22T00:00:00"/>
        <d v="2010-02-23T00:00:00"/>
        <d v="2010-02-24T00:00:00"/>
        <d v="2010-02-25T00:00:00"/>
        <d v="2010-02-26T00:00:00"/>
        <d v="2010-03-01T00:00:00"/>
        <d v="2010-03-02T00:00:00"/>
        <d v="2010-03-03T00:00:00"/>
        <d v="2010-03-04T00:00:00"/>
        <d v="2010-03-05T00:00:00"/>
        <d v="2010-03-08T00:00:00"/>
        <d v="2010-03-09T00:00:00"/>
        <d v="2010-03-10T00:00:00"/>
        <d v="2010-03-11T00:00:00"/>
        <d v="2010-03-12T00:00:00"/>
        <d v="2010-03-15T00:00:00"/>
        <d v="2010-03-16T00:00:00"/>
        <d v="2010-03-17T00:00:00"/>
        <d v="2010-03-18T00:00:00"/>
        <d v="2010-03-19T00:00:00"/>
        <d v="2010-03-22T00:00:00"/>
        <d v="2010-03-23T00:00:00"/>
        <d v="2010-03-24T00:00:00"/>
        <d v="2010-03-25T00:00:00"/>
        <d v="2010-03-26T00:00:00"/>
        <d v="2010-03-29T00:00:00"/>
        <d v="2010-03-30T00:00:00"/>
        <d v="2010-03-31T00:00:00"/>
        <d v="2010-04-01T00:00:00"/>
        <d v="2010-04-06T00:00:00"/>
        <d v="2010-04-07T00:00:00"/>
        <d v="2010-04-08T00:00:00"/>
        <d v="2010-04-09T00:00:00"/>
        <d v="2010-04-12T00:00:00"/>
        <d v="2010-04-13T00:00:00"/>
        <d v="2010-04-14T00:00:00"/>
        <d v="2010-04-15T00:00:00"/>
        <d v="2010-04-16T00:00:00"/>
        <d v="2010-04-19T00:00:00"/>
        <d v="2010-04-20T00:00:00"/>
        <d v="2010-04-21T00:00:00"/>
        <d v="2010-04-22T00:00:00"/>
        <d v="2010-04-23T00:00:00"/>
        <d v="2010-04-26T00:00:00"/>
        <d v="2010-04-27T00:00:00"/>
        <d v="2010-04-28T00:00:00"/>
        <d v="2010-04-29T00:00:00"/>
        <d v="2010-04-30T00:00:00"/>
        <d v="2010-05-04T00:00:00"/>
        <d v="2010-05-05T00:00:00"/>
        <d v="2010-05-06T00:00:00"/>
        <d v="2010-05-07T00:00:00"/>
        <d v="2010-05-10T00:00:00"/>
        <d v="2010-05-11T00:00:00"/>
        <d v="2010-05-12T00:00:00"/>
        <d v="2010-05-13T00:00:00"/>
        <d v="2010-05-14T00:00:00"/>
        <d v="2010-05-17T00:00:00"/>
        <d v="2010-05-18T00:00:00"/>
        <d v="2010-05-19T00:00:00"/>
        <d v="2010-05-20T00:00:00"/>
        <d v="2010-05-21T00:00:00"/>
        <d v="2010-05-24T00:00:00"/>
        <d v="2010-05-25T00:00:00"/>
        <d v="2010-05-26T00:00:00"/>
        <d v="2010-05-27T00:00:00"/>
        <d v="2010-05-28T00:00:00"/>
        <d v="2010-06-01T00:00:00"/>
        <d v="2010-06-02T00:00:00"/>
        <d v="2010-06-03T00:00:00"/>
        <d v="2010-06-04T00:00:00"/>
        <d v="2010-06-07T00:00:00"/>
        <d v="2010-06-08T00:00:00"/>
        <d v="2010-06-09T00:00:00"/>
        <d v="2010-06-10T00:00:00"/>
        <d v="2010-06-11T00:00:00"/>
        <d v="2010-06-14T00:00:00"/>
        <d v="2010-06-15T00:00:00"/>
        <d v="2010-06-16T00:00:00"/>
        <d v="2010-06-17T00:00:00"/>
        <d v="2010-06-18T00:00:00"/>
        <d v="2010-06-21T00:00:00"/>
        <d v="2010-06-22T00:00:00"/>
        <d v="2010-06-23T00:00:00"/>
        <d v="2010-06-24T00:00:00"/>
        <d v="2010-06-25T00:00:00"/>
        <d v="2010-06-28T00:00:00"/>
        <d v="2010-06-29T00:00:00"/>
        <d v="2010-06-30T00:00:00"/>
        <d v="2010-07-01T00:00:00"/>
        <d v="2010-07-02T00:00:00"/>
        <d v="2010-07-05T00:00:00"/>
        <d v="2010-07-06T00:00:00"/>
        <d v="2010-07-07T00:00:00"/>
        <d v="2010-07-08T00:00:00"/>
        <d v="2010-07-09T00:00:00"/>
        <d v="2010-07-12T00:00:00"/>
        <d v="2010-07-13T00:00:00"/>
        <d v="2010-07-14T00:00:00"/>
        <d v="2010-07-15T00:00:00"/>
        <d v="2010-07-16T00:00:00"/>
        <d v="2010-07-19T00:00:00"/>
        <d v="2010-07-20T00:00:00"/>
        <d v="2010-07-21T00:00:00"/>
        <d v="2010-07-22T00:00:00"/>
        <d v="2010-07-23T00:00:00"/>
        <d v="2010-07-26T00:00:00"/>
        <d v="2010-07-27T00:00:00"/>
        <d v="2010-07-28T00:00:00"/>
        <d v="2010-07-29T00:00:00"/>
        <d v="2010-07-30T00:00:00"/>
        <d v="2010-08-02T00:00:00"/>
        <d v="2010-08-03T00:00:00"/>
        <d v="2010-08-04T00:00:00"/>
        <d v="2010-08-05T00:00:00"/>
        <d v="2010-08-06T00:00:00"/>
        <d v="2010-08-09T00:00:00"/>
        <d v="2010-08-10T00:00:00"/>
        <d v="2010-08-11T00:00:00"/>
        <d v="2010-08-12T00:00:00"/>
        <d v="2010-08-13T00:00:00"/>
        <d v="2010-08-16T00:00:00"/>
        <d v="2010-08-17T00:00:00"/>
        <d v="2010-08-18T00:00:00"/>
        <d v="2010-08-19T00:00:00"/>
        <d v="2010-08-20T00:00:00"/>
        <d v="2010-08-23T00:00:00"/>
        <d v="2010-08-24T00:00:00"/>
        <d v="2010-08-25T00:00:00"/>
        <d v="2010-08-26T00:00:00"/>
        <d v="2010-08-27T00:00:00"/>
        <d v="2010-08-31T00:00:00"/>
        <d v="2010-09-01T00:00:00"/>
        <d v="2010-09-02T00:00:00"/>
        <d v="2010-09-03T00:00:00"/>
        <d v="2010-09-06T00:00:00"/>
        <d v="2010-09-07T00:00:00"/>
        <d v="2010-09-08T00:00:00"/>
        <d v="2010-09-09T00:00:00"/>
        <d v="2010-09-10T00:00:00"/>
        <d v="2010-09-13T00:00:00"/>
        <d v="2010-09-14T00:00:00"/>
        <d v="2010-09-15T00:00:00"/>
        <d v="2010-09-16T00:00:00"/>
        <d v="2010-09-17T00:00:00"/>
        <d v="2010-09-20T00:00:00"/>
        <d v="2010-09-21T00:00:00"/>
        <d v="2010-09-22T00:00:00"/>
        <d v="2010-09-23T00:00:00"/>
        <d v="2010-09-24T00:00:00"/>
        <d v="2010-09-27T00:00:00"/>
        <d v="2010-09-28T00:00:00"/>
        <d v="2010-09-29T00:00:00"/>
        <d v="2010-09-30T00:00:00"/>
        <d v="2010-10-01T00:00:00"/>
        <d v="2010-10-04T00:00:00"/>
        <d v="2010-10-05T00:00:00"/>
        <d v="2010-10-06T00:00:00"/>
        <d v="2010-10-07T00:00:00"/>
        <d v="2010-10-08T00:00:00"/>
        <d v="2010-10-11T00:00:00"/>
        <d v="2010-10-12T00:00:00"/>
        <d v="2010-10-13T00:00:00"/>
        <d v="2010-10-14T00:00:00"/>
        <d v="2010-10-15T00:00:00"/>
        <d v="2010-10-18T00:00:00"/>
        <d v="2010-10-19T00:00:00"/>
        <d v="2010-10-20T00:00:00"/>
        <d v="2010-10-21T00:00:00"/>
        <d v="2010-10-22T00:00:00"/>
        <d v="2010-10-25T00:00:00"/>
        <d v="2010-10-26T00:00:00"/>
        <d v="2010-10-27T00:00:00"/>
        <d v="2010-10-28T00:00:00"/>
        <d v="2010-10-29T00:00:00"/>
        <d v="2010-11-01T00:00:00"/>
        <d v="2010-11-02T00:00:00"/>
        <d v="2010-11-03T00:00:00"/>
        <d v="2010-11-04T00:00:00"/>
        <d v="2010-11-05T00:00:00"/>
        <d v="2010-11-08T00:00:00"/>
        <d v="2010-11-09T00:00:00"/>
        <d v="2010-11-10T00:00:00"/>
        <d v="2010-11-11T00:00:00"/>
        <d v="2010-11-12T00:00:00"/>
        <d v="2010-11-15T00:00:00"/>
        <d v="2010-11-16T00:00:00"/>
        <d v="2010-11-17T00:00:00"/>
        <d v="2010-11-18T00:00:00"/>
        <d v="2010-11-19T00:00:00"/>
        <d v="2010-11-22T00:00:00"/>
        <d v="2010-11-23T00:00:00"/>
        <d v="2010-11-24T00:00:00"/>
        <d v="2010-11-25T00:00:00"/>
        <d v="2010-11-26T00:00:00"/>
        <d v="2010-11-29T00:00:00"/>
        <d v="2010-11-30T00:00:00"/>
        <d v="2010-12-01T00:00:00"/>
        <d v="2010-12-02T00:00:00"/>
        <d v="2010-12-03T00:00:00"/>
        <d v="2010-12-06T00:00:00"/>
        <d v="2010-12-07T00:00:00"/>
        <d v="2010-12-08T00:00:00"/>
        <d v="2010-12-09T00:00:00"/>
        <d v="2010-12-10T00:00:00"/>
        <d v="2010-12-13T00:00:00"/>
        <d v="2010-12-14T00:00:00"/>
        <d v="2010-12-15T00:00:00"/>
        <d v="2010-12-16T00:00:00"/>
        <d v="2010-12-17T00:00:00"/>
        <d v="2010-12-20T00:00:00"/>
        <d v="2010-12-21T00:00:00"/>
        <d v="2010-12-22T00:00:00"/>
        <d v="2010-12-23T00:00:00"/>
        <d v="2010-12-24T00:00:00"/>
        <d v="2010-12-29T00:00:00"/>
        <d v="2010-12-30T00:00:00"/>
        <d v="2010-12-31T00:00:00"/>
        <d v="2011-01-04T00:00:00"/>
        <d v="2011-01-05T00:00:00"/>
        <d v="2011-01-06T00:00:00"/>
        <d v="2011-01-07T00:00:00"/>
        <d v="2011-01-10T00:00:00"/>
        <d v="2011-01-11T00:00:00"/>
        <d v="2011-01-12T00:00:00"/>
        <d v="2011-01-13T00:00:00"/>
        <d v="2011-01-14T00:00:00"/>
        <d v="2011-01-17T00:00:00"/>
        <d v="2011-01-18T00:00:00"/>
        <d v="2011-01-19T00:00:00"/>
        <d v="2011-01-20T00:00:00"/>
        <d v="2011-01-21T00:00:00"/>
        <d v="2011-01-24T00:00:00"/>
        <d v="2011-01-25T00:00:00"/>
        <d v="2011-01-26T00:00:00"/>
        <d v="2011-01-27T00:00:00"/>
        <d v="2011-01-28T00:00:00"/>
        <d v="2011-01-31T00:00:00"/>
        <d v="2011-02-01T00:00:00"/>
        <d v="2011-02-02T00:00:00"/>
        <d v="2011-02-03T00:00:00"/>
        <d v="2011-02-04T00:00:00"/>
        <d v="2011-02-07T00:00:00"/>
        <d v="2011-02-08T00:00:00"/>
        <d v="2011-02-09T00:00:00"/>
        <d v="2011-02-10T00:00:00"/>
        <d v="2011-02-11T00:00:00"/>
        <d v="2011-02-14T00:00:00"/>
        <d v="2011-02-15T00:00:00"/>
        <d v="2011-02-16T00:00:00"/>
        <d v="2011-02-17T00:00:00"/>
        <d v="2011-02-18T00:00:00"/>
        <d v="2011-02-21T00:00:00"/>
        <d v="2011-02-22T00:00:00"/>
        <d v="2011-02-23T00:00:00"/>
        <d v="2011-02-24T00:00:00"/>
        <d v="2011-02-25T00:00:00"/>
        <d v="2011-02-28T00:00:00"/>
        <d v="2011-03-01T00:00:00"/>
        <d v="2011-03-02T00:00:00"/>
        <d v="2011-03-03T00:00:00"/>
        <d v="2011-03-04T00:00:00"/>
        <d v="2011-03-07T00:00:00"/>
        <d v="2011-03-08T00:00:00"/>
        <d v="2011-03-09T00:00:00"/>
        <d v="2011-03-10T00:00:00"/>
        <d v="2011-03-11T00:00:00"/>
        <d v="2011-03-14T00:00:00"/>
        <d v="2011-03-15T00:00:00"/>
        <d v="2011-03-16T00:00:00"/>
        <d v="2011-03-17T00:00:00"/>
        <d v="2011-03-18T00:00:00"/>
        <d v="2011-03-21T00:00:00"/>
        <d v="2011-03-22T00:00:00"/>
        <d v="2011-03-23T00:00:00"/>
        <d v="2011-03-24T00:00:00"/>
        <d v="2011-03-25T00:00:00"/>
        <d v="2011-03-28T00:00:00"/>
        <d v="2011-03-29T00:00:00"/>
        <d v="2011-03-30T00:00:00"/>
        <d v="2011-03-31T00:00:00"/>
        <d v="2011-04-01T00:00:00"/>
        <d v="2011-04-04T00:00:00"/>
        <d v="2011-04-05T00:00:00"/>
        <d v="2011-04-06T00:00:00"/>
        <d v="2011-04-07T00:00:00"/>
        <d v="2011-04-08T00:00:00"/>
        <d v="2011-04-11T00:00:00"/>
        <d v="2011-04-12T00:00:00"/>
        <d v="2011-04-13T00:00:00"/>
        <d v="2011-04-14T00:00:00"/>
        <d v="2011-04-15T00:00:00"/>
        <d v="2011-04-18T00:00:00"/>
        <d v="2011-04-19T00:00:00"/>
        <d v="2011-04-20T00:00:00"/>
        <d v="2011-04-21T00:00:00"/>
        <d v="2011-04-26T00:00:00"/>
        <d v="2011-04-27T00:00:00"/>
        <d v="2011-04-28T00:00:00"/>
        <d v="2011-05-03T00:00:00"/>
        <d v="2011-05-04T00:00:00"/>
        <d v="2011-05-05T00:00:00"/>
        <d v="2011-05-06T00:00:00"/>
        <d v="2011-05-09T00:00:00"/>
        <d v="2011-05-10T00:00:00"/>
        <d v="2011-05-11T00:00:00"/>
        <d v="2011-05-12T00:00:00"/>
        <d v="2011-05-13T00:00:00"/>
        <d v="2011-05-16T00:00:00"/>
        <d v="2011-05-17T00:00:00"/>
        <d v="2011-05-18T00:00:00"/>
        <d v="2011-05-19T00:00:00"/>
        <d v="2011-05-20T00:00:00"/>
        <d v="2011-05-23T00:00:00"/>
        <d v="2011-05-24T00:00:00"/>
        <d v="2011-05-25T00:00:00"/>
        <d v="2011-05-26T00:00:00"/>
        <d v="2011-05-27T00:00:00"/>
        <d v="2011-05-31T00:00:00"/>
        <d v="2011-06-01T00:00:00"/>
        <d v="2011-06-02T00:00:00"/>
        <d v="2011-06-03T00:00:00"/>
        <d v="2011-06-06T00:00:00"/>
        <d v="2011-06-07T00:00:00"/>
        <d v="2011-06-08T00:00:00"/>
        <d v="2011-06-09T00:00:00"/>
        <d v="2011-06-10T00:00:00"/>
        <d v="2011-06-13T00:00:00"/>
        <d v="2011-06-14T00:00:00"/>
        <d v="2011-06-15T00:00:00"/>
        <d v="2011-06-16T00:00:00"/>
        <d v="2011-06-17T00:00:00"/>
        <d v="2011-06-20T00:00:00"/>
        <d v="2011-06-21T00:00:00"/>
        <d v="2011-06-22T00:00:00"/>
        <d v="2011-06-23T00:00:00"/>
        <d v="2011-06-24T00:00:00"/>
        <d v="2011-06-27T00:00:00"/>
        <d v="2011-06-28T00:00:00"/>
        <d v="2011-06-29T00:00:00"/>
        <d v="2011-06-30T00:00:00"/>
        <d v="2011-07-01T00:00:00"/>
        <d v="2011-07-04T00:00:00"/>
        <d v="2011-07-05T00:00:00"/>
        <d v="2011-07-06T00:00:00"/>
        <d v="2011-07-07T00:00:00"/>
        <d v="2011-07-08T00:00:00"/>
        <d v="2011-07-11T00:00:00"/>
        <d v="2011-07-12T00:00:00"/>
        <d v="2011-07-13T00:00:00"/>
        <d v="2011-07-14T00:00:00"/>
        <d v="2011-07-15T00:00:00"/>
        <d v="2011-07-18T00:00:00"/>
        <d v="2011-07-19T00:00:00"/>
        <d v="2011-07-20T00:00:00"/>
        <d v="2011-07-21T00:00:00"/>
        <d v="2011-07-22T00:00:00"/>
        <d v="2011-07-25T00:00:00"/>
        <d v="2011-07-26T00:00:00"/>
        <d v="2011-07-27T00:00:00"/>
        <d v="2011-07-28T00:00:00"/>
        <d v="2011-07-29T00:00:00"/>
        <d v="2011-08-01T00:00:00"/>
        <d v="2011-08-02T00:00:00"/>
        <d v="2011-08-03T00:00:00"/>
        <d v="2011-08-04T00:00:00"/>
        <d v="2011-08-05T00:00:00"/>
        <d v="2011-08-08T00:00:00"/>
        <d v="2011-08-09T00:00:00"/>
        <d v="2011-08-10T00:00:00"/>
        <d v="2011-08-11T00:00:00"/>
        <d v="2011-08-12T00:00:00"/>
        <d v="2011-08-15T00:00:00"/>
        <d v="2011-08-16T00:00:00"/>
        <d v="2011-08-17T00:00:00"/>
        <d v="2011-08-18T00:00:00"/>
        <d v="2011-08-19T00:00:00"/>
        <d v="2011-08-22T00:00:00"/>
        <d v="2011-08-23T00:00:00"/>
        <d v="2011-08-24T00:00:00"/>
        <d v="2011-08-25T00:00:00"/>
        <d v="2011-08-26T00:00:00"/>
        <d v="2011-08-30T00:00:00"/>
        <d v="2011-08-31T00:00:00"/>
        <d v="2011-09-01T00:00:00"/>
        <d v="2011-09-02T00:00:00"/>
        <d v="2011-09-05T00:00:00"/>
        <d v="2011-09-06T00:00:00"/>
        <d v="2011-09-07T00:00:00"/>
        <d v="2011-09-08T00:00:00"/>
        <d v="2011-09-09T00:00:00"/>
        <d v="2011-09-12T00:00:00"/>
        <d v="2011-09-13T00:00:00"/>
        <d v="2011-09-14T00:00:00"/>
        <d v="2011-09-15T00:00:00"/>
        <d v="2011-09-16T00:00:00"/>
        <d v="2011-09-19T00:00:00"/>
        <d v="2011-09-20T00:00:00"/>
        <d v="2011-09-21T00:00:00"/>
        <d v="2011-09-22T00:00:00"/>
        <d v="2011-09-23T00:00:00"/>
        <d v="2011-09-26T00:00:00"/>
        <d v="2011-09-27T00:00:00"/>
        <d v="2011-09-28T00:00:00"/>
        <d v="2011-09-29T00:00:00"/>
        <d v="2011-09-30T00:00:00"/>
        <d v="2011-10-03T00:00:00"/>
        <d v="2011-10-04T00:00:00"/>
        <d v="2011-10-05T00:00:00"/>
        <d v="2011-10-06T00:00:00"/>
        <d v="2011-10-07T00:00:00"/>
        <d v="2011-10-10T00:00:00"/>
        <d v="2011-10-11T00:00:00"/>
        <d v="2011-10-12T00:00:00"/>
        <d v="2011-10-13T00:00:00"/>
        <d v="2011-10-14T00:00:00"/>
        <d v="2011-10-17T00:00:00"/>
        <d v="2011-10-18T00:00:00"/>
        <d v="2011-10-19T00:00:00"/>
        <d v="2011-10-20T00:00:00"/>
        <d v="2011-10-21T00:00:00"/>
        <d v="2011-10-24T00:00:00"/>
        <d v="2011-10-25T00:00:00"/>
        <d v="2011-10-26T00:00:00"/>
        <d v="2011-10-27T00:00:00"/>
        <d v="2011-10-28T00:00:00"/>
        <d v="2011-10-31T00:00:00"/>
        <d v="2011-11-01T00:00:00"/>
        <d v="2011-11-02T00:00:00"/>
        <d v="2011-11-03T00:00:00"/>
        <d v="2011-11-04T00:00:00"/>
        <d v="2011-11-07T00:00:00"/>
        <d v="2011-11-08T00:00:00"/>
        <d v="2011-11-09T00:00:00"/>
        <d v="2011-11-10T00:00:00"/>
        <d v="2011-11-11T00:00:00"/>
        <d v="2011-11-14T00:00:00"/>
        <d v="2011-11-15T00:00:00"/>
        <d v="2011-11-16T00:00:00"/>
        <d v="2011-11-17T00:00:00"/>
        <d v="2011-11-18T00:00:00"/>
        <d v="2011-11-21T00:00:00"/>
        <d v="2011-11-22T00:00:00"/>
        <d v="2011-11-23T00:00:00"/>
        <d v="2011-11-24T00:00:00"/>
        <d v="2011-11-25T00:00:00"/>
        <d v="2011-11-28T00:00:00"/>
        <d v="2011-11-29T00:00:00"/>
        <d v="2011-11-30T00:00:00"/>
        <d v="2011-12-01T00:00:00"/>
        <d v="2011-12-02T00:00:00"/>
        <d v="2011-12-05T00:00:00"/>
        <d v="2011-12-06T00:00:00"/>
        <d v="2011-12-07T00:00:00"/>
        <d v="2011-12-08T00:00:00"/>
        <d v="2011-12-09T00:00:00"/>
        <d v="2011-12-12T00:00:00"/>
        <d v="2011-12-13T00:00:00"/>
        <d v="2011-12-14T00:00:00"/>
        <d v="2011-12-15T00:00:00"/>
        <d v="2011-12-16T00:00:00"/>
        <d v="2011-12-19T00:00:00"/>
        <d v="2011-12-20T00:00:00"/>
        <d v="2011-12-21T00:00:00"/>
        <d v="2011-12-22T00:00:00"/>
        <d v="2011-12-23T00:00:00"/>
        <d v="2011-12-28T00:00:00"/>
        <d v="2011-12-29T00:00:00"/>
        <d v="2011-12-30T00:00:00"/>
        <d v="2012-01-03T00:00:00"/>
        <d v="2012-01-04T00:00:00"/>
        <d v="2012-01-05T00:00:00"/>
        <d v="2012-01-06T00:00:00"/>
        <d v="2012-01-09T00:00:00"/>
        <d v="2012-01-10T00:00:00"/>
        <d v="2012-01-11T00:00:00"/>
        <d v="2012-01-12T00:00:00"/>
        <d v="2012-01-13T00:00:00"/>
        <d v="2012-01-16T00:00:00"/>
        <d v="2012-01-17T00:00:00"/>
        <d v="2012-01-18T00:00:00"/>
        <d v="2012-01-19T00:00:00"/>
        <d v="2012-01-20T00:00:00"/>
        <d v="2012-01-23T00:00:00"/>
        <d v="2012-01-24T00:00:00"/>
        <d v="2012-01-25T00:00:00"/>
        <d v="2012-01-26T00:00:00"/>
        <d v="2012-01-27T00:00:00"/>
        <d v="2012-01-30T00:00:00"/>
        <d v="2012-01-31T00:00:00"/>
        <d v="2012-02-01T00:00:00"/>
        <d v="2012-02-02T00:00:00"/>
        <d v="2012-02-03T00:00:00"/>
        <d v="2012-02-06T00:00:00"/>
        <d v="2012-02-07T00:00:00"/>
        <d v="2012-02-08T00:00:00"/>
        <d v="2012-02-09T00:00:00"/>
        <d v="2012-02-10T00:00:00"/>
        <d v="2012-02-13T00:00:00"/>
        <d v="2012-02-14T00:00:00"/>
        <d v="2012-02-15T00:00:00"/>
        <d v="2012-02-16T00:00:00"/>
        <d v="2012-02-17T00:00:00"/>
        <d v="2012-02-20T00:00:00"/>
        <d v="2012-02-21T00:00:00"/>
        <d v="2012-02-22T00:00:00"/>
        <d v="2012-02-23T00:00:00"/>
        <d v="2012-02-24T00:00:00"/>
        <d v="2012-02-27T00:00:00"/>
        <d v="2012-02-28T00:00:00"/>
        <d v="2012-02-29T00:00:00"/>
        <d v="2012-03-01T00:00:00"/>
        <d v="2012-03-02T00:00:00"/>
        <d v="2012-03-05T00:00:00"/>
        <d v="2012-03-06T00:00:00"/>
        <d v="2012-03-07T00:00:00"/>
        <d v="2012-03-08T00:00:00"/>
        <d v="2012-03-09T00:00:00"/>
        <d v="2012-03-12T00:00:00"/>
        <d v="2012-03-13T00:00:00"/>
        <d v="2012-03-14T00:00:00"/>
        <d v="2012-03-15T00:00:00"/>
        <d v="2012-03-16T00:00:00"/>
        <d v="2012-03-19T00:00:00"/>
        <d v="2012-03-20T00:00:00"/>
        <d v="2012-03-21T00:00:00"/>
        <d v="2012-03-22T00:00:00"/>
        <d v="2012-03-23T00:00:00"/>
        <d v="2012-03-26T00:00:00"/>
        <d v="2012-03-27T00:00:00"/>
        <d v="2012-03-28T00:00:00"/>
        <d v="2012-03-29T00:00:00"/>
        <d v="2012-03-30T00:00:00"/>
        <d v="2012-04-02T00:00:00"/>
        <d v="2012-04-03T00:00:00"/>
        <d v="2012-04-04T00:00:00"/>
        <d v="2012-04-05T00:00:00"/>
        <d v="2012-04-10T00:00:00"/>
        <d v="2012-04-11T00:00:00"/>
        <d v="2012-04-12T00:00:00"/>
        <d v="2012-04-13T00:00:00"/>
        <d v="2012-04-16T00:00:00"/>
        <d v="2012-04-17T00:00:00"/>
        <d v="2012-04-18T00:00:00"/>
        <d v="2012-04-19T00:00:00"/>
        <d v="2012-04-20T00:00:00"/>
        <d v="2012-04-23T00:00:00"/>
        <d v="2012-04-24T00:00:00"/>
        <d v="2012-04-25T00:00:00"/>
        <d v="2012-04-26T00:00:00"/>
        <d v="2012-04-27T00:00:00"/>
        <d v="2012-04-30T00:00:00"/>
        <d v="2012-05-01T00:00:00"/>
        <d v="2012-05-02T00:00:00"/>
        <d v="2012-05-03T00:00:00"/>
        <d v="2012-05-04T00:00:00"/>
        <d v="2012-05-08T00:00:00"/>
        <d v="2012-05-09T00:00:00"/>
        <d v="2012-05-10T00:00:00"/>
        <d v="2012-05-11T00:00:00"/>
        <d v="2012-05-14T00:00:00"/>
        <d v="2012-05-15T00:00:00"/>
        <d v="2012-05-16T00:00:00"/>
        <d v="2012-05-17T00:00:00"/>
        <d v="2012-05-18T00:00:00"/>
        <d v="2012-05-21T00:00:00"/>
        <d v="2012-05-22T00:00:00"/>
        <d v="2012-05-23T00:00:00"/>
        <d v="2012-05-24T00:00:00"/>
        <d v="2012-05-25T00:00:00"/>
        <d v="2012-05-28T00:00:00"/>
        <d v="2012-05-29T00:00:00"/>
        <d v="2012-05-30T00:00:00"/>
        <d v="2012-05-31T00:00:00"/>
        <d v="2012-06-01T00:00:00"/>
        <d v="2012-06-06T00:00:00"/>
        <d v="2012-06-07T00:00:00"/>
        <d v="2012-06-08T00:00:00"/>
        <d v="2012-06-11T00:00:00"/>
        <d v="2012-06-12T00:00:00"/>
        <d v="2012-06-13T00:00:00"/>
        <d v="2012-06-14T00:00:00"/>
        <d v="2012-06-15T00:00:00"/>
        <d v="2012-06-18T00:00:00"/>
        <d v="2012-06-19T00:00:00"/>
        <d v="2012-06-20T00:00:00"/>
        <d v="2012-06-21T00:00:00"/>
        <d v="2012-06-22T00:00:00"/>
        <d v="2012-06-25T00:00:00"/>
        <d v="2012-06-26T00:00:00"/>
        <d v="2012-06-27T00:00:00"/>
        <d v="2012-06-28T00:00:00"/>
        <d v="2012-06-29T00:00:00"/>
        <d v="2012-07-02T00:00:00"/>
        <d v="2012-07-03T00:00:00"/>
        <d v="2012-07-04T00:00:00"/>
        <d v="2012-07-05T00:00:00"/>
        <d v="2012-07-06T00:00:00"/>
        <d v="2012-07-09T00:00:00"/>
        <d v="2012-07-10T00:00:00"/>
        <d v="2012-07-11T00:00:00"/>
        <d v="2012-07-12T00:00:00"/>
        <d v="2012-07-13T00:00:00"/>
        <d v="2012-07-16T00:00:00"/>
        <d v="2012-07-17T00:00:00"/>
        <d v="2012-07-18T00:00:00"/>
        <d v="2012-07-19T00:00:00"/>
        <d v="2012-07-20T00:00:00"/>
        <d v="2012-07-23T00:00:00"/>
        <d v="2012-07-24T00:00:00"/>
        <d v="2012-07-25T00:00:00"/>
        <d v="2012-07-26T00:00:00"/>
        <d v="2012-07-27T00:00:00"/>
        <d v="2012-07-30T00:00:00"/>
        <d v="2012-07-31T00:00:00"/>
        <d v="2012-08-01T00:00:00"/>
        <d v="2012-08-02T00:00:00"/>
        <d v="2012-08-03T00:00:00"/>
        <d v="2012-08-06T00:00:00"/>
        <d v="2012-08-07T00:00:00"/>
        <d v="2012-08-08T00:00:00"/>
        <d v="2012-08-09T00:00:00"/>
        <d v="2012-08-10T00:00:00"/>
        <d v="2012-08-13T00:00:00"/>
        <d v="2012-08-14T00:00:00"/>
        <d v="2012-08-15T00:00:00"/>
        <d v="2012-08-16T00:00:00"/>
        <d v="2012-08-17T00:00:00"/>
        <d v="2012-08-20T00:00:00"/>
        <d v="2012-08-21T00:00:00"/>
        <d v="2012-08-22T00:00:00"/>
        <d v="2012-08-23T00:00:00"/>
        <d v="2012-08-24T00:00:00"/>
        <d v="2012-08-28T00:00:00"/>
        <d v="2012-08-29T00:00:00"/>
        <d v="2012-08-30T00:00:00"/>
        <d v="2012-08-31T00:00:00"/>
        <d v="2012-09-03T00:00:00"/>
        <d v="2012-09-04T00:00:00"/>
        <d v="2012-09-05T00:00:00"/>
        <d v="2012-09-06T00:00:00"/>
        <d v="2012-09-07T00:00:00"/>
        <d v="2012-09-10T00:00:00"/>
        <d v="2012-09-11T00:00:00"/>
        <d v="2012-09-12T00:00:00"/>
        <d v="2012-09-13T00:00:00"/>
        <d v="2012-09-14T00:00:00"/>
        <d v="2012-09-17T00:00:00"/>
        <d v="2012-09-18T00:00:00"/>
        <d v="2012-09-19T00:00:00"/>
        <d v="2012-09-20T00:00:00"/>
        <d v="2012-09-21T00:00:00"/>
        <d v="2012-09-24T00:00:00"/>
        <d v="2012-09-25T00:00:00"/>
        <d v="2012-09-26T00:00:00"/>
        <d v="2012-09-27T00:00:00"/>
        <d v="2012-09-28T00:00:00"/>
        <d v="2012-10-01T00:00:00"/>
        <d v="2012-10-02T00:00:00"/>
        <d v="2012-10-03T00:00:00"/>
        <d v="2012-10-04T00:00:00"/>
        <d v="2012-10-05T00:00:00"/>
        <d v="2012-10-08T00:00:00"/>
        <d v="2012-10-09T00:00:00"/>
        <d v="2012-10-10T00:00:00"/>
        <d v="2012-10-11T00:00:00"/>
        <d v="2012-10-12T00:00:00"/>
        <d v="2012-10-15T00:00:00"/>
        <d v="2012-10-16T00:00:00"/>
        <d v="2012-10-17T00:00:00"/>
        <d v="2012-10-18T00:00:00"/>
        <d v="2012-10-19T00:00:00"/>
        <d v="2012-10-22T00:00:00"/>
        <d v="2012-10-23T00:00:00"/>
        <d v="2012-10-24T00:00:00"/>
        <d v="2012-10-25T00:00:00"/>
        <d v="2012-10-26T00:00:00"/>
        <d v="2012-10-29T00:00:00"/>
        <d v="2012-10-30T00:00:00"/>
        <d v="2012-10-31T00:00:00"/>
        <d v="2012-11-01T00:00:00"/>
        <d v="2012-11-02T00:00:00"/>
        <d v="2012-11-05T00:00:00"/>
        <d v="2012-11-06T00:00:00"/>
        <d v="2012-11-07T00:00:00"/>
        <d v="2012-11-08T00:00:00"/>
        <d v="2012-11-09T00:00:00"/>
        <d v="2012-11-12T00:00:00"/>
        <d v="2012-11-13T00:00:00"/>
        <d v="2012-11-14T00:00:00"/>
        <d v="2012-11-15T00:00:00"/>
        <d v="2012-11-16T00:00:00"/>
        <d v="2012-11-19T00:00:00"/>
        <d v="2012-11-20T00:00:00"/>
        <d v="2012-11-21T00:00:00"/>
        <d v="2012-11-22T00:00:00"/>
        <d v="2012-11-23T00:00:00"/>
        <d v="2012-11-26T00:00:00"/>
        <d v="2012-11-27T00:00:00"/>
        <d v="2012-11-28T00:00:00"/>
        <d v="2012-11-29T00:00:00"/>
        <d v="2012-11-30T00:00:00"/>
        <d v="2012-12-03T00:00:00"/>
        <d v="2012-12-04T00:00:00"/>
        <d v="2012-12-05T00:00:00"/>
        <d v="2012-12-06T00:00:00"/>
        <d v="2012-12-07T00:00:00"/>
        <d v="2012-12-10T00:00:00"/>
        <d v="2012-12-11T00:00:00"/>
        <d v="2012-12-12T00:00:00"/>
        <d v="2012-12-13T00:00:00"/>
        <d v="2012-12-14T00:00:00"/>
        <d v="2012-12-17T00:00:00"/>
        <d v="2012-12-18T00:00:00"/>
        <d v="2012-12-19T00:00:00"/>
        <d v="2012-12-20T00:00:00"/>
        <d v="2012-12-21T00:00:00"/>
        <d v="2012-12-24T00:00:00"/>
        <d v="2012-12-27T00:00:00"/>
        <d v="2012-12-28T00:00:00"/>
        <d v="2012-12-31T00:00:00"/>
        <d v="2013-01-02T00:00:00"/>
        <d v="2013-01-03T00:00:00"/>
        <d v="2013-01-04T00:00:00"/>
        <d v="2013-01-07T00:00:00"/>
        <d v="2013-01-08T00:00:00"/>
        <d v="2013-01-09T00:00:00"/>
        <d v="2013-01-10T00:00:00"/>
        <d v="2013-01-11T00:00:00"/>
        <d v="2013-01-14T00:00:00"/>
        <d v="2013-01-15T00:00:00"/>
        <d v="2013-01-16T00:00:00"/>
        <d v="2013-01-17T00:00:00"/>
        <d v="2013-01-18T00:00:00"/>
        <d v="2013-01-21T00:00:00"/>
        <d v="2013-01-22T00:00:00"/>
        <d v="2013-01-23T00:00:00"/>
        <d v="2013-01-24T00:00:00"/>
        <d v="2013-01-25T00:00:00"/>
        <d v="2013-01-28T00:00:00"/>
        <d v="2013-01-29T00:00:00"/>
        <d v="2013-01-30T00:00:00"/>
        <d v="2013-01-31T00:00:00"/>
        <d v="2013-02-01T00:00:00"/>
        <d v="2013-02-04T00:00:00"/>
        <d v="2013-02-05T00:00:00"/>
        <d v="2013-02-06T00:00:00"/>
        <d v="2013-02-07T00:00:00"/>
        <d v="2013-02-08T00:00:00"/>
        <d v="2013-02-11T00:00:00"/>
        <d v="2013-02-12T00:00:00"/>
        <d v="2013-02-13T00:00:00"/>
        <d v="2013-02-14T00:00:00"/>
        <d v="2013-02-15T00:00:00"/>
        <d v="2013-02-18T00:00:00"/>
        <d v="2013-02-19T00:00:00"/>
        <d v="2013-02-20T00:00:00"/>
        <d v="2013-02-21T00:00:00"/>
        <d v="2013-02-22T00:00:00"/>
        <d v="2013-02-25T00:00:00"/>
        <d v="2013-02-26T00:00:00"/>
        <d v="2013-02-27T00:00:00"/>
        <d v="2013-02-28T00:00:00"/>
        <d v="2013-03-01T00:00:00"/>
        <d v="2013-03-04T00:00:00"/>
        <d v="2013-03-05T00:00:00"/>
        <d v="2013-03-06T00:00:00"/>
        <d v="2013-03-07T00:00:00"/>
        <d v="2013-03-08T00:00:00"/>
        <d v="2013-03-11T00:00:00"/>
        <d v="2013-03-12T00:00:00"/>
        <d v="2013-03-13T00:00:00"/>
        <d v="2013-03-14T00:00:00"/>
        <d v="2013-03-15T00:00:00"/>
        <d v="2013-03-18T00:00:00"/>
        <d v="2013-03-19T00:00:00"/>
        <d v="2013-03-20T00:00:00"/>
        <d v="2013-03-21T00:00:00"/>
        <d v="2013-03-22T00:00:00"/>
        <d v="2013-03-25T00:00:00"/>
        <d v="2013-03-26T00:00:00"/>
        <d v="2013-03-27T00:00:00"/>
        <d v="2013-03-28T00:00:00"/>
        <d v="2013-04-02T00:00:00"/>
        <d v="2013-04-03T00:00:00"/>
        <d v="2013-04-04T00:00:00"/>
        <d v="2013-04-05T00:00:00"/>
        <d v="2013-04-08T00:00:00"/>
        <d v="2013-04-09T00:00:00"/>
        <d v="2013-04-10T00:00:00"/>
        <d v="2013-04-11T00:00:00"/>
        <d v="2013-04-12T00:00:00"/>
        <d v="2013-04-15T00:00:00"/>
        <d v="2013-04-16T00:00:00"/>
        <d v="2013-04-17T00:00:00"/>
        <d v="2013-04-18T00:00:00"/>
        <d v="2013-04-19T00:00:00"/>
        <d v="2013-04-22T00:00:00"/>
        <d v="2013-04-23T00:00:00"/>
        <d v="2013-04-24T00:00:00"/>
        <d v="2013-04-25T00:00:00"/>
        <d v="2013-04-26T00:00:00"/>
        <d v="2013-04-29T00:00:00"/>
        <d v="2013-04-30T00:00:00"/>
        <d v="2013-05-01T00:00:00"/>
        <d v="2013-05-02T00:00:00"/>
        <d v="2013-05-03T00:00:00"/>
        <d v="2013-05-07T00:00:00"/>
        <d v="2013-05-08T00:00:00"/>
        <d v="2013-05-09T00:00:00"/>
        <d v="2013-05-10T00:00:00"/>
        <d v="2013-05-13T00:00:00"/>
        <d v="2013-05-14T00:00:00"/>
        <d v="2013-05-15T00:00:00"/>
        <d v="2013-05-16T00:00:00"/>
        <d v="2013-05-17T00:00:00"/>
        <d v="2013-05-20T00:00:00"/>
        <d v="2013-05-21T00:00:00"/>
        <d v="2013-05-22T00:00:00"/>
        <d v="2013-05-23T00:00:00"/>
        <d v="2013-05-24T00:00:00"/>
        <d v="2013-05-28T00:00:00"/>
        <d v="2013-05-29T00:00:00"/>
        <d v="2013-05-30T00:00:00"/>
        <d v="2013-05-31T00:00:00"/>
        <d v="2013-06-03T00:00:00"/>
        <d v="2013-06-04T00:00:00"/>
        <d v="2013-06-05T00:00:00"/>
        <d v="2013-06-06T00:00:00"/>
        <d v="2013-06-07T00:00:00"/>
        <d v="2013-06-10T00:00:00"/>
        <d v="2013-06-11T00:00:00"/>
        <d v="2013-06-12T00:00:00"/>
        <d v="2013-06-13T00:00:00"/>
        <d v="2013-06-14T00:00:00"/>
        <d v="2013-06-17T00:00:00"/>
        <d v="2013-06-18T00:00:00"/>
        <d v="2013-06-19T00:00:00"/>
        <d v="2013-06-20T00:00:00"/>
        <d v="2013-06-21T00:00:00"/>
        <d v="2013-06-24T00:00:00"/>
        <d v="2013-06-25T00:00:00"/>
        <d v="2013-06-26T00:00:00"/>
        <d v="2013-06-27T00:00:00"/>
        <d v="2013-06-28T00:00:00"/>
        <d v="2013-07-01T00:00:00"/>
        <d v="2013-07-02T00:00:00"/>
        <d v="2013-07-03T00:00:00"/>
        <d v="2013-07-04T00:00:00"/>
        <d v="2013-07-05T00:00:00"/>
        <d v="2013-07-08T00:00:00"/>
        <d v="2013-07-09T00:00:00"/>
        <d v="2013-07-10T00:00:00"/>
        <d v="2013-07-11T00:00:00"/>
        <d v="2013-07-12T00:00:00"/>
        <d v="2013-07-15T00:00:00"/>
        <d v="2013-07-16T00:00:00"/>
        <d v="2013-07-17T00:00:00"/>
        <d v="2013-07-18T00:00:00"/>
        <d v="2013-07-19T00:00:00"/>
        <d v="2013-07-22T00:00:00"/>
        <d v="2013-07-23T00:00:00"/>
        <d v="2013-07-24T00:00:00"/>
        <d v="2013-07-25T00:00:00"/>
        <d v="2013-07-26T00:00:00"/>
        <d v="2013-07-29T00:00:00"/>
        <d v="2013-07-30T00:00:00"/>
        <d v="2013-07-31T00:00:00"/>
        <d v="2013-08-01T00:00:00"/>
        <d v="2013-08-02T00:00:00"/>
        <d v="2013-08-05T00:00:00"/>
        <d v="2013-08-06T00:00:00"/>
        <d v="2013-08-07T00:00:00"/>
        <d v="2013-08-08T00:00:00"/>
        <d v="2013-08-09T00:00:00"/>
        <d v="2013-08-12T00:00:00"/>
        <d v="2013-08-13T00:00:00"/>
        <d v="2013-08-14T00:00:00"/>
        <d v="2013-08-15T00:00:00"/>
        <d v="2013-08-16T00:00:00"/>
        <d v="2013-08-19T00:00:00"/>
        <d v="2013-08-20T00:00:00"/>
        <d v="2013-08-21T00:00:00"/>
        <d v="2013-08-22T00:00:00"/>
        <d v="2013-08-23T00:00:00"/>
        <d v="2013-08-27T00:00:00"/>
        <d v="2013-08-28T00:00:00"/>
        <d v="2013-08-29T00:00:00"/>
        <d v="2013-08-30T00:00:00"/>
        <d v="2013-09-02T00:00:00"/>
        <d v="2013-09-03T00:00:00"/>
        <d v="2013-09-04T00:00:00"/>
        <d v="2013-09-05T00:00:00"/>
        <d v="2013-09-06T00:00:00"/>
        <d v="2013-09-09T00:00:00"/>
        <d v="2013-09-10T00:00:00"/>
        <d v="2013-09-11T00:00:00"/>
        <d v="2013-09-12T00:00:00"/>
        <d v="2013-09-13T00:00:00"/>
        <d v="2013-09-16T00:00:00"/>
        <d v="2013-09-17T00:00:00"/>
        <d v="2013-09-18T00:00:00"/>
        <d v="2013-09-19T00:00:00"/>
        <d v="2013-09-20T00:00:00"/>
        <d v="2013-09-23T00:00:00"/>
        <d v="2013-09-24T00:00:00"/>
        <d v="2013-09-25T00:00:00"/>
        <d v="2013-09-26T00:00:00"/>
        <d v="2013-09-27T00:00:00"/>
        <d v="2013-09-30T00:00:00"/>
        <d v="2013-10-01T00:00:00"/>
        <d v="2013-10-02T00:00:00"/>
        <d v="2013-10-03T00:00:00"/>
        <d v="2013-10-04T00:00:00"/>
        <d v="2013-10-07T00:00:00"/>
        <d v="2013-10-08T00:00:00"/>
        <d v="2013-10-09T00:00:00"/>
        <d v="2013-10-10T00:00:00"/>
        <d v="2013-10-11T00:00:00"/>
        <d v="2013-10-14T00:00:00"/>
        <d v="2013-10-15T00:00:00"/>
        <d v="2013-10-16T00:00:00"/>
        <d v="2013-10-17T00:00:00"/>
        <d v="2013-10-18T00:00:00"/>
        <d v="2013-10-21T00:00:00"/>
        <d v="2013-10-22T00:00:00"/>
        <d v="2013-10-23T00:00:00"/>
        <d v="2013-10-24T00:00:00"/>
        <d v="2013-10-25T00:00:00"/>
        <d v="2013-10-28T00:00:00"/>
        <d v="2013-10-29T00:00:00"/>
        <d v="2013-10-30T00:00:00"/>
        <d v="2013-10-31T00:00:00"/>
        <d v="2013-11-01T00:00:00"/>
        <d v="2013-11-04T00:00:00"/>
        <d v="2013-11-05T00:00:00"/>
        <d v="2013-11-06T00:00:00"/>
        <d v="2013-11-07T00:00:00"/>
        <d v="2013-11-08T00:00:00"/>
        <d v="2013-11-11T00:00:00"/>
        <d v="2013-11-12T00:00:00"/>
        <d v="2013-11-13T00:00:00"/>
        <d v="2013-11-14T00:00:00"/>
        <d v="2013-11-15T00:00:00"/>
        <d v="2013-11-18T00:00:00"/>
        <d v="2013-11-19T00:00:00"/>
        <d v="2013-11-20T00:00:00"/>
        <d v="2013-11-21T00:00:00"/>
        <d v="2013-11-22T00:00:00"/>
        <d v="2013-11-25T00:00:00"/>
        <d v="2013-11-26T00:00:00"/>
        <d v="2013-11-27T00:00:00"/>
        <d v="2013-11-28T00:00:00"/>
        <d v="2013-11-29T00:00:00"/>
        <d v="2013-12-02T00:00:00"/>
        <d v="2013-12-03T00:00:00"/>
        <d v="2013-12-04T00:00:00"/>
        <d v="2013-12-05T00:00:00"/>
        <d v="2013-12-06T00:00:00"/>
        <d v="2013-12-09T00:00:00"/>
        <d v="2013-12-10T00:00:00"/>
        <d v="2013-12-11T00:00:00"/>
        <d v="2013-12-12T00:00:00"/>
        <d v="2013-12-13T00:00:00"/>
        <d v="2013-12-16T00:00:00"/>
        <d v="2013-12-17T00:00:00"/>
        <d v="2013-12-18T00:00:00"/>
        <d v="2013-12-19T00:00:00"/>
        <d v="2013-12-20T00:00:00"/>
        <d v="2013-12-23T00:00:00"/>
        <d v="2013-12-24T00:00:00"/>
        <d v="2013-12-27T00:00:00"/>
        <d v="2013-12-30T00:00:00"/>
        <d v="2013-12-31T00:00:00"/>
        <d v="2014-01-02T00:00:00"/>
        <d v="2014-01-03T00:00:00"/>
        <d v="2014-01-06T00:00:00"/>
        <d v="2014-01-07T00:00:00"/>
        <d v="2014-01-08T00:00:00"/>
        <d v="2014-01-09T00:00:00"/>
        <d v="2014-01-10T00:00:00"/>
        <d v="2014-01-13T00:00:00"/>
        <d v="2014-01-14T00:00:00"/>
        <d v="2014-01-15T00:00:00"/>
        <d v="2014-01-16T00:00:00"/>
        <d v="2014-01-17T00:00:00"/>
        <d v="2014-01-20T00:00:00"/>
        <d v="2014-01-21T00:00:00"/>
        <d v="2014-01-22T00:00:00"/>
        <d v="2014-01-23T00:00:00"/>
        <d v="2014-01-24T00:00:00"/>
        <d v="2014-01-27T00:00:00"/>
        <d v="2014-01-28T00:00:00"/>
        <d v="2014-01-29T00:00:00"/>
        <d v="2014-01-30T00:00:00"/>
        <d v="2014-01-31T00:00:00"/>
        <d v="2014-02-03T00:00:00"/>
        <d v="2014-02-04T00:00:00"/>
        <d v="2014-02-05T00:00:00"/>
        <d v="2014-02-06T00:00:00"/>
        <d v="2014-02-07T00:00:00"/>
        <d v="2014-02-10T00:00:00"/>
        <d v="2014-02-11T00:00:00"/>
        <d v="2014-02-12T00:00:00"/>
        <d v="2014-02-13T00:00:00"/>
        <d v="2014-02-14T00:00:00"/>
        <d v="2014-02-17T00:00:00"/>
        <d v="2014-02-18T00:00:00"/>
        <d v="2014-02-19T00:00:00"/>
        <d v="2014-02-20T00:00:00"/>
        <d v="2014-02-21T00:00:00"/>
        <d v="2014-02-24T00:00:00"/>
        <d v="2014-02-25T00:00:00"/>
        <d v="2014-02-26T00:00:00"/>
        <d v="2014-02-27T00:00:00"/>
        <d v="2014-02-28T00:00:00"/>
        <d v="2014-03-03T00:00:00"/>
        <d v="2014-03-04T00:00:00"/>
        <d v="2014-03-05T00:00:00"/>
        <d v="2014-03-06T00:00:00"/>
        <d v="2014-03-07T00:00:00"/>
        <d v="2014-03-10T00:00:00"/>
        <d v="2014-03-11T00:00:00"/>
        <d v="2014-03-12T00:00:00"/>
        <d v="2014-03-13T00:00:00"/>
        <d v="2014-03-14T00:00:00"/>
        <d v="2014-03-17T00:00:00"/>
        <d v="2014-03-18T00:00:00"/>
        <d v="2014-03-19T00:00:00"/>
        <d v="2014-03-20T00:00:00"/>
        <d v="2014-03-21T00:00:00"/>
        <d v="2014-03-24T00:00:00"/>
        <d v="2014-03-25T00:00:00"/>
        <d v="2014-03-26T00:00:00"/>
        <d v="2014-03-27T00:00:00"/>
        <d v="2014-03-28T00:00:00"/>
        <d v="2014-03-31T00:00:00"/>
        <d v="2014-04-01T00:00:00"/>
        <d v="2014-04-02T00:00:00"/>
        <d v="2014-04-03T00:00:00"/>
        <d v="2014-04-04T00:00:00"/>
        <d v="2014-04-07T00:00:00"/>
        <d v="2014-04-08T00:00:00"/>
        <d v="2014-04-09T00:00:00"/>
        <d v="2014-04-10T00:00:00"/>
        <d v="2014-04-11T00:00:00"/>
        <d v="2014-04-14T00:00:00"/>
        <d v="2014-04-15T00:00:00"/>
        <d v="2014-04-16T00:00:00"/>
        <d v="2014-04-17T00:00:00"/>
        <d v="2014-04-22T00:00:00"/>
        <d v="2014-04-23T00:00:00"/>
        <d v="2014-04-24T00:00:00"/>
        <d v="2014-04-25T00:00:00"/>
        <d v="2014-04-28T00:00:00"/>
        <d v="2014-04-29T00:00:00"/>
        <d v="2014-04-30T00:00:00"/>
        <d v="2014-05-01T00:00:00"/>
        <d v="2014-05-02T00:00:00"/>
        <d v="2014-05-06T00:00:00"/>
        <d v="2014-05-07T00:00:00"/>
        <d v="2014-05-08T00:00:00"/>
        <d v="2014-05-09T00:00:00"/>
        <d v="2014-05-12T00:00:00"/>
        <d v="2014-05-13T00:00:00"/>
        <d v="2014-05-14T00:00:00"/>
        <d v="2014-05-15T00:00:00"/>
        <d v="2014-05-16T00:00:00"/>
        <d v="2014-05-19T00:00:00"/>
        <d v="2014-05-20T00:00:00"/>
        <d v="2014-05-21T00:00:00"/>
        <d v="2014-05-22T00:00:00"/>
        <d v="2014-05-23T00:00:00"/>
        <d v="2014-05-27T00:00:00"/>
        <d v="2014-05-28T00:00:00"/>
        <d v="2014-05-29T00:00:00"/>
        <d v="2014-05-30T00:00:00"/>
        <d v="2014-06-02T00:00:00"/>
        <d v="2014-06-03T00:00:00"/>
        <d v="2014-06-04T00:00:00"/>
        <d v="2014-06-05T00:00:00"/>
        <d v="2014-06-06T00:00:00"/>
        <d v="2014-06-09T00:00:00"/>
        <d v="2014-06-10T00:00:00"/>
        <d v="2014-06-11T00:00:00"/>
        <d v="2014-06-12T00:00:00"/>
        <d v="2014-06-13T00:00:00"/>
        <d v="2014-06-16T00:00:00"/>
        <d v="2014-06-17T00:00:00"/>
        <d v="2014-06-18T00:00:00"/>
        <d v="2014-06-19T00:00:00"/>
        <d v="2014-06-20T00:00:00"/>
        <d v="2014-06-23T00:00:00"/>
        <d v="2014-06-24T00:00:00"/>
        <d v="2014-06-25T00:00:00"/>
        <d v="2014-06-26T00:00:00"/>
        <d v="2014-06-27T00:00:00"/>
        <d v="2014-06-30T00:00:00"/>
        <d v="2014-07-01T00:00:00"/>
        <d v="2014-07-02T00:00:00"/>
        <d v="2014-07-03T00:00:00"/>
        <d v="2014-07-04T00:00:00"/>
        <d v="2014-07-07T00:00:00"/>
        <d v="2014-07-08T00:00:00"/>
        <d v="2014-07-09T00:00:00"/>
        <d v="2014-07-10T00:00:00"/>
        <d v="2014-07-11T00:00:00"/>
        <d v="2014-07-14T00:00:00"/>
        <d v="2014-07-15T00:00:00"/>
        <d v="2014-07-16T00:00:00"/>
        <d v="2014-07-17T00:00:00"/>
        <d v="2014-07-18T00:00:00"/>
        <d v="2014-07-21T00:00:00"/>
        <d v="2014-07-22T00:00:00"/>
        <d v="2014-07-23T00:00:00"/>
        <d v="2014-07-24T00:00:00"/>
        <d v="2014-07-25T00:00:00"/>
        <d v="2014-07-28T00:00:00"/>
        <d v="2014-07-29T00:00:00"/>
        <d v="2014-07-30T00:00:00"/>
        <d v="2014-07-31T00:00:00"/>
        <d v="2014-08-01T00:00:00"/>
        <d v="2014-08-04T00:00:00"/>
        <d v="2014-08-05T00:00:00"/>
        <d v="2014-08-06T00:00:00"/>
        <d v="2014-08-07T00:00:00"/>
        <d v="2014-08-08T00:00:00"/>
        <d v="2014-08-11T00:00:00"/>
        <d v="2014-08-12T00:00:00"/>
        <d v="2014-08-13T00:00:00"/>
        <d v="2014-08-14T00:00:00"/>
        <d v="2014-08-15T00:00:00"/>
        <d v="2014-08-18T00:00:00"/>
        <d v="2014-08-19T00:00:00"/>
        <d v="2014-08-20T00:00:00"/>
        <d v="2014-08-21T00:00:00"/>
        <d v="2014-08-22T00:00:00"/>
        <d v="2014-08-26T00:00:00"/>
        <d v="2014-08-27T00:00:00"/>
        <d v="2014-08-28T00:00:00"/>
        <d v="2014-08-29T00:00:00"/>
        <d v="2014-09-01T00:00:00"/>
        <d v="2014-09-02T00:00:00"/>
        <d v="2014-09-03T00:00:00"/>
        <d v="2014-09-04T00:00:00"/>
        <d v="2014-09-05T00:00:00"/>
        <d v="2014-09-08T00:00:00"/>
        <d v="2014-09-09T00:00:00"/>
        <d v="2014-09-10T00:00:00"/>
        <d v="2014-09-11T00:00:00"/>
        <d v="2014-09-12T00:00:00"/>
        <d v="2014-09-15T00:00:00"/>
        <d v="2014-09-16T00:00:00"/>
        <d v="2014-09-17T00:00:00"/>
        <d v="2014-09-18T00:00:00"/>
        <d v="2014-09-19T00:00:00"/>
        <d v="2014-09-22T00:00:00"/>
        <d v="2014-09-23T00:00:00"/>
        <d v="2014-09-24T00:00:00"/>
        <d v="2014-09-25T00:00:00"/>
        <d v="2014-09-26T00:00:00"/>
        <d v="2014-09-29T00:00:00"/>
        <d v="2014-09-30T00:00:00"/>
        <d v="2014-10-01T00:00:00"/>
        <d v="2014-10-02T00:00:00"/>
        <d v="2014-10-03T00:00:00"/>
        <d v="2014-10-06T00:00:00"/>
        <d v="2014-10-07T00:00:00"/>
        <d v="2014-10-08T00:00:00"/>
        <d v="2014-10-09T00:00:00"/>
        <d v="2014-10-10T00:00:00"/>
        <d v="2014-10-13T00:00:00"/>
        <d v="2014-10-14T00:00:00"/>
        <d v="2014-10-15T00:00:00"/>
        <d v="2014-10-16T00:00:00"/>
        <d v="2014-10-17T00:00:00"/>
        <d v="2014-10-20T00:00:00"/>
        <d v="2014-10-21T00:00:00"/>
        <d v="2014-10-22T00:00:00"/>
        <d v="2014-10-23T00:00:00"/>
        <d v="2014-10-24T00:00:00"/>
        <d v="2014-10-27T00:00:00"/>
        <d v="2014-10-28T00:00:00"/>
        <d v="2014-10-29T00:00:00"/>
        <d v="2014-10-30T00:00:00"/>
        <d v="2014-10-31T00:00:00"/>
        <d v="2014-11-03T00:00:00"/>
        <d v="2014-11-04T00:00:00"/>
        <d v="2014-11-05T00:00:00"/>
        <d v="2014-11-06T00:00:00"/>
        <d v="2014-11-07T00:00:00"/>
        <d v="2014-11-10T00:00:00"/>
        <d v="2014-11-11T00:00:00"/>
        <d v="2014-11-12T00:00:00"/>
        <d v="2014-11-13T00:00:00"/>
        <d v="2014-11-14T00:00:00"/>
        <d v="2014-11-17T00:00:00"/>
        <d v="2014-11-18T00:00:00"/>
        <d v="2014-11-19T00:00:00"/>
        <d v="2014-11-20T00:00:00"/>
        <d v="2014-11-21T00:00:00"/>
        <d v="2014-11-24T00:00:00"/>
        <d v="2014-11-25T00:00:00"/>
        <d v="2014-11-26T00:00:00"/>
        <d v="2014-11-27T00:00:00"/>
        <d v="2014-11-28T00:00:00"/>
        <d v="2014-12-01T00:00:00"/>
        <d v="2014-12-02T00:00:00"/>
        <d v="2014-12-03T00:00:00"/>
        <d v="2014-12-04T00:00:00"/>
        <d v="2014-12-05T00:00:00"/>
        <d v="2014-12-08T00:00:00"/>
        <d v="2014-12-09T00:00:00"/>
        <d v="2014-12-10T00:00:00"/>
        <d v="2014-12-11T00:00:00"/>
        <d v="2014-12-12T00:00:00"/>
        <d v="2014-12-15T00:00:00"/>
        <d v="2014-12-16T00:00:00"/>
        <d v="2014-12-17T00:00:00"/>
        <d v="2014-12-18T00:00:00"/>
        <d v="2014-12-19T00:00:00"/>
        <d v="2014-12-22T00:00:00"/>
        <d v="2014-12-23T00:00:00"/>
        <d v="2014-12-24T00:00:00"/>
        <d v="2014-12-29T00:00:00"/>
        <d v="2014-12-30T00:00:00"/>
        <d v="2014-12-31T00:00:00"/>
        <d v="2015-01-02T00:00:00"/>
        <d v="2015-01-05T00:00:00"/>
        <d v="2015-01-06T00:00:00"/>
        <d v="2015-01-07T00:00:00"/>
        <d v="2015-01-08T00:00:00"/>
        <d v="2015-01-09T00:00:00"/>
        <d v="2015-01-12T00:00:00"/>
        <d v="2015-01-13T00:00:00"/>
        <d v="2015-01-14T00:00:00"/>
        <d v="2015-01-15T00:00:00"/>
        <d v="2015-01-16T00:00:00"/>
        <d v="2015-01-19T00:00:00"/>
        <d v="2015-01-20T00:00:00"/>
        <d v="2015-01-21T00:00:00"/>
        <d v="2015-01-22T00:00:00"/>
        <d v="2015-01-23T00:00:00"/>
        <d v="2015-01-26T00:00:00"/>
        <d v="2015-01-27T00:00:00"/>
        <d v="2015-01-28T00:00:00"/>
        <d v="2015-01-29T00:00:00"/>
        <d v="2015-01-30T00:00:00"/>
        <d v="2015-02-02T00:00:00"/>
        <d v="2015-02-03T00:00:00"/>
        <d v="2015-02-04T00:00:00"/>
        <d v="2015-02-05T00:00:00"/>
        <d v="2015-02-06T00:00:00"/>
        <d v="2015-02-09T00:00:00"/>
        <d v="2015-02-10T00:00:00"/>
        <d v="2015-02-11T00:00:00"/>
        <d v="2015-02-12T00:00:00"/>
        <d v="2015-02-13T00:00:00"/>
        <d v="2015-02-16T00:00:00"/>
        <d v="2015-02-17T00:00:00"/>
        <d v="2015-02-18T00:00:00"/>
        <d v="2015-02-19T00:00:00"/>
        <d v="2015-02-20T00:00:00"/>
        <d v="2015-02-23T00:00:00"/>
        <d v="2015-02-24T00:00:00"/>
        <d v="2015-02-25T00:00:00"/>
        <d v="2015-02-26T00:00:00"/>
        <d v="2015-02-27T00:00:00"/>
        <d v="2015-03-02T00:00:00"/>
        <d v="2015-03-03T00:00:00"/>
        <d v="2015-03-04T00:00:00"/>
        <d v="2015-03-05T00:00:00"/>
        <d v="2015-03-06T00:00:00"/>
        <d v="2015-03-09T00:00:00"/>
        <d v="2015-03-10T00:00:00"/>
        <d v="2015-03-11T00:00:00"/>
        <d v="2015-03-12T00:00:00"/>
        <d v="2015-03-13T00:00:00"/>
        <d v="2015-03-16T00:00:00"/>
        <d v="2015-03-17T00:00:00"/>
        <d v="2015-03-18T00:00:00"/>
        <d v="2015-03-19T00:00:00"/>
        <d v="2015-03-20T00:00:00"/>
        <d v="2015-03-23T00:00:00"/>
        <d v="2015-03-24T00:00:00"/>
        <d v="2015-03-25T00:00:00"/>
        <d v="2015-03-26T00:00:00"/>
        <d v="2015-03-27T00:00:00"/>
        <d v="2015-03-30T00:00:00"/>
        <d v="2015-03-31T00:00:00"/>
        <d v="2015-04-01T00:00:00"/>
        <d v="2015-04-02T00:00:00"/>
        <d v="2015-04-07T00:00:00"/>
        <d v="2015-04-08T00:00:00"/>
        <d v="2015-04-09T00:00:00"/>
        <d v="2015-04-10T00:00:00"/>
        <d v="2015-04-13T00:00:00"/>
        <d v="2015-04-14T00:00:00"/>
        <d v="2015-04-15T00:00:00"/>
        <d v="2015-04-16T00:00:00"/>
        <d v="2015-04-17T00:00:00"/>
        <d v="2015-04-20T00:00:00"/>
        <d v="2015-04-21T00:00:00"/>
        <d v="2015-04-22T00:00:00"/>
        <d v="2015-04-23T00:00:00"/>
        <d v="2015-04-24T00:00:00"/>
        <d v="2015-04-27T00:00:00"/>
        <d v="2015-04-28T00:00:00"/>
        <d v="2015-04-29T00:00:00"/>
        <d v="2015-04-30T00:00:00"/>
        <d v="2015-05-01T00:00:00"/>
        <d v="2015-05-05T00:00:00"/>
        <d v="2015-05-06T00:00:00"/>
        <d v="2015-05-07T00:00:00"/>
        <d v="2015-05-08T00:00:00"/>
        <d v="2015-05-11T00:00:00"/>
        <d v="2015-05-12T00:00:00"/>
        <d v="2015-05-13T00:00:00"/>
        <d v="2015-05-14T00:00:00"/>
        <d v="2015-05-15T00:00:00"/>
        <d v="2015-05-18T00:00:00"/>
        <d v="2015-05-19T00:00:00"/>
        <d v="2015-05-20T00:00:00"/>
        <d v="2015-05-21T00:00:00"/>
        <d v="2015-05-22T00:00:00"/>
        <d v="2015-05-26T00:00:00"/>
        <d v="2015-05-27T00:00:00"/>
        <d v="2015-05-28T00:00:00"/>
        <d v="2015-05-29T00:00:00"/>
        <d v="2015-06-01T00:00:00"/>
        <d v="2015-06-02T00:00:00"/>
        <d v="2015-06-03T00:00:00"/>
        <d v="2015-06-04T00:00:00"/>
        <d v="2015-06-05T00:00:00"/>
        <d v="2015-06-08T00:00:00"/>
        <d v="2015-06-09T00:00:00"/>
        <d v="2015-06-10T00:00:00"/>
        <d v="2015-06-11T00:00:00"/>
        <d v="2015-06-12T00:00:00"/>
        <d v="2015-06-15T00:00:00"/>
        <d v="2015-06-16T00:00:00"/>
        <d v="2015-06-17T00:00:00"/>
        <d v="2015-06-18T00:00:00"/>
        <d v="2015-06-19T00:00:00"/>
        <d v="2015-06-22T00:00:00"/>
        <d v="2015-06-23T00:00:00"/>
        <d v="2015-06-24T00:00:00"/>
        <d v="2015-06-25T00:00:00"/>
        <d v="2015-06-26T00:00:00"/>
        <d v="2015-06-29T00:00:00"/>
        <d v="2015-06-30T00:00:00"/>
        <d v="2015-07-01T00:00:00"/>
        <d v="2015-07-02T00:00:00"/>
        <d v="2015-07-03T00:00:00"/>
        <d v="2015-07-06T00:00:00"/>
        <d v="2015-07-07T00:00:00"/>
        <d v="2015-07-08T00:00:00"/>
        <d v="2015-07-09T00:00:00"/>
        <d v="2015-07-10T00:00:00"/>
        <d v="2015-07-13T00:00:00"/>
        <d v="2015-07-14T00:00:00"/>
        <d v="2015-07-15T00:00:00"/>
        <d v="2015-07-16T00:00:00"/>
        <d v="2015-07-17T00:00:00"/>
        <d v="2015-07-20T00:00:00"/>
        <d v="2015-07-21T00:00:00"/>
        <d v="2015-07-22T00:00:00"/>
        <d v="2015-07-23T00:00:00"/>
        <d v="2015-07-24T00:00:00"/>
        <d v="2015-07-27T00:00:00"/>
        <d v="2015-07-28T00:00:00"/>
        <d v="2015-07-29T00:00:00"/>
        <d v="2015-07-30T00:00:00"/>
        <d v="2015-07-31T00:00:00"/>
        <d v="2015-08-03T00:00:00"/>
        <d v="2015-08-04T00:00:00"/>
        <d v="2015-08-05T00:00:00"/>
        <d v="2015-08-06T00:00:00"/>
        <d v="2015-08-07T00:00:00"/>
        <d v="2015-08-10T00:00:00"/>
        <d v="2015-08-11T00:00:00"/>
        <d v="2015-08-12T00:00:00"/>
        <d v="2015-08-13T00:00:00"/>
        <d v="2015-08-14T00:00:00"/>
        <d v="2015-08-17T00:00:00"/>
        <d v="2015-08-18T00:00:00"/>
        <d v="2015-08-19T00:00:00"/>
        <d v="2015-08-20T00:00:00"/>
        <d v="2015-08-21T00:00:00"/>
        <d v="2015-08-24T00:00:00"/>
        <d v="2015-08-25T00:00:00"/>
        <d v="2015-08-26T00:00:00"/>
        <d v="2015-08-27T00:00:00"/>
        <d v="2015-08-28T00:00:00"/>
        <d v="2015-09-01T00:00:00"/>
        <d v="2015-09-02T00:00:00"/>
        <d v="2015-09-03T00:00:00"/>
        <d v="2015-09-04T00:00:00"/>
        <d v="2015-09-07T00:00:00"/>
        <d v="2015-09-08T00:00:00"/>
        <d v="2015-09-09T00:00:00"/>
        <d v="2015-09-10T00:00:00"/>
        <d v="2015-09-11T00:00:00"/>
        <d v="2015-09-14T00:00:00"/>
        <d v="2015-09-15T00:00:00"/>
        <d v="2015-09-16T00:00:00"/>
        <d v="2015-09-17T00:00:00"/>
        <d v="2015-09-18T00:00:00"/>
        <d v="2015-09-21T00:00:00"/>
        <d v="2015-09-22T00:00:00"/>
        <d v="2015-09-23T00:00:00"/>
        <d v="2015-09-24T00:00:00"/>
        <d v="2015-09-25T00:00:00"/>
        <d v="2015-09-28T00:00:00"/>
        <d v="2015-09-29T00:00:00"/>
        <d v="2015-09-30T00:00:00"/>
        <d v="2015-10-01T00:00:00"/>
        <d v="2015-10-02T00:00:00"/>
        <d v="2015-10-05T00:00:00"/>
        <d v="2015-10-06T00:00:00"/>
        <d v="2015-10-07T00:00:00"/>
        <d v="2015-10-08T00:00:00"/>
        <d v="2015-10-09T00:00:00"/>
        <d v="2015-10-12T00:00:00"/>
        <d v="2015-10-13T00:00:00"/>
        <d v="2015-10-14T00:00:00"/>
        <d v="2015-10-15T00:00:00"/>
        <d v="2015-10-16T00:00:00"/>
        <d v="2015-10-19T00:00:00"/>
        <d v="2015-10-20T00:00:00"/>
        <d v="2015-10-21T00:00:00"/>
        <d v="2015-10-22T00:00:00"/>
        <d v="2015-10-23T00:00:00"/>
        <d v="2015-10-26T00:00:00"/>
        <d v="2015-10-27T00:00:00"/>
        <d v="2015-10-28T00:00:00"/>
        <d v="2015-10-29T00:00:00"/>
        <d v="2015-10-30T00:00:00"/>
        <d v="2015-11-02T00:00:00"/>
        <d v="2015-11-03T00:00:00"/>
        <d v="2015-11-04T00:00:00"/>
        <d v="2015-11-05T00:00:00"/>
        <d v="2015-11-06T00:00:00"/>
        <d v="2015-11-09T00:00:00"/>
        <d v="2015-11-10T00:00:00"/>
        <d v="2015-11-11T00:00:00"/>
        <d v="2015-11-12T00:00:00"/>
        <d v="2015-11-13T00:00:00"/>
        <d v="2015-11-16T00:00:00"/>
        <d v="2015-11-17T00:00:00"/>
        <d v="2015-11-18T00:00:00"/>
        <d v="2015-11-19T00:00:00"/>
        <d v="2015-11-20T00:00:00"/>
        <d v="2015-11-23T00:00:00"/>
        <d v="2015-11-24T00:00:00"/>
        <d v="2015-11-25T00:00:00"/>
        <d v="2015-11-26T00:00:00"/>
        <d v="2015-11-27T00:00:00"/>
        <d v="2015-11-30T00:00:00"/>
        <d v="2015-12-01T00:00:00"/>
        <d v="2015-12-02T00:00:00"/>
        <d v="2015-12-03T00:00:00"/>
        <d v="2015-12-04T00:00:00"/>
        <d v="2015-12-07T00:00:00"/>
        <d v="2015-12-08T00:00:00"/>
        <d v="2015-12-09T00:00:00"/>
        <d v="2015-12-10T00:00:00"/>
        <d v="2015-12-11T00:00:00"/>
        <d v="2015-12-14T00:00:00"/>
        <d v="2015-12-15T00:00:00"/>
        <d v="2015-12-16T00:00:00"/>
        <d v="2015-12-17T00:00:00"/>
        <d v="2015-12-18T00:00:00"/>
        <d v="2015-12-21T00:00:00"/>
        <d v="2015-12-22T00:00:00"/>
        <d v="2015-12-23T00:00:00"/>
        <d v="2015-12-24T00:00:00"/>
        <d v="2015-12-29T00:00:00"/>
        <d v="2015-12-30T00:00:00"/>
        <d v="2015-12-31T00:00:00"/>
        <d v="2016-01-04T00:00:00"/>
        <d v="2016-01-05T00:00:00"/>
        <d v="2016-01-06T00:00:00"/>
        <d v="2016-01-07T00:00:00"/>
        <d v="2016-01-08T00:00:00"/>
        <d v="2016-01-11T00:00:00"/>
        <d v="2016-01-12T00:00:00"/>
        <d v="2016-01-13T00:00:00"/>
        <d v="2016-01-14T00:00:00"/>
        <d v="2016-01-15T00:00:00"/>
        <d v="2016-01-18T00:00:00"/>
        <d v="2016-01-19T00:00:00"/>
        <d v="2016-01-20T00:00:00"/>
        <d v="2016-01-21T00:00:00"/>
        <d v="2016-01-22T00:00:00"/>
        <d v="2016-01-25T00:00:00"/>
        <d v="2016-01-26T00:00:00"/>
        <d v="2016-01-27T00:00:00"/>
        <d v="2016-01-28T00:00:00"/>
        <d v="2016-01-29T00:00:00"/>
        <d v="2016-02-01T00:00:00"/>
        <d v="2016-02-02T00:00:00"/>
        <d v="2016-02-03T00:00:00"/>
        <d v="2016-02-04T00:00:00"/>
        <d v="2016-02-05T00:00:00"/>
        <d v="2016-02-08T00:00:00"/>
        <d v="2016-02-09T00:00:00"/>
        <d v="2016-02-10T00:00:00"/>
        <d v="2016-02-11T00:00:00"/>
        <d v="2016-02-12T00:00:00"/>
        <d v="2016-02-15T00:00:00"/>
        <d v="2016-02-16T00:00:00"/>
        <d v="2016-02-17T00:00:00"/>
        <d v="2016-02-18T00:00:00"/>
        <d v="2016-02-19T00:00:00"/>
        <d v="2016-02-22T00:00:00"/>
        <d v="2016-02-23T00:00:00"/>
        <d v="2016-02-24T00:00:00"/>
        <d v="2016-02-25T00:00:00"/>
        <d v="2016-02-26T00:00:00"/>
        <d v="2016-02-29T00:00:00"/>
        <d v="2016-03-01T00:00:00"/>
        <d v="2016-03-02T00:00:00"/>
        <d v="2016-03-03T00:00:00"/>
        <d v="2016-03-04T00:00:00"/>
        <d v="2016-03-07T00:00:00"/>
        <d v="2016-03-08T00:00:00"/>
        <d v="2016-03-09T00:00:00"/>
        <d v="2016-03-10T00:00:00"/>
        <d v="2016-03-11T00:00:00"/>
        <d v="2016-03-14T00:00:00"/>
        <d v="2016-03-15T00:00:00"/>
        <d v="2016-03-16T00:00:00"/>
        <d v="2016-03-17T00:00:00"/>
        <d v="2016-03-18T00:00:00"/>
        <d v="2016-03-21T00:00:00"/>
        <d v="2016-03-22T00:00:00"/>
        <d v="2016-03-23T00:00:00"/>
        <d v="2016-03-24T00:00:00"/>
        <d v="2016-03-29T00:00:00"/>
        <d v="2016-03-30T00:00:00"/>
        <d v="2016-03-31T00:00:00"/>
        <d v="2016-04-01T00:00:00"/>
        <d v="2016-04-04T00:00:00"/>
        <d v="2016-04-05T00:00:00"/>
        <d v="2016-04-06T00:00:00"/>
        <d v="2016-04-07T00:00:00"/>
        <d v="2016-04-08T00:00:00"/>
        <d v="2016-04-11T00:00:00"/>
        <d v="2016-04-12T00:00:00"/>
        <d v="2016-04-13T00:00:00"/>
        <d v="2016-04-14T00:00:00"/>
        <d v="2016-04-15T00:00:00"/>
        <d v="2016-04-18T00:00:00"/>
        <d v="2016-04-19T00:00:00"/>
        <d v="2016-04-20T00:00:00"/>
        <d v="2016-04-21T00:00:00"/>
        <d v="2016-04-22T00:00:00"/>
        <d v="2016-04-25T00:00:00"/>
        <d v="2016-04-26T00:00:00"/>
        <d v="2016-04-27T00:00:00"/>
        <d v="2016-04-28T00:00:00"/>
        <d v="2016-04-29T00:00:00"/>
        <d v="2016-05-03T00:00:00"/>
        <d v="2016-05-04T00:00:00"/>
        <d v="2016-05-05T00:00:00"/>
        <d v="2016-05-06T00:00:00"/>
        <d v="2016-05-09T00:00:00"/>
        <d v="2016-05-10T00:00:00"/>
        <d v="2016-05-11T00:00:00"/>
        <d v="2016-05-12T00:00:00"/>
        <d v="2016-05-13T00:00:00"/>
        <d v="2016-05-16T00:00:00"/>
        <d v="2016-05-17T00:00:00"/>
        <d v="2016-05-18T00:00:00"/>
        <d v="2016-05-19T00:00:00"/>
        <d v="2016-05-20T00:00:00"/>
        <d v="2016-05-23T00:00:00"/>
        <d v="2016-05-24T00:00:00"/>
        <d v="2016-05-25T00:00:00"/>
        <d v="2016-05-26T00:00:00"/>
        <d v="2016-05-27T00:00:00"/>
        <d v="2016-05-31T00:00:00"/>
        <d v="2016-06-01T00:00:00"/>
        <d v="2016-06-02T00:00:00"/>
        <d v="2016-06-03T00:00:00"/>
        <d v="2016-06-06T00:00:00"/>
        <d v="2016-06-07T00:00:00"/>
        <d v="2016-06-08T00:00:00"/>
        <d v="2016-06-09T00:00:00"/>
        <d v="2016-06-10T00:00:00"/>
        <d v="2016-06-13T00:00:00"/>
        <d v="2016-06-14T00:00:00"/>
        <d v="2016-06-15T00:00:00"/>
        <d v="2016-06-16T00:00:00"/>
        <d v="2016-06-17T00:00:00"/>
        <d v="2016-06-20T00:00:00"/>
        <d v="2016-06-21T00:00:00"/>
        <d v="2016-06-22T00:00:00"/>
        <d v="2016-06-23T00:00:00"/>
        <d v="2016-06-24T00:00:00"/>
        <d v="2016-06-27T00:00:00"/>
        <d v="2016-06-28T00:00:00"/>
        <d v="2016-06-29T00:00:00"/>
        <d v="2016-06-30T00:00:00"/>
        <d v="2016-07-01T00:00:00"/>
        <d v="2016-07-04T00:00:00"/>
        <d v="2016-07-05T00:00:00"/>
        <d v="2016-07-06T00:00:00"/>
        <d v="2016-07-07T00:00:00"/>
        <d v="2016-07-08T00:00:00"/>
        <d v="2016-07-11T00:00:00"/>
        <d v="2016-07-12T00:00:00"/>
        <d v="2016-07-13T00:00:00"/>
        <d v="2016-07-14T00:00:00"/>
        <d v="2016-07-15T00:00:00"/>
        <d v="2016-07-18T00:00:00"/>
        <d v="2016-07-19T00:00:00"/>
        <d v="2016-07-20T00:00:00"/>
        <d v="2016-07-21T00:00:00"/>
        <d v="2016-07-22T00:00:00"/>
        <d v="2016-07-25T00:00:00"/>
        <d v="2016-07-26T00:00:00"/>
        <d v="2016-07-27T00:00:00"/>
        <d v="2016-07-28T00:00:00"/>
        <d v="2016-07-29T00:00:00"/>
        <d v="2016-08-01T00:00:00"/>
        <d v="2016-08-02T00:00:00"/>
        <d v="2016-08-03T00:00:00"/>
        <d v="2016-08-04T00:00:00"/>
        <d v="2016-08-05T00:00:00"/>
        <d v="2016-08-08T00:00:00"/>
        <d v="2016-08-09T00:00:00"/>
        <d v="2016-08-10T00:00:00"/>
        <d v="2016-08-11T00:00:00"/>
        <d v="2016-08-12T00:00:00"/>
        <d v="2016-08-15T00:00:00"/>
        <d v="2016-08-16T00:00:00"/>
        <d v="2016-08-17T00:00:00"/>
        <d v="2016-08-18T00:00:00"/>
        <d v="2016-08-19T00:00:00"/>
        <d v="2016-08-22T00:00:00"/>
        <d v="2016-08-23T00:00:00"/>
        <d v="2016-08-24T00:00:00"/>
        <d v="2016-08-25T00:00:00"/>
        <d v="2016-08-26T00:00:00"/>
        <d v="2016-08-30T00:00:00"/>
        <d v="2016-08-31T00:00:00"/>
        <d v="2016-09-01T00:00:00"/>
        <d v="2016-09-02T00:00:00"/>
        <d v="2016-09-05T00:00:00"/>
        <d v="2016-09-06T00:00:00"/>
        <d v="2016-09-07T00:00:00"/>
        <d v="2016-09-08T00:00:00"/>
        <d v="2016-09-09T00:00:00"/>
        <d v="2016-09-12T00:00:00"/>
        <d v="2016-09-13T00:00:00"/>
        <d v="2016-09-14T00:00:00"/>
        <d v="2016-09-15T00:00:00"/>
        <d v="2016-09-16T00:00:00"/>
        <d v="2016-09-19T00:00:00"/>
        <d v="2016-09-20T00:00:00"/>
        <d v="2016-09-21T00:00:00"/>
        <d v="2016-09-22T00:00:00"/>
        <d v="2016-09-23T00:00:00"/>
        <d v="2016-09-26T00:00:00"/>
        <d v="2016-09-27T00:00:00"/>
        <d v="2016-09-28T00:00:00"/>
        <d v="2016-09-29T00:00:00"/>
        <d v="2016-09-30T00:00:00"/>
        <d v="2016-10-03T00:00:00"/>
        <d v="2016-10-04T00:00:00"/>
        <d v="2016-10-05T00:00:00"/>
        <d v="2016-10-06T00:00:00"/>
        <d v="2016-10-07T00:00:00"/>
        <d v="2016-10-10T00:00:00"/>
        <d v="2016-10-11T00:00:00"/>
        <d v="2016-10-12T00:00:00"/>
        <d v="2016-10-13T00:00:00"/>
        <d v="2016-10-14T00:00:00"/>
        <d v="2016-10-17T00:00:00"/>
        <d v="2016-10-18T00:00:00"/>
        <d v="2016-10-19T00:00:00"/>
        <d v="2016-10-20T00:00:00"/>
        <d v="2016-10-21T00:00:00"/>
        <d v="2016-10-24T00:00:00"/>
        <d v="2016-10-25T00:00:00"/>
        <d v="2016-10-26T00:00:00"/>
        <d v="2016-10-27T00:00:00"/>
        <d v="2016-10-28T00:00:00"/>
        <d v="2016-10-31T00:00:00"/>
        <d v="2016-11-01T00:00:00"/>
        <d v="2016-11-02T00:00:00"/>
        <d v="2016-11-03T00:00:00"/>
        <d v="2016-11-04T00:00:00"/>
        <d v="2016-11-07T00:00:00"/>
        <d v="2016-11-08T00:00:00"/>
        <d v="2016-11-09T00:00:00"/>
        <d v="2016-11-10T00:00:00"/>
        <d v="2016-11-11T00:00:00"/>
        <d v="2016-11-14T00:00:00"/>
        <d v="2016-11-15T00:00:00"/>
        <d v="2016-11-16T00:00:00"/>
        <d v="2016-11-17T00:00:00"/>
        <d v="2016-11-18T00:00:00"/>
        <d v="2016-11-21T00:00:00"/>
        <d v="2016-11-22T00:00:00"/>
        <d v="2016-11-23T00:00:00"/>
        <d v="2016-11-24T00:00:00"/>
        <d v="2016-11-25T00:00:00"/>
        <d v="2016-11-28T00:00:00"/>
        <d v="2016-11-29T00:00:00"/>
        <d v="2016-11-30T00:00:00"/>
        <d v="2016-12-01T00:00:00"/>
        <d v="2016-12-02T00:00:00"/>
        <d v="2016-12-05T00:00:00"/>
        <d v="2016-12-06T00:00:00"/>
        <d v="2016-12-07T00:00:00"/>
        <d v="2016-12-08T00:00:00"/>
        <d v="2016-12-09T00:00:00"/>
        <d v="2016-12-12T00:00:00"/>
        <d v="2016-12-13T00:00:00"/>
        <d v="2016-12-14T00:00:00"/>
        <d v="2016-12-15T00:00:00"/>
        <d v="2016-12-16T00:00:00"/>
        <d v="2016-12-19T00:00:00"/>
        <d v="2016-12-20T00:00:00"/>
        <d v="2016-12-21T00:00:00"/>
        <d v="2016-12-22T00:00:00"/>
        <d v="2016-12-23T00:00:00"/>
        <d v="2016-12-28T00:00:00"/>
        <d v="2016-12-29T00:00:00"/>
        <d v="2016-12-30T00:00:00"/>
        <d v="2017-01-03T00:00:00"/>
        <d v="2017-01-04T00:00:00"/>
        <d v="2017-01-05T00:00:00"/>
        <d v="2017-01-06T00:00:00"/>
        <d v="2017-01-09T00:00:00"/>
        <d v="2017-01-10T00:00:00"/>
        <d v="2017-01-11T00:00:00"/>
        <d v="2017-01-12T00:00:00"/>
        <d v="2017-01-13T00:00:00"/>
        <d v="2017-01-16T00:00:00"/>
        <d v="2017-01-17T00:00:00"/>
        <d v="2017-01-18T00:00:00"/>
        <d v="2017-01-19T00:00:00"/>
        <d v="2017-01-20T00:00:00"/>
        <d v="2017-01-23T00:00:00"/>
        <d v="2017-01-24T00:00:00"/>
        <d v="2017-01-25T00:00:00"/>
        <d v="2017-01-26T00:00:00"/>
        <d v="2017-01-27T00:00:00"/>
        <d v="2017-01-30T00:00:00"/>
        <d v="2017-01-31T00:00:00"/>
        <d v="2017-02-01T00:00:00"/>
        <d v="2017-02-02T00:00:00"/>
        <d v="2017-02-03T00:00:00"/>
        <d v="2017-02-06T00:00:00"/>
        <d v="2017-02-07T00:00:00"/>
        <d v="2017-02-08T00:00:00"/>
        <d v="2017-02-09T00:00:00"/>
        <d v="2017-02-10T00:00:00"/>
        <d v="2017-02-13T00:00:00"/>
        <d v="2017-02-14T00:00:00"/>
        <d v="2017-02-15T00:00:00"/>
        <d v="2017-02-16T00:00:00"/>
        <d v="2017-02-17T00:00:00"/>
        <d v="2017-02-20T00:00:00"/>
        <d v="2017-02-21T00:00:00"/>
        <d v="2017-02-22T00:00:00"/>
        <d v="2017-02-23T00:00:00"/>
        <d v="2017-02-24T00:00:00"/>
        <d v="2017-02-27T00:00:00"/>
        <d v="2017-02-28T00:00:00"/>
        <d v="2017-03-01T00:00:00"/>
        <d v="2017-03-02T00:00:00"/>
        <d v="2017-03-03T00:00:00"/>
        <d v="2017-03-06T00:00:00"/>
        <d v="2017-03-07T00:00:00"/>
        <d v="2017-03-08T00:00:00"/>
        <d v="2017-03-09T00:00:00"/>
        <d v="2017-03-10T00:00:00"/>
        <d v="2017-03-13T00:00:00"/>
        <d v="2017-03-14T00:00:00"/>
        <d v="2017-03-15T00:00:00"/>
        <d v="2017-03-16T00:00:00"/>
        <d v="2017-03-17T00:00:00"/>
        <d v="2017-03-20T00:00:00"/>
        <d v="2017-03-21T00:00:00"/>
        <d v="2017-03-22T00:00:00"/>
        <d v="2017-03-23T00:00:00"/>
        <d v="2017-03-24T00:00:00"/>
        <d v="2017-03-27T00:00:00"/>
        <d v="2017-03-28T00:00:00"/>
        <d v="2017-03-29T00:00:00"/>
        <d v="2017-03-30T00:00:00"/>
        <d v="2017-03-31T00:00:00"/>
        <d v="2017-04-03T00:00:00"/>
        <d v="2017-04-04T00:00:00"/>
        <d v="2017-04-05T00:00:00"/>
        <d v="2017-04-06T00:00:00"/>
        <d v="2017-04-07T00:00:00"/>
        <d v="2017-04-10T00:00:00"/>
        <d v="2017-04-11T00:00:00"/>
        <d v="2017-04-12T00:00:00"/>
        <d v="2017-04-13T00:00:00"/>
        <d v="2017-04-18T00:00:00"/>
        <d v="2017-04-19T00:00:00"/>
        <d v="2017-04-20T00:00:00"/>
        <d v="2017-04-21T00:00:00"/>
        <d v="2017-04-24T00:00:00"/>
        <d v="2017-04-25T00:00:00"/>
        <d v="2017-04-26T00:00:00"/>
        <d v="2017-04-27T00:00:00"/>
        <d v="2017-04-28T00:00:00"/>
        <d v="2017-05-02T00:00:00"/>
        <d v="2017-05-03T00:00:00"/>
        <d v="2017-05-04T00:00:00"/>
        <d v="2017-05-05T00:00:00"/>
        <d v="2017-05-08T00:00:00"/>
        <d v="2017-05-09T00:00:00"/>
        <d v="2017-05-10T00:00:00"/>
        <d v="2017-05-11T00:00:00"/>
        <d v="2017-05-12T00:00:00"/>
        <d v="2017-05-15T00:00:00"/>
        <d v="2017-05-16T00:00:00"/>
        <d v="2017-05-17T00:00:00"/>
        <d v="2017-05-18T00:00:00"/>
        <d v="2017-05-19T00:00:00"/>
        <d v="2017-05-22T00:00:00"/>
        <d v="2017-05-23T00:00:00"/>
        <d v="2017-05-24T00:00:00"/>
        <d v="2017-05-25T00:00:00"/>
        <d v="2017-05-26T00:00:00"/>
        <d v="2017-05-30T00:00:00"/>
        <d v="2017-05-31T00:00:00"/>
        <d v="2017-06-01T00:00:00"/>
        <d v="2017-06-02T00:00:00"/>
        <d v="2017-06-05T00:00:00"/>
        <d v="2017-06-06T00:00:00"/>
        <d v="2017-06-07T00:00:00"/>
        <d v="2017-06-08T00:00:00"/>
        <d v="2017-06-09T00:00:00"/>
        <d v="2017-06-12T00:00:00"/>
        <d v="2017-06-13T00:00:00"/>
        <d v="2017-06-14T00:00:00"/>
        <d v="2017-06-15T00:00:00"/>
        <d v="2017-06-16T00:00:00"/>
        <d v="2017-06-19T00:00:00"/>
        <d v="2017-06-20T00:00:00"/>
        <d v="2017-06-21T00:00:00"/>
        <d v="2017-06-22T00:00:00"/>
        <d v="2017-06-23T00:00:00"/>
        <d v="2017-06-26T00:00:00"/>
        <d v="2017-06-27T00:00:00"/>
        <d v="2017-06-28T00:00:00"/>
        <d v="2017-06-29T00:00:00"/>
        <d v="2017-06-30T00:00:00"/>
        <d v="2017-07-03T00:00:00"/>
        <d v="2017-07-04T00:00:00"/>
        <d v="2017-07-05T00:00:00"/>
        <d v="2017-07-06T00:00:00"/>
        <d v="2017-07-07T00:00:00"/>
        <d v="2017-07-10T00:00:00"/>
        <d v="2017-07-11T00:00:00"/>
        <d v="2017-07-12T00:00:00"/>
        <d v="2017-07-13T00:00:00"/>
        <d v="2017-07-14T00:00:00"/>
        <d v="2017-07-17T00:00:00"/>
        <d v="2017-07-18T00:00:00"/>
        <d v="2017-07-19T00:00:00"/>
        <d v="2017-07-20T00:00:00"/>
        <d v="2017-07-21T00:00:00"/>
        <d v="2017-07-24T00:00:00"/>
        <d v="2017-07-25T00:00:00"/>
        <d v="2017-07-26T00:00:00"/>
        <d v="2017-07-27T00:00:00"/>
        <d v="2017-07-28T00:00:00"/>
        <d v="2017-07-31T00:00:00"/>
        <d v="2017-08-01T00:00:00"/>
        <d v="2017-08-02T00:00:00"/>
        <d v="2017-08-03T00:00:00"/>
        <d v="2017-08-04T00:00:00"/>
        <d v="2017-08-07T00:00:00"/>
        <d v="2017-08-08T00:00:00"/>
        <d v="2017-08-09T00:00:00"/>
        <d v="2017-08-10T00:00:00"/>
        <d v="2017-08-11T00:00:00"/>
        <d v="2017-08-14T00:00:00"/>
        <d v="2017-08-15T00:00:00"/>
        <d v="2017-08-16T00:00:00"/>
        <d v="2017-08-17T00:00:00"/>
        <d v="2017-08-18T00:00:00"/>
        <d v="2017-08-21T00:00:00"/>
        <d v="2017-08-22T00:00:00"/>
        <d v="2017-08-23T00:00:00"/>
        <d v="2017-08-24T00:00:00"/>
        <d v="2017-08-25T00:00:00"/>
        <d v="2017-08-29T00:00:00"/>
        <d v="2017-08-30T00:00:00"/>
        <d v="2017-08-31T00:00:00"/>
        <d v="2017-09-01T00:00:00"/>
        <d v="2017-09-04T00:00:00"/>
        <d v="2017-09-05T00:00:00"/>
        <d v="2017-09-06T00:00:00"/>
        <d v="2017-09-07T00:00:00"/>
        <d v="2017-09-08T00:00:00"/>
        <d v="2017-09-11T00:00:00"/>
        <d v="2017-09-12T00:00:00"/>
        <d v="2017-09-13T00:00:00"/>
        <d v="2017-09-14T00:00:00"/>
        <d v="2017-09-15T00:00:00"/>
        <d v="2017-09-18T00:00:00"/>
        <d v="2017-09-19T00:00:00"/>
        <d v="2017-09-20T00:00:00"/>
        <d v="2017-09-21T00:00:00"/>
        <d v="2017-09-22T00:00:00"/>
        <d v="2017-09-25T00:00:00"/>
        <d v="2017-09-26T00:00:00"/>
        <d v="2017-09-27T00:00:00"/>
        <d v="2017-09-28T00:00:00"/>
        <d v="2017-09-29T00:00:00"/>
        <d v="2017-10-02T00:00:00"/>
        <d v="2017-10-03T00:00:00"/>
        <d v="2017-10-04T00:00:00"/>
        <d v="2017-10-05T00:00:00"/>
        <d v="2017-10-06T00:00:00"/>
        <d v="2017-10-09T00:00:00"/>
        <d v="2017-10-10T00:00:00"/>
        <d v="2017-10-11T00:00:00"/>
        <d v="2017-10-12T00:00:00"/>
        <d v="2017-10-13T00:00:00"/>
        <d v="2017-10-16T00:00:00"/>
        <d v="2017-10-17T00:00:00"/>
        <d v="2017-10-18T00:00:00"/>
        <d v="2017-10-19T00:00:00"/>
        <d v="2017-10-20T00:00:00"/>
        <d v="2017-10-23T00:00:00"/>
        <d v="2017-10-24T00:00:00"/>
        <d v="2017-10-25T00:00:00"/>
        <d v="2017-10-26T00:00:00"/>
        <d v="2017-10-27T00:00:00"/>
        <d v="2017-10-30T00:00:00"/>
        <d v="2017-10-31T00:00:00"/>
        <d v="2017-11-01T00:00:00"/>
        <d v="2017-11-02T00:00:00"/>
        <d v="2017-11-03T00:00:00"/>
        <d v="2017-11-06T00:00:00"/>
        <d v="2017-11-07T00:00:00"/>
        <d v="2017-11-08T00:00:00"/>
        <d v="2017-11-09T00:00:00"/>
        <d v="2017-11-10T00:00:00"/>
        <d v="2017-11-13T00:00:00"/>
        <d v="2017-11-14T00:00:00"/>
        <d v="2017-11-15T00:00:00"/>
        <d v="2017-11-16T00:00:00"/>
        <d v="2017-11-17T00:00:00"/>
        <d v="2017-11-20T00:00:00"/>
        <d v="2017-11-21T00:00:00"/>
        <d v="2017-11-22T00:00:00"/>
        <d v="2017-11-23T00:00:00"/>
        <d v="2017-11-24T00:00:00"/>
        <d v="2017-11-27T00:00:00"/>
        <d v="2017-11-28T00:00:00"/>
        <d v="2017-11-29T00:00:00"/>
        <d v="2017-11-30T00:00:00"/>
        <d v="2017-12-01T00:00:00"/>
        <d v="2017-12-04T00:00:00"/>
        <d v="2017-12-05T00:00:00"/>
        <d v="2017-12-06T00:00:00"/>
        <d v="2017-12-07T00:00:00"/>
        <d v="2017-12-08T00:00:00"/>
        <d v="2017-12-11T00:00:00"/>
        <d v="2017-12-12T00:00:00"/>
        <d v="2017-12-13T00:00:00"/>
        <d v="2017-12-14T00:00:00"/>
        <d v="2017-12-15T00:00:00"/>
        <d v="2017-12-18T00:00:00"/>
        <d v="2017-12-19T00:00:00"/>
        <d v="2017-12-20T00:00:00"/>
        <d v="2017-12-21T00:00:00"/>
        <d v="2017-12-22T00:00:00"/>
        <d v="2017-12-27T00:00:00"/>
        <d v="2017-12-28T00:00:00"/>
        <d v="2017-12-29T00:00:00"/>
        <d v="2018-01-02T00:00:00"/>
        <d v="2018-01-03T00:00:00"/>
        <d v="2018-01-04T00:00:00"/>
        <d v="2018-01-05T00:00:00"/>
        <d v="2018-01-08T00:00:00"/>
        <d v="2018-01-09T00:00:00"/>
        <d v="2018-01-10T00:00:00"/>
        <d v="2018-01-11T00:00:00"/>
        <d v="2018-01-12T00:00:00"/>
        <d v="2018-01-15T00:00:00"/>
        <d v="2018-01-16T00:00:00"/>
        <d v="2018-01-17T00:00:00"/>
        <d v="2018-01-18T00:00:00"/>
        <d v="2018-01-19T00:00:00"/>
        <d v="2018-01-22T00:00:00"/>
        <d v="2018-01-23T00:00:00"/>
        <d v="2018-01-24T00:00:00"/>
        <d v="2018-01-25T00:00:00"/>
        <d v="2018-01-26T00:00:00"/>
        <d v="2018-01-29T00:00:00"/>
        <d v="2018-01-30T00:00:00"/>
        <d v="2018-01-31T00:00:00"/>
        <d v="2018-02-01T00:00:00"/>
        <d v="2018-02-02T00:00:00"/>
        <d v="2018-02-05T00:00:00"/>
        <d v="2018-02-06T00:00:00"/>
        <d v="2018-02-07T00:00:00"/>
        <d v="2018-02-08T00:00:00"/>
        <d v="2018-02-09T00:00:00"/>
        <d v="2018-02-12T00:00:00"/>
        <d v="2018-02-13T00:00:00"/>
        <d v="2018-02-14T00:00:00"/>
        <d v="2018-02-15T00:00:00"/>
        <d v="2018-02-16T00:00:00"/>
        <d v="2018-02-19T00:00:00"/>
        <d v="2018-02-20T00:00:00"/>
        <d v="2018-02-21T00:00:00"/>
        <d v="2018-02-22T00:00:00"/>
        <d v="2018-02-23T00:00:00"/>
        <d v="2018-02-26T00:00:00"/>
        <d v="2018-02-27T00:00:00"/>
        <d v="2018-02-28T00:00:00"/>
        <d v="2018-03-01T00:00:00"/>
        <d v="2018-03-02T00:00:00"/>
        <d v="2018-03-05T00:00:00"/>
        <d v="2018-03-06T00:00:00"/>
        <d v="2018-03-07T00:00:00"/>
        <d v="2018-03-08T00:00:00"/>
        <d v="2018-03-09T00:00:00"/>
        <d v="2018-03-12T00:00:00"/>
        <d v="2018-03-13T00:00:00"/>
        <d v="2018-03-14T00:00:00"/>
        <d v="2018-03-15T00:00:00"/>
        <d v="2018-03-16T00:00:00"/>
        <d v="2018-03-19T00:00:00"/>
        <d v="2018-03-20T00:00:00"/>
        <d v="2018-03-21T00:00:00"/>
        <d v="2018-03-22T00:00:00"/>
        <d v="2018-03-23T00:00:00"/>
        <d v="2018-03-26T00:00:00"/>
        <d v="2018-03-27T00:00:00"/>
        <d v="2018-03-28T00:00:00"/>
        <d v="2018-03-29T00:00:00"/>
        <d v="2018-04-03T00:00:00"/>
        <d v="2018-04-04T00:00:00"/>
        <d v="2018-04-05T00:00:00"/>
        <d v="2018-04-06T00:00:00"/>
        <d v="2018-04-09T00:00:00"/>
        <d v="2018-04-10T00:00:00"/>
        <d v="2018-04-11T00:00:00"/>
        <d v="2018-04-12T00:00:00"/>
        <d v="2018-04-13T00:00:00"/>
        <d v="2018-04-16T00:00:00"/>
        <d v="2018-04-17T00:00:00"/>
        <d v="2018-04-18T00:00:00"/>
        <d v="2018-04-19T00:00:00"/>
        <d v="2018-04-20T00:00:00"/>
        <d v="2018-04-23T00:00:00"/>
        <d v="2018-04-24T00:00:00"/>
        <d v="2018-04-25T00:00:00"/>
        <d v="2018-04-26T00:00:00"/>
        <d v="2018-04-27T00:00:00"/>
        <d v="2018-04-30T00:00:00"/>
        <d v="2018-05-01T00:00:00"/>
        <d v="2018-05-02T00:00:00"/>
        <d v="2018-05-03T00:00:00"/>
        <d v="2018-05-04T00:00:00"/>
        <d v="2018-05-08T00:00:00"/>
        <d v="2018-05-09T00:00:00"/>
        <d v="2018-05-10T00:00:00"/>
        <d v="2018-05-11T00:00:00"/>
        <d v="2018-05-14T00:00:00"/>
        <d v="2018-05-15T00:00:00"/>
        <d v="2018-05-16T00:00:00"/>
        <d v="2018-05-17T00:00:00"/>
        <d v="2018-05-18T00:00:00"/>
        <d v="2018-05-21T00:00:00"/>
        <d v="2018-05-22T00:00:00"/>
        <d v="2018-05-23T00:00:00"/>
        <d v="2018-05-24T00:00:00"/>
        <d v="2018-05-25T00:00:00"/>
        <d v="2018-05-29T00:00:00"/>
        <d v="2018-05-30T00:00:00"/>
        <d v="2018-05-31T00:00:00"/>
        <d v="2018-06-01T00:00:00"/>
        <d v="2018-06-04T00:00:00"/>
        <d v="2018-06-05T00:00:00"/>
        <d v="2018-06-06T00:00:00"/>
        <d v="2018-06-07T00:00:00"/>
        <d v="2018-06-08T00:00:00"/>
        <d v="2018-06-11T00:00:00"/>
        <d v="2018-06-12T00:00:00"/>
        <d v="2018-06-13T00:00:00"/>
        <d v="2018-06-14T00:00:00"/>
        <d v="2018-06-15T00:00:00"/>
        <d v="2018-06-18T00:00:00"/>
        <d v="2018-06-19T00:00:00"/>
        <d v="2018-06-20T00:00:00"/>
        <d v="2018-06-21T00:00:00"/>
        <d v="2018-06-22T00:00:00"/>
        <d v="2018-06-25T00:00:00"/>
        <d v="2018-06-26T00:00:00"/>
        <d v="2018-06-27T00:00:00"/>
        <d v="2018-06-28T00:00:00"/>
        <d v="2018-06-29T00:00:00"/>
        <d v="2018-07-02T00:00:00"/>
        <d v="2018-07-03T00:00:00"/>
        <d v="2018-07-04T00:00:00"/>
        <d v="2018-07-05T00:00:00"/>
        <d v="2018-07-06T00:00:00"/>
        <d v="2018-07-09T00:00:00"/>
        <d v="2018-07-10T00:00:00"/>
        <d v="2018-07-11T00:00:00"/>
        <d v="2018-07-12T00:00:00"/>
        <d v="2018-07-13T00:00:00"/>
        <d v="2018-07-16T00:00:00"/>
        <d v="2018-07-17T00:00:00"/>
        <d v="2018-07-18T00:00:00"/>
        <d v="2018-07-19T00:00:00"/>
        <d v="2018-07-20T00:00:00"/>
        <d v="2018-07-23T00:00:00"/>
        <d v="2018-07-24T00:00:00"/>
        <d v="2018-07-25T00:00:00"/>
        <d v="2018-07-26T00:00:00"/>
        <d v="2018-07-27T00:00:00"/>
        <d v="2018-07-30T00:00:00"/>
        <d v="2018-07-31T00:00:00"/>
        <d v="2018-08-01T00:00:00"/>
        <d v="2018-08-02T00:00:00"/>
        <d v="2018-08-03T00:00:00"/>
        <d v="2018-08-06T00:00:00"/>
        <d v="2018-08-07T00:00:00"/>
        <d v="2018-08-08T00:00:00"/>
        <d v="2018-08-09T00:00:00"/>
        <d v="2018-08-10T00:00:00"/>
        <d v="2018-08-13T00:00:00"/>
        <d v="2018-08-14T00:00:00"/>
        <d v="2018-08-15T00:00:00"/>
        <d v="2018-08-16T00:00:00"/>
        <d v="2018-08-17T00:00:00"/>
        <d v="2018-08-20T00:00:00"/>
        <d v="2018-08-21T00:00:00"/>
        <d v="2018-08-22T00:00:00"/>
        <d v="2018-08-23T00:00:00"/>
        <d v="2018-08-24T00:00:00"/>
        <d v="2018-08-28T00:00:00"/>
        <d v="2018-08-29T00:00:00"/>
        <d v="2018-08-30T00:00:00"/>
        <d v="2018-08-31T00:00:00"/>
        <d v="2018-09-03T00:00:00"/>
        <d v="2018-09-04T00:00:00"/>
        <d v="2018-09-05T00:00:00"/>
        <d v="2018-09-06T00:00:00"/>
        <d v="2018-09-07T00:00:00"/>
        <d v="2018-09-10T00:00:00"/>
        <d v="2018-09-11T00:00:00"/>
        <d v="2018-09-12T00:00:00"/>
        <d v="2018-09-13T00:00:00"/>
        <d v="2018-09-14T00:00:00"/>
        <d v="2018-09-17T00:00:00"/>
        <d v="2018-09-18T00:00:00"/>
        <d v="2018-09-19T00:00:00"/>
        <d v="2018-09-20T00:00:00"/>
        <d v="2018-09-21T00:00:00"/>
        <d v="2018-09-24T00:00:00"/>
        <d v="2018-09-25T00:00:00"/>
        <d v="2018-09-26T00:00:00"/>
        <d v="2018-09-27T00:00:00"/>
        <d v="2018-09-28T00:00:00"/>
        <d v="2018-10-01T00:00:00"/>
        <d v="2018-10-02T00:00:00"/>
        <d v="2018-10-03T00:00:00"/>
        <d v="2018-10-04T00:00:00"/>
        <d v="2018-10-05T00:00:00"/>
        <d v="2018-10-08T00:00:00"/>
        <d v="2018-10-09T00:00:00"/>
        <d v="2018-10-10T00:00:00"/>
        <d v="2018-10-11T00:00:00"/>
        <d v="2018-10-12T00:00:00"/>
        <d v="2018-10-15T00:00:00"/>
        <d v="2018-10-16T00:00:00"/>
        <d v="2018-10-17T00:00:00"/>
        <d v="2018-10-18T00:00:00"/>
        <d v="2018-10-19T00:00:00"/>
        <d v="2018-10-22T00:00:00"/>
        <d v="2018-10-23T00:00:00"/>
        <d v="2018-10-24T00:00:00"/>
        <d v="2018-10-25T00:00:00"/>
        <d v="2018-10-26T00:00:00"/>
        <d v="2018-10-29T00:00:00"/>
        <d v="2018-10-30T00:00:00"/>
        <d v="2018-10-31T00:00:00"/>
        <d v="2018-11-01T00:00:00"/>
        <d v="2018-11-02T00:00:00"/>
        <d v="2018-11-05T00:00:00"/>
        <d v="2018-11-06T00:00:00"/>
        <d v="2018-11-07T00:00:00"/>
        <d v="2018-11-08T00:00:00"/>
        <d v="2018-11-09T00:00:00"/>
        <d v="2018-11-12T00:00:00"/>
        <d v="2018-11-13T00:00:00"/>
        <d v="2018-11-14T00:00:00"/>
        <d v="2018-11-15T00:00:00"/>
        <d v="2018-11-16T00:00:00"/>
        <d v="2018-11-19T00:00:00"/>
        <d v="2018-11-20T00:00:00"/>
        <d v="2018-11-21T00:00:00"/>
        <d v="2018-11-22T00:00:00"/>
        <d v="2018-11-23T00:00:00"/>
        <d v="2018-11-26T00:00:00"/>
        <d v="2018-11-27T00:00:00"/>
        <d v="2018-11-28T00:00:00"/>
        <d v="2018-11-29T00:00:00"/>
        <d v="2018-11-30T00:00:00"/>
        <d v="2018-12-03T00:00:00"/>
        <d v="2018-12-04T00:00:00"/>
        <d v="2018-12-05T00:00:00"/>
        <d v="2018-12-06T00:00:00"/>
        <d v="2018-12-07T00:00:00"/>
        <d v="2018-12-10T00:00:00"/>
        <d v="2018-12-11T00:00:00"/>
        <d v="2018-12-12T00:00:00"/>
        <d v="2018-12-13T00:00:00"/>
        <d v="2018-12-14T00:00:00"/>
        <d v="2018-12-17T00:00:00"/>
        <d v="2018-12-18T00:00:00"/>
        <d v="2018-12-19T00:00:00"/>
        <d v="2018-12-20T00:00:00"/>
        <d v="2018-12-21T00:00:00"/>
        <d v="2018-12-24T00:00:00"/>
        <d v="2018-12-27T00:00:00"/>
        <d v="2018-12-28T00:00:00"/>
        <d v="2018-12-31T00:00:00"/>
        <d v="2019-01-02T00:00:00"/>
        <d v="2019-01-03T00:00:00"/>
        <d v="2019-01-04T00:00:00"/>
        <d v="2019-01-07T00:00:00"/>
        <d v="2019-01-08T00:00:00"/>
        <d v="2019-01-09T00:00:00"/>
        <d v="2019-01-10T00:00:00"/>
        <d v="2019-01-11T00:00:00"/>
        <d v="2019-01-14T00:00:00"/>
        <d v="2019-01-15T00:00:00"/>
        <d v="2019-01-16T00:00:00"/>
        <d v="2019-01-17T00:00:00"/>
        <d v="2019-01-18T00:00:00"/>
        <d v="2019-01-21T00:00:00"/>
        <d v="2019-01-22T00:00:00"/>
        <d v="2019-01-23T00:00:00"/>
        <d v="2019-01-24T00:00:00"/>
        <d v="2019-01-25T00:00:00"/>
        <d v="2019-01-28T00:00:00"/>
        <d v="2019-01-29T00:00:00"/>
        <d v="2019-01-30T00:00:00"/>
        <d v="2019-01-31T00:00:00"/>
        <d v="2019-02-01T00:00:00"/>
        <d v="2019-02-04T00:00:00"/>
        <d v="2019-02-05T00:00:00"/>
        <d v="2019-02-06T00:00:00"/>
        <d v="2019-02-07T00:00:00"/>
        <d v="2019-02-08T00:00:00"/>
        <d v="2019-02-11T00:00:00"/>
        <d v="2019-02-12T00:00:00"/>
        <d v="2019-02-13T00:00:00"/>
        <d v="2019-02-14T00:00:00"/>
        <d v="2019-02-15T00:00:00"/>
        <d v="2019-02-18T00:00:00"/>
        <d v="2019-02-19T00:00:00"/>
        <d v="2019-02-20T00:00:00"/>
        <d v="2019-02-21T00:00:00"/>
        <d v="2019-02-22T00:00:00"/>
        <d v="2019-02-25T00:00:00"/>
        <d v="2019-02-26T00:00:00"/>
        <d v="2019-02-27T00:00:00"/>
        <d v="2019-02-28T00:00:00"/>
        <d v="2019-03-01T00:00:00"/>
        <d v="2019-03-04T00:00:00"/>
        <d v="2019-03-05T00:00:00"/>
        <d v="2019-03-06T00:00:00"/>
        <d v="2019-03-07T00:00:00"/>
        <d v="2019-03-08T00:00:00"/>
        <d v="2019-03-11T00:00:00"/>
        <d v="2019-03-12T00:00:00"/>
        <d v="2019-03-13T00:00:00"/>
        <d v="2019-03-14T00:00:00"/>
        <d v="2019-03-15T00:00:00"/>
        <d v="2019-03-18T00:00:00"/>
        <d v="2019-03-19T00:00:00"/>
        <d v="2019-03-20T00:00:00"/>
        <d v="2019-03-21T00:00:00"/>
        <d v="2019-03-22T00:00:00"/>
        <d v="2019-03-25T00:00:00"/>
        <d v="2019-03-26T00:00:00"/>
        <d v="2019-03-27T00:00:00"/>
        <d v="2019-03-28T00:00:00"/>
        <d v="2019-03-29T00:00:00"/>
        <d v="2019-04-01T00:00:00"/>
        <d v="2019-04-02T00:00:00"/>
        <d v="2019-04-03T00:00:00"/>
        <d v="2019-04-04T00:00:00"/>
        <d v="2019-04-05T00:00:00"/>
        <d v="2019-04-08T00:00:00"/>
        <d v="2019-04-09T00:00:00"/>
        <d v="2019-04-10T00:00:00"/>
        <d v="2019-04-11T00:00:00"/>
        <d v="2019-04-12T00:00:00"/>
        <d v="2019-04-15T00:00:00"/>
        <d v="2019-04-16T00:00:00"/>
        <d v="2019-04-17T00:00:00"/>
        <d v="2019-04-18T00:00:00"/>
        <d v="2019-04-23T00:00:00"/>
        <d v="2019-04-24T00:00:00"/>
        <d v="2019-04-25T00:00:00"/>
        <d v="2019-04-26T00:00:00"/>
        <d v="2019-04-29T00:00:00"/>
        <d v="2019-04-30T00:00:00"/>
        <d v="2019-05-01T00:00:00"/>
        <d v="2019-05-02T00:00:00"/>
        <d v="2019-05-03T00:00:00"/>
        <d v="2019-05-07T00:00:00"/>
        <d v="2019-05-08T00:00:00"/>
        <d v="2019-05-09T00:00:00"/>
        <d v="2019-05-10T00:00:00"/>
        <d v="2019-05-13T00:00:00"/>
        <d v="2019-05-14T00:00:00"/>
        <d v="2019-05-15T00:00:00"/>
        <d v="2019-05-16T00:00:00"/>
        <d v="2019-05-17T00:00:00"/>
        <d v="2019-05-20T00:00:00"/>
        <d v="2019-05-21T00:00:00"/>
        <d v="2019-05-22T00:00:00"/>
        <d v="2019-05-23T00:00:00"/>
        <d v="2019-05-24T00:00:00"/>
        <d v="2019-05-28T00:00:00"/>
        <d v="2019-05-29T00:00:00"/>
        <d v="2019-05-30T00:00:00"/>
        <d v="2019-05-31T00:00:00"/>
        <d v="2019-06-03T00:00:00"/>
        <d v="2019-06-04T00:00:00"/>
        <d v="2019-06-05T00:00:00"/>
        <d v="2019-06-06T00:00:00"/>
        <d v="2019-06-07T00:00:00"/>
        <d v="2019-06-10T00:00:00"/>
        <d v="2019-06-11T00:00:00"/>
        <d v="2019-06-12T00:00:00"/>
        <d v="2019-06-13T00:00:00"/>
        <d v="2019-06-14T00:00:00"/>
        <d v="2019-06-17T00:00:00"/>
        <d v="2019-06-18T00:00:00"/>
        <d v="2019-06-19T00:00:00"/>
        <d v="2019-06-20T00:00:00"/>
        <d v="2019-06-21T00:00:00"/>
        <d v="2019-06-24T00:00:00"/>
        <d v="2019-06-25T00:00:00"/>
        <d v="2019-06-26T00:00:00"/>
        <d v="2019-06-27T00:00:00"/>
        <d v="2019-06-28T00:00:00"/>
        <d v="2019-07-01T00:00:00"/>
        <d v="2019-07-02T00:00:00"/>
        <d v="2019-07-03T00:00:00"/>
        <d v="2019-07-04T00:00:00"/>
        <d v="2019-07-05T00:00:00"/>
        <d v="2019-07-08T00:00:00"/>
        <d v="2019-07-09T00:00:00"/>
        <d v="2019-07-10T00:00:00"/>
        <d v="2019-07-11T00:00:00"/>
        <d v="2019-07-12T00:00:00"/>
        <d v="2019-07-15T00:00:00"/>
        <d v="2019-07-16T00:00:00"/>
        <d v="2019-07-17T00:00:00"/>
        <d v="2019-07-18T00:00:00"/>
        <d v="2019-07-19T00:00:00"/>
        <d v="2019-07-22T00:00:00"/>
        <d v="2019-07-24T00:00:00"/>
        <d v="2019-07-25T00:00:00"/>
        <d v="2019-07-26T00:00:00"/>
        <d v="2019-07-29T00:00:00"/>
        <d v="2019-07-30T00:00:00"/>
        <d v="2019-07-31T00:00:00"/>
        <d v="2019-08-01T00:00:00"/>
        <d v="2019-08-02T00:00:00"/>
        <d v="2019-08-05T00:00:00"/>
        <d v="2019-08-06T00:00:00"/>
        <d v="2019-08-07T00:00:00"/>
        <d v="2019-08-08T00:00:00"/>
        <d v="2019-08-09T00:00:00"/>
        <d v="2019-08-12T00:00:00"/>
        <d v="2019-08-13T00:00:00"/>
        <d v="2019-08-14T00:00:00"/>
        <d v="2019-08-15T00:00:00"/>
        <d v="2019-08-16T00:00:00"/>
        <d v="2019-08-19T00:00:00"/>
        <d v="2019-08-20T00:00:00"/>
        <d v="2019-08-21T00:00:00"/>
        <d v="2019-08-22T00:00:00"/>
        <d v="2019-08-23T00:00:00"/>
        <d v="2019-08-27T00:00:00"/>
        <d v="2019-08-28T00:00:00"/>
        <d v="2019-08-29T00:00:00"/>
        <d v="2019-08-30T00:00:00"/>
        <d v="2019-09-02T00:00:00"/>
        <d v="2019-09-03T00:00:00"/>
        <d v="2019-09-04T00:00:00"/>
        <d v="2019-09-05T00:00:00"/>
        <d v="2019-09-06T00:00:00"/>
        <d v="2019-09-09T00:00:00"/>
        <d v="2019-09-10T00:00:00"/>
        <d v="2019-09-11T00:00:00"/>
        <d v="2019-09-12T00:00:00"/>
        <d v="2019-09-13T00:00:00"/>
        <d v="2019-09-16T00:00:00"/>
        <d v="2019-09-17T00:00:00"/>
        <d v="2019-09-18T00:00:00"/>
        <d v="2019-09-19T00:00:00"/>
        <d v="2019-09-20T00:00:00"/>
        <d v="2019-09-23T00:00:00"/>
        <d v="2019-09-24T00:00:00"/>
        <d v="2019-09-25T00:00:00"/>
        <d v="2019-09-26T00:00:00"/>
        <d v="2019-09-27T00:00:00"/>
        <d v="2019-09-30T00:00:00"/>
        <d v="2019-10-01T00:00:00"/>
        <d v="2019-10-02T00:00:00"/>
        <d v="2019-10-03T00:00:00"/>
        <d v="2019-10-04T00:00:00"/>
        <d v="2019-10-07T00:00:00"/>
        <d v="2019-10-08T00:00:00"/>
        <d v="2019-10-09T00:00:00"/>
        <d v="2019-10-10T00:00:00"/>
        <d v="2019-10-11T00:00:00"/>
        <d v="2019-10-14T00:00:00"/>
        <d v="2019-10-15T00:00:00"/>
        <d v="2019-10-16T00:00:00"/>
        <d v="2019-10-17T00:00:00"/>
        <d v="2019-10-18T00:00:00"/>
        <d v="2019-10-21T00:00:00"/>
        <d v="2019-10-22T00:00:00"/>
        <d v="2019-10-23T00:00:00"/>
        <d v="2019-10-24T00:00:00"/>
        <d v="2019-10-25T00:00:00"/>
        <d v="2019-10-28T00:00:00"/>
        <d v="2019-10-29T00:00:00"/>
        <d v="2019-10-30T00:00:00"/>
        <d v="2019-10-31T00:00:00"/>
        <d v="2019-11-01T00:00:00"/>
        <d v="2019-11-04T00:00:00"/>
        <d v="2019-11-05T00:00:00"/>
        <d v="2019-11-06T00:00:00"/>
        <d v="2019-11-07T00:00:00"/>
        <d v="2019-11-08T00:00:00"/>
        <d v="2019-11-11T00:00:00"/>
        <d v="2019-11-12T00:00:00"/>
        <d v="2019-11-13T00:00:00"/>
        <d v="2019-11-14T00:00:00"/>
        <d v="2019-11-15T00:00:00"/>
        <d v="2019-11-18T00:00:00"/>
        <d v="2019-11-19T00:00:00"/>
        <d v="2019-11-20T00:00:00"/>
        <d v="2019-11-21T00:00:00"/>
        <d v="2019-11-22T00:00:00"/>
        <d v="2019-11-25T00:00:00"/>
        <d v="2019-11-26T00:00:00"/>
        <d v="2019-11-27T00:00:00"/>
        <d v="2019-11-28T00:00:00"/>
        <d v="2019-11-29T00:00:00"/>
        <d v="2019-12-02T00:00:00"/>
        <d v="2019-12-03T00:00:00"/>
        <d v="2019-12-04T00:00:00"/>
        <d v="2019-12-05T00:00:00"/>
        <d v="2019-12-06T00:00:00"/>
        <d v="2019-12-09T00:00:00"/>
        <d v="2019-12-10T00:00:00"/>
        <d v="2019-12-11T00:00:00"/>
        <d v="2019-12-12T00:00:00"/>
        <d v="2019-12-13T00:00:00"/>
        <d v="2019-12-16T00:00:00"/>
        <d v="2019-12-17T00:00:00"/>
        <d v="2019-12-18T00:00:00"/>
        <d v="2019-12-19T00:00:00"/>
        <d v="2019-12-20T00:00:00"/>
        <d v="2019-12-23T00:00:00"/>
        <d v="2019-12-24T00:00:00"/>
        <d v="2019-12-27T00:00:00"/>
        <d v="2019-12-30T00:00:00"/>
        <d v="2019-12-31T00:00:00"/>
        <d v="2020-01-02T00:00:00"/>
        <d v="2020-01-03T00:00:00"/>
        <d v="2020-01-06T00:00:00"/>
        <d v="2020-01-07T00:00:00"/>
        <d v="2020-01-08T00:00:00"/>
        <d v="2020-01-09T00:00:00"/>
        <d v="2020-01-10T00:00:00"/>
        <d v="2020-01-13T00:00:00"/>
        <d v="2020-01-14T00:00:00"/>
        <d v="2020-01-15T00:00:00"/>
        <d v="2020-01-16T00:00:00"/>
        <d v="2020-01-17T00:00:00"/>
        <d v="2020-01-20T00:00:00"/>
        <d v="2020-01-21T00:00:00"/>
        <d v="2020-01-22T00:00:00"/>
        <d v="2020-01-23T00:00:00"/>
        <d v="2020-01-24T00:00:00"/>
        <d v="2020-01-27T00:00:00"/>
        <d v="2020-01-28T00:00:00"/>
        <d v="2020-01-29T00:00:00"/>
        <d v="2020-01-30T00:00:00"/>
        <d v="2020-01-31T00:00:00"/>
        <d v="2020-02-03T00:00:00"/>
        <d v="2020-02-04T00:00:00"/>
        <d v="2020-02-05T00:00:00"/>
        <d v="2020-02-06T00:00:00"/>
        <d v="2020-02-07T00:00:00"/>
        <d v="2020-02-10T00:00:00"/>
        <d v="2020-02-11T00:00:00"/>
        <d v="2020-02-12T00:00:00"/>
        <d v="2020-02-13T00:00:00"/>
        <d v="2020-02-14T00:00:00"/>
        <d v="2020-02-17T00:00:00"/>
        <d v="2020-02-18T00:00:00"/>
        <d v="2020-02-19T00:00:00"/>
        <d v="2020-02-20T00:00:00"/>
        <d v="2020-02-21T00:00:00"/>
        <d v="2020-02-24T00:00:00"/>
        <d v="2020-02-25T00:00:00"/>
        <d v="2020-02-26T00:00:00"/>
        <d v="2020-02-27T00:00:00"/>
        <d v="2020-02-28T00:00:00"/>
        <d v="2020-03-02T00:00:00"/>
        <d v="2020-03-03T00:00:00"/>
        <d v="2020-03-04T00:00:00"/>
        <d v="2020-03-05T00:00:00"/>
        <d v="2020-03-06T00:00:00"/>
        <d v="2020-03-09T00:00:00"/>
        <d v="2020-03-10T00:00:00"/>
        <d v="2020-03-11T00:00:00"/>
        <d v="2020-03-12T00:00:00"/>
        <d v="2020-03-13T00:00:00"/>
        <d v="2020-03-16T00:00:00"/>
        <d v="2020-03-17T00:00:00"/>
        <d v="2020-03-18T00:00:00"/>
        <d v="2020-03-19T00:00:00"/>
        <d v="2020-03-20T00:00:00"/>
        <d v="2020-03-23T00:00:00"/>
        <d v="2020-03-24T00:00:00"/>
        <d v="2020-03-25T00:00:00"/>
        <d v="2020-03-26T00:00:00"/>
        <d v="2020-03-27T00:00:00"/>
        <d v="2020-03-30T00:00:00"/>
        <d v="2020-03-31T00:00:00"/>
        <d v="2020-04-01T00:00:00"/>
        <d v="2020-04-02T00:00:00"/>
        <d v="2020-04-03T00:00:00"/>
        <d v="2020-04-06T00:00:00"/>
        <d v="2020-04-07T00:00:00"/>
        <d v="2020-04-08T00:00:00"/>
        <d v="2020-04-09T00:00:00"/>
        <d v="2020-04-14T00:00:00"/>
        <d v="2020-04-15T00:00:00"/>
        <d v="2020-04-16T00:00:00"/>
        <d v="2020-04-17T00:00:00"/>
        <d v="2020-04-20T00:00:00"/>
        <d v="2020-04-21T00:00:00"/>
        <d v="2020-04-22T00:00:00"/>
        <d v="2020-04-23T00:00:00"/>
        <d v="2020-04-24T00:00:00"/>
        <d v="2020-04-27T00:00:00"/>
        <d v="2020-04-28T00:00:00"/>
        <d v="2020-04-29T00:00:00"/>
        <d v="2020-04-30T00:00:00"/>
        <d v="2020-05-01T00:00:00"/>
        <d v="2020-05-04T00:00:00"/>
        <d v="2020-05-05T00:00:00"/>
        <d v="2020-05-06T00:00:00"/>
        <d v="2020-05-07T00:00:00"/>
        <d v="2020-05-11T00:00:00"/>
        <d v="2020-05-12T00:00:00"/>
        <d v="2020-05-13T00:00:00"/>
        <d v="2020-05-14T00:00:00"/>
        <d v="2020-05-15T00:00:00"/>
        <d v="2020-05-18T00:00:00"/>
        <d v="2020-05-19T00:00:00"/>
        <d v="2020-05-20T00:00:00"/>
        <d v="2020-05-21T00:00:00"/>
        <d v="2020-05-22T00:00:00"/>
        <d v="2020-05-26T00:00:00"/>
        <d v="2020-05-27T00:00:00"/>
        <d v="2020-05-28T00:00:00"/>
        <d v="2020-05-29T00:00:00"/>
        <d v="2020-06-01T00:00:00"/>
        <d v="2020-06-02T00:00:00"/>
        <d v="2020-06-03T00:00:00"/>
        <d v="2020-06-04T00:00:00"/>
        <d v="2020-06-05T00:00:00"/>
        <d v="2020-06-08T00:00:00"/>
        <d v="2020-06-09T00:00:00"/>
        <d v="2020-06-10T00:00:00"/>
        <d v="2020-06-11T00:00:00"/>
        <d v="2020-06-12T00:00:00"/>
        <d v="2020-06-15T00:00:00"/>
        <d v="2020-06-16T00:00:00"/>
        <d v="2020-06-17T00:00:00"/>
        <d v="2020-06-18T00:00:00"/>
        <d v="2020-06-19T00:00:00"/>
        <d v="2020-06-22T00:00:00"/>
        <d v="2020-06-23T00:00:00"/>
        <d v="2020-06-24T00:00:00"/>
        <d v="2020-06-25T00:00:00"/>
        <d v="2020-06-26T00:00:00"/>
        <d v="2020-06-29T00:00:00"/>
        <d v="2020-06-30T00:00:00"/>
        <d v="2020-07-01T00:00:00"/>
        <d v="2020-07-02T00:00:00"/>
        <d v="2020-07-03T00:00:00"/>
        <d v="2020-07-06T00:00:00"/>
        <d v="2020-07-07T00:00:00"/>
        <d v="2020-07-08T00:00:00"/>
        <d v="2020-07-09T00:00:00"/>
        <d v="2020-07-10T00:00:00"/>
        <d v="2020-07-13T00:00:00"/>
        <d v="2020-07-14T00:00:00"/>
        <d v="2020-07-15T00:00:00"/>
        <d v="2020-07-16T00:00:00"/>
        <d v="2020-07-17T00:00:00"/>
        <d v="2020-07-20T00:00:00"/>
        <d v="2020-07-21T00:00:00"/>
        <d v="2020-07-22T00:00:00"/>
        <d v="2020-07-23T00:00:00"/>
        <d v="2020-07-24T00:00:00"/>
        <d v="2020-07-27T00:00:00"/>
        <d v="2020-07-28T00:00:00"/>
        <d v="2020-07-29T00:00:00"/>
        <d v="2020-07-30T00:00:00"/>
        <d v="2020-07-31T00:00:00"/>
        <d v="2020-08-03T00:00:00"/>
        <d v="2020-08-04T00:00:00"/>
        <d v="2020-08-05T00:00:00"/>
        <d v="2020-08-06T00:00:00"/>
        <d v="2020-08-07T00:00:00"/>
        <d v="2020-08-10T00:00:00"/>
        <d v="2020-08-11T00:00:00"/>
        <d v="2020-08-12T00:00:00"/>
        <d v="2020-08-13T00:00:00"/>
        <d v="2020-08-14T00:00:00"/>
        <d v="2020-08-17T00:00:00"/>
        <d v="2020-08-18T00:00:00"/>
        <d v="2020-08-19T00:00:00"/>
        <d v="2020-08-20T00:00:00"/>
        <d v="2020-08-21T00:00:00"/>
        <d v="2020-08-24T00:00:00"/>
        <d v="2020-08-25T00:00:00"/>
        <d v="2020-08-26T00:00:00"/>
        <d v="2020-08-27T00:00:00"/>
        <d v="2020-08-28T00:00:00"/>
        <d v="2020-09-01T00:00:00"/>
        <d v="2020-09-02T00:00:00"/>
        <d v="2020-09-03T00:00:00"/>
        <d v="2020-09-04T00:00:00"/>
        <d v="2020-09-07T00:00:00"/>
        <d v="2020-09-08T00:00:00"/>
        <d v="2020-09-09T00:00:00"/>
        <d v="2020-09-10T00:00:00"/>
        <d v="2020-09-11T00:00:00"/>
        <d v="2020-09-14T00:00:00"/>
        <d v="2020-09-15T00:00:00"/>
        <d v="2020-09-16T00:00:00"/>
        <d v="2020-09-17T00:00:00"/>
        <d v="2020-09-18T00:00:00"/>
        <d v="2020-09-21T00:00:00"/>
        <d v="2020-09-22T00:00:00"/>
        <d v="2020-09-23T00:00:00"/>
        <d v="2020-09-24T00:00:00"/>
        <d v="2020-09-25T00:00:00"/>
        <d v="2020-09-28T00:00:00"/>
        <d v="2020-09-29T00:00:00"/>
        <d v="2020-09-30T00:00:00"/>
        <d v="2020-10-01T00:00:00"/>
        <d v="2020-10-02T00:00:00"/>
        <d v="2020-10-05T00:00:00"/>
        <d v="2020-10-06T00:00:00"/>
        <d v="2020-10-07T00:00:00"/>
        <d v="2020-10-08T00:00:00"/>
        <d v="2020-10-09T00:00:00"/>
        <d v="2020-10-12T00:00:00"/>
        <d v="2020-10-13T00:00:00"/>
        <d v="2020-10-14T00:00:00"/>
        <d v="2020-10-15T00:00:00"/>
        <d v="2020-10-16T00:00:00"/>
        <d v="2020-10-19T00:00:00"/>
        <d v="2020-10-20T00:00:00"/>
        <d v="2020-10-21T00:00:00"/>
        <d v="2020-10-22T00:00:00"/>
        <d v="2020-10-23T00:00:00"/>
        <d v="2020-10-26T00:00:00"/>
        <d v="2020-10-27T00:00:00"/>
        <d v="2020-10-28T00:00:00"/>
        <d v="2020-10-29T00:00:00"/>
        <d v="2020-10-30T00:00:00"/>
        <d v="2020-11-02T00:00:00"/>
        <d v="2020-11-03T00:00:00"/>
        <d v="2020-11-04T00:00:00"/>
        <d v="2020-11-05T00:00:00"/>
        <d v="2020-11-06T00:00:00"/>
        <d v="2020-11-09T00:00:00"/>
        <d v="2020-11-10T00:00:00"/>
        <d v="2020-11-11T00:00:00"/>
        <d v="2020-11-12T00:00:00"/>
        <d v="2020-11-13T00:00:00"/>
        <d v="2020-11-16T00:00:00"/>
        <d v="2020-11-17T00:00:00"/>
        <d v="2020-11-18T00:00:00"/>
        <d v="2020-11-19T00:00:00"/>
        <d v="2020-11-20T00:00:00"/>
        <d v="2020-11-23T00:00:00"/>
        <d v="2020-11-24T00:00:00"/>
        <d v="2020-11-25T00:00:00"/>
        <d v="2020-11-26T00:00:00"/>
        <d v="2020-11-27T00:00:00"/>
        <d v="2020-11-30T00:00:00"/>
        <d v="2020-12-01T00:00:00"/>
        <d v="2020-12-02T00:00:00"/>
        <d v="2020-12-03T00:00:00"/>
        <d v="2020-12-04T00:00:00"/>
        <d v="2020-12-07T00:00:00"/>
        <d v="2020-12-08T00:00:00"/>
        <d v="2020-12-09T00:00:00"/>
        <d v="2020-12-10T00:00:00"/>
        <d v="2020-12-11T00:00:00"/>
        <d v="2020-12-14T00:00:00"/>
        <d v="2020-12-15T00:00:00"/>
        <d v="2020-12-16T00:00:00"/>
        <d v="2020-12-17T00:00:00"/>
        <d v="2020-12-18T00:00:00"/>
        <d v="2020-12-21T00:00:00"/>
        <d v="2020-12-22T00:00:00"/>
        <d v="2020-12-23T00:00:00"/>
        <d v="2020-12-24T00:00:00"/>
        <d v="2020-12-25T00:00:00"/>
        <d v="2020-12-28T00:00:00"/>
        <d v="2020-12-29T00:00:00"/>
        <d v="2020-12-30T00:00:00"/>
        <d v="2020-12-31T00:00:00"/>
        <d v="2021-01-04T00:00:00"/>
        <d v="2021-01-05T00:00:00"/>
        <d v="2021-01-06T00:00:00"/>
        <d v="2021-01-07T00:00:00"/>
        <d v="2021-01-08T00:00:00"/>
        <d v="2021-01-11T00:00:00"/>
        <d v="2021-01-12T00:00:00"/>
        <d v="2021-01-13T00:00:00"/>
        <d v="2021-01-14T00:00:00"/>
        <d v="2021-01-15T00:00:00"/>
        <d v="2021-01-18T00:00:00"/>
        <d v="2021-01-19T00:00:00"/>
        <d v="2021-01-20T00:00:00"/>
        <d v="2021-01-21T00:00:00"/>
        <d v="2021-01-22T00:00:00"/>
        <d v="2021-01-25T00:00:00"/>
        <d v="2021-01-26T00:00:00"/>
        <d v="2021-01-27T00:00:00"/>
        <d v="2021-01-28T00:00:00"/>
        <d v="2021-01-29T00:00:00"/>
        <d v="2021-02-01T00:00:00"/>
        <d v="2021-02-02T00:00:00"/>
        <d v="2021-02-03T00:00:00"/>
        <d v="2021-02-04T00:00:00"/>
        <d v="2021-02-05T00:00:00"/>
        <d v="2021-02-08T00:00:00"/>
        <d v="2021-02-09T00:00:00"/>
        <d v="2021-02-10T00:00:00"/>
        <d v="2021-02-11T00:00:00"/>
        <d v="2021-02-12T00:00:00"/>
        <d v="2021-02-15T00:00:00"/>
        <d v="2021-02-16T00:00:00"/>
        <d v="2021-02-17T00:00:00"/>
        <d v="2021-02-18T00:00:00"/>
        <d v="2021-02-19T00:00:00"/>
        <d v="2021-02-22T00:00:00"/>
        <d v="2021-02-23T00:00:00"/>
        <d v="2021-02-24T00:00:00"/>
        <d v="2021-02-25T00:00:00"/>
        <d v="2021-02-26T00:00:00"/>
        <d v="2021-03-01T00:00:00"/>
        <d v="2021-03-02T00:00:00"/>
        <d v="2021-03-03T00:00:00"/>
        <d v="2021-03-04T00:00:00"/>
        <d v="2021-03-05T00:00:00"/>
        <d v="2021-03-08T00:00:00"/>
        <d v="2021-03-09T00:00:00"/>
        <d v="2021-03-10T00:00:00"/>
        <d v="2021-03-11T00:00:00"/>
        <d v="2021-03-12T00:00:00"/>
        <d v="2021-03-15T00:00:00"/>
        <d v="2021-03-16T00:00:00"/>
        <d v="2021-03-17T00:00:00"/>
        <d v="2021-03-18T00:00:00"/>
        <d v="2021-03-19T00:00:00"/>
        <d v="2021-03-22T00:00:00"/>
        <d v="2021-03-23T00:00:00"/>
        <d v="2021-03-24T00:00:00"/>
        <d v="2021-03-25T00:00:00"/>
        <d v="2021-03-26T00:00:00"/>
        <d v="2021-03-29T00:00:00"/>
        <d v="2021-03-30T00:00:00"/>
        <d v="2021-03-31T00:00:00"/>
        <d v="2021-04-01T00:00:00"/>
        <d v="2021-04-06T00:00:00"/>
        <d v="2021-04-07T00:00:00"/>
        <d v="2021-04-08T00:00:00"/>
        <d v="2021-04-09T00:00:00"/>
        <d v="2021-04-12T00:00:00"/>
        <d v="2021-04-13T00:00:00"/>
        <d v="2021-04-14T00:00:00"/>
        <d v="2021-04-15T00:00:00"/>
        <d v="2021-04-16T00:00:00"/>
        <d v="2021-04-19T00:00:00"/>
        <d v="2021-04-20T00:00:00"/>
        <d v="2021-04-21T00:00:00"/>
        <d v="2021-04-22T00:00:00"/>
        <d v="2021-04-23T00:00:00"/>
        <d v="2021-04-26T00:00:00"/>
        <d v="2021-04-27T00:00:00"/>
        <d v="2021-04-28T00:00:00"/>
        <d v="2021-04-29T00:00:00"/>
        <d v="2021-04-30T00:00:00"/>
        <d v="2021-05-04T00:00:00"/>
        <d v="2021-05-05T00:00:00"/>
        <d v="2021-05-06T00:00:00"/>
        <d v="2021-05-07T00:00:00"/>
        <d v="2021-05-10T00:00:00"/>
        <d v="2021-05-11T00:00:00"/>
        <d v="2021-05-12T00:00:00"/>
        <d v="2021-05-13T00:00:00"/>
        <d v="2021-05-14T00:00:00"/>
        <d v="2021-05-17T00:00:00"/>
        <d v="2021-05-18T00:00:00"/>
        <d v="2021-05-19T00:00:00"/>
        <d v="2021-05-20T00:00:00"/>
        <d v="2021-05-21T00:00:00"/>
        <d v="2021-05-24T00:00:00"/>
        <d v="2021-05-25T00:00:00"/>
        <d v="2021-05-26T00:00:00"/>
        <d v="2021-05-27T00:00:00"/>
        <d v="2021-05-28T00:00:00"/>
        <d v="2021-06-01T00:00:00"/>
        <d v="2021-06-02T00:00:00"/>
        <d v="2021-06-03T00:00:00"/>
        <d v="2021-06-04T00:00:00"/>
        <d v="2021-06-07T00:00:00"/>
        <d v="2021-06-08T00:00:00"/>
        <d v="2021-06-09T00:00:00"/>
        <d v="2021-06-10T00:00:00"/>
        <d v="2021-06-11T00:00:00"/>
        <d v="2021-06-14T00:00:00"/>
        <d v="2021-06-15T00:00:00"/>
        <d v="2021-06-16T00:00:00"/>
        <d v="2021-06-17T00:00:00"/>
        <d v="2021-06-18T00:00:00"/>
        <d v="2021-06-21T00:00:00"/>
        <d v="2021-06-22T00:00:00"/>
        <d v="2021-06-23T00:00:00"/>
        <d v="2021-06-24T00:00:00"/>
        <d v="2021-06-25T00:00:00"/>
        <d v="2021-06-28T00:00:00"/>
        <d v="2021-06-29T00:00:00"/>
        <d v="2021-06-30T00:00:00"/>
        <d v="2021-07-01T00:00:00"/>
        <d v="2021-07-02T00:00:00"/>
        <d v="2021-07-05T00:00:00"/>
        <d v="2021-07-06T00:00:00"/>
        <d v="2021-07-07T00:00:00"/>
        <d v="2021-07-08T00:00:00"/>
        <d v="2021-07-09T00:00:00"/>
        <d v="2021-07-12T00:00:00"/>
        <d v="2021-07-13T00:00:00"/>
        <d v="2021-07-14T00:00:00"/>
        <d v="2021-07-15T00:00:00"/>
        <d v="2021-07-16T00:00:00"/>
        <d v="2021-07-19T00:00:00"/>
        <d v="2021-07-20T00:00:00"/>
        <d v="2021-07-21T00:00:00"/>
        <d v="2021-07-22T00:00:00"/>
        <d v="2021-07-23T00:00:00"/>
        <d v="2021-07-26T00:00:00"/>
        <d v="2021-07-27T00:00:00"/>
        <d v="2021-07-28T00:00:00"/>
        <d v="2021-07-29T00:00:00"/>
        <d v="2021-07-30T00:00:00"/>
        <d v="2021-08-02T00:00:00"/>
        <d v="2021-08-03T00:00:00"/>
        <d v="2021-08-04T00:00:00"/>
        <d v="2021-08-05T00:00:00"/>
        <d v="2021-08-06T00:00:00"/>
        <d v="2021-08-09T00:00:00"/>
        <d v="2021-08-10T00:00:00"/>
        <d v="2021-08-11T00:00:00"/>
        <d v="2021-08-12T00:00:00"/>
        <d v="2021-08-13T00:00:00"/>
        <d v="2021-08-16T00:00:00"/>
        <d v="2021-08-17T00:00:00"/>
        <d v="2021-08-18T00:00:00"/>
        <d v="2021-08-19T00:00:00"/>
        <d v="2021-08-20T00:00:00"/>
        <d v="2021-08-23T00:00:00"/>
        <d v="2021-08-24T00:00:00"/>
        <d v="2021-08-25T00:00:00"/>
        <d v="2021-08-26T00:00:00"/>
        <d v="2021-08-27T00:00:00"/>
        <d v="2021-08-31T00:00:00"/>
        <d v="2021-09-01T00:00:00"/>
        <d v="2021-09-02T00:00:00"/>
        <d v="2021-09-03T00:00:00"/>
        <d v="2021-09-06T00:00:00"/>
        <d v="2021-09-07T00:00:00"/>
        <d v="2021-09-08T00:00:00"/>
        <d v="2021-09-09T00:00:00"/>
        <d v="2021-09-10T00:00:00"/>
        <d v="2021-09-13T00:00:00"/>
        <d v="2021-09-14T00:00:00"/>
        <d v="2021-09-15T00:00:00"/>
        <d v="2021-09-16T00:00:00"/>
        <d v="2021-09-17T00:00:00"/>
        <d v="2021-09-20T00:00:00"/>
        <d v="2021-09-21T00:00:00"/>
        <d v="2021-09-22T00:00:00"/>
        <d v="2021-09-23T00:00:00"/>
        <d v="2021-09-24T00:00:00"/>
        <d v="2021-09-27T00:00:00"/>
        <d v="2021-09-28T00:00:00"/>
        <d v="2021-09-29T00:00:00"/>
        <d v="2021-09-30T00:00:00"/>
        <d v="2021-10-01T00:00:00"/>
        <d v="2021-10-04T00:00:00"/>
        <d v="2021-10-05T00:00:00"/>
        <d v="2021-10-06T00:00:00"/>
        <d v="2021-10-07T00:00:00"/>
        <d v="2021-10-08T00:00:00"/>
        <d v="2021-10-11T00:00:00"/>
        <d v="2021-10-12T00:00:00"/>
        <d v="2021-10-13T00:00:00"/>
        <d v="2021-10-14T00:00:00"/>
        <d v="2021-10-15T00:00:00"/>
        <d v="2021-10-18T00:00:00"/>
        <d v="2021-10-19T00:00:00"/>
        <d v="2021-10-20T00:00:00"/>
        <d v="2021-10-21T00:00:00"/>
        <d v="2021-10-22T00:00:00"/>
        <d v="2021-10-25T00:00:00"/>
        <d v="2021-10-26T00:00:00"/>
        <d v="2021-10-27T00:00:00"/>
        <d v="2021-10-28T00:00:00"/>
        <d v="2021-10-29T00:00:00"/>
        <d v="2021-11-01T00:00:00"/>
        <d v="2021-11-02T00:00:00"/>
        <d v="2021-11-03T00:00:00"/>
        <d v="2021-11-04T00:00:00"/>
        <d v="2021-11-05T00:00:00"/>
        <d v="2021-11-08T00:00:00"/>
        <d v="2021-11-09T00:00:00"/>
        <d v="2021-11-10T00:00:00"/>
        <d v="2021-11-11T00:00:00"/>
        <d v="2021-11-12T00:00:00"/>
        <d v="2021-11-15T00:00:00"/>
        <d v="2021-11-16T00:00:00"/>
        <d v="2021-11-17T00:00:00"/>
        <d v="2021-11-18T00:00:00"/>
        <d v="2021-11-19T00:00:00"/>
        <d v="2021-11-22T00:00:00"/>
        <d v="2021-11-23T00:00:00"/>
        <d v="2021-11-24T00:00:00"/>
        <d v="2021-11-25T00:00:00"/>
        <d v="2021-11-26T00:00:00"/>
        <d v="2021-11-29T00:00:00"/>
        <d v="2021-11-30T00:00:00"/>
        <d v="2021-12-01T00:00:00"/>
        <d v="2021-12-02T00:00:00"/>
        <d v="2021-12-03T00:00:00"/>
        <d v="2021-12-06T00:00:00"/>
        <d v="2021-12-07T00:00:00"/>
        <d v="2021-12-08T00:00:00"/>
        <d v="2021-12-09T00:00:00"/>
        <d v="2021-12-10T00:00:00"/>
        <d v="2021-12-13T00:00:00"/>
        <d v="2021-12-14T00:00:00"/>
        <d v="2021-12-15T00:00:00"/>
        <d v="2021-12-16T00:00:00"/>
        <d v="2021-12-17T00:00:00"/>
        <d v="2021-12-20T00:00:00"/>
        <d v="2021-12-21T00:00:00"/>
        <d v="2021-12-22T00:00:00"/>
        <d v="2021-12-23T00:00:00"/>
        <d v="2021-12-24T00:00:00"/>
        <d v="2021-12-29T00:00:00"/>
        <d v="2021-12-30T00:00:00"/>
        <d v="2021-12-31T00:00:00"/>
        <d v="2022-01-04T00:00:00"/>
        <d v="2022-01-05T00:00:00"/>
        <d v="2022-01-06T00:00:00"/>
        <d v="2022-01-07T00:00:00"/>
        <d v="2022-01-10T00:00:00"/>
        <d v="2022-01-11T00:00:00"/>
        <d v="2022-01-12T00:00:00"/>
        <d v="2022-01-13T00:00:00"/>
        <d v="2022-01-14T00:00:00"/>
        <d v="2022-01-17T00:00:00"/>
        <d v="2022-01-18T00:00:00"/>
        <d v="2022-01-19T00:00:00"/>
        <d v="2022-01-20T00:00:00"/>
        <d v="2022-01-21T00:00:00"/>
        <d v="2022-01-24T00:00:00"/>
        <d v="2022-01-25T00:00:00"/>
        <d v="2022-01-26T00:00:00"/>
        <d v="2022-01-27T00:00:00"/>
        <d v="2022-01-28T00:00:00"/>
        <d v="2022-01-31T00:00:00"/>
        <d v="2022-02-01T00:00:00"/>
        <d v="2022-02-02T00:00:00"/>
        <d v="2022-02-03T00:00:00"/>
        <d v="2022-02-04T00:00:00"/>
        <d v="2022-02-07T00:00:00"/>
        <d v="2022-02-08T00:00:00"/>
        <d v="2022-02-09T00:00:00"/>
        <d v="2022-02-10T00:00:00"/>
        <d v="2022-02-11T00:00:00"/>
        <d v="2022-02-14T00:00:00"/>
        <d v="2022-02-15T00:00:00"/>
        <d v="2022-02-16T00:00:00"/>
        <d v="2022-02-17T00:00:00"/>
        <d v="2022-02-18T00:00:00"/>
        <d v="2022-02-21T00:00:00"/>
        <d v="2022-02-22T00:00:00"/>
        <d v="2022-02-23T00:00:00"/>
        <d v="2022-02-24T00:00:00"/>
        <d v="2022-02-25T00:00:00"/>
        <d v="2022-02-28T00:00:00"/>
        <d v="2022-03-01T00:00:00"/>
        <d v="2022-03-02T00:00:00"/>
        <d v="2022-03-03T00:00:00"/>
        <d v="2022-03-04T00:00:00"/>
        <d v="2022-03-07T00:00:00"/>
        <d v="2022-03-08T00:00:00"/>
        <d v="2022-03-09T00:00:00"/>
        <d v="2022-03-10T00:00:00"/>
        <d v="2022-03-11T00:00:00"/>
        <d v="2022-03-14T00:00:00"/>
        <d v="2022-03-15T00:00:00"/>
        <d v="2022-03-16T00:00:00"/>
        <d v="2022-03-17T00:00:00"/>
        <d v="2022-03-18T00:00:00"/>
        <d v="2022-03-21T00:00:00"/>
        <d v="2022-03-22T00:00:00"/>
        <d v="2022-03-23T00:00:00"/>
        <d v="2022-03-24T00:00:00"/>
        <d v="2022-03-25T00:00:00"/>
        <d v="2022-03-28T00:00:00"/>
        <d v="2022-03-29T00:00:00"/>
        <d v="2022-03-30T00:00:00"/>
        <d v="2022-03-31T00:00:00"/>
        <d v="2022-04-01T00:00:00"/>
        <d v="2022-04-04T00:00:00"/>
        <d v="2022-04-05T00:00:00"/>
        <d v="2022-04-06T00:00:00"/>
        <d v="2022-04-07T00:00:00"/>
        <d v="2022-04-08T00:00:00"/>
        <d v="2022-04-11T00:00:00"/>
        <d v="2022-04-12T00:00:00"/>
        <d v="2022-04-13T00:00:00"/>
        <d v="2022-04-14T00:00:00"/>
        <d v="2022-04-19T00:00:00"/>
        <d v="2022-04-20T00:00:00"/>
        <d v="2022-04-21T00:00:00"/>
        <d v="2022-04-22T00:00:00"/>
        <d v="2022-04-25T00:00:00"/>
        <d v="2022-04-26T00:00:00"/>
        <d v="2022-04-27T00:00:00"/>
        <d v="2022-04-28T00:00:00"/>
        <d v="2022-04-29T00:00:00"/>
        <d v="2022-05-03T00:00:00"/>
        <d v="2022-05-04T00:00:00"/>
        <d v="2022-05-05T00:00:00"/>
        <d v="2022-05-06T00:00:00"/>
        <d v="2022-05-09T00:00:00"/>
        <d v="2022-05-10T00:00:00"/>
        <d v="2022-05-11T00:00:00"/>
        <d v="2022-05-12T00:00:00"/>
        <d v="2022-05-13T00:00:00"/>
        <d v="2022-05-16T00:00:00"/>
        <d v="2022-05-17T00:00:00"/>
        <d v="2022-05-18T00:00:00"/>
        <d v="2022-05-19T00:00:00"/>
        <d v="2022-05-20T00:00:00"/>
        <d v="2022-05-23T00:00:00"/>
        <d v="2022-05-24T00:00:00"/>
        <d v="2022-05-25T00:00:00"/>
        <d v="2022-05-26T00:00:00"/>
        <d v="2022-05-27T00:00:00"/>
        <d v="2022-05-30T00:00:00"/>
        <d v="2022-05-31T00:00:00"/>
        <d v="2022-06-01T00:00:00"/>
        <d v="2022-06-06T00:00:00"/>
        <d v="2022-06-07T00:00:00"/>
        <d v="2022-06-08T00:00:00"/>
        <d v="2022-06-09T00:00:00"/>
        <d v="2022-06-10T00:00:00"/>
        <d v="2022-06-13T00:00:00"/>
        <d v="2022-06-14T00:00:00"/>
        <d v="2022-06-15T00:00:00"/>
        <d v="2022-06-16T00:00:00"/>
        <d v="2022-06-17T00:00:00"/>
        <d v="2022-06-20T00:00:00"/>
        <d v="2022-06-21T00:00:00"/>
        <d v="2022-06-22T00:00:00"/>
        <d v="2022-06-23T00:00:00"/>
        <d v="2022-06-24T00:00:00"/>
        <d v="2022-06-27T00:00:00"/>
        <d v="2022-06-28T00:00:00"/>
        <d v="2022-06-29T00:00:00"/>
        <d v="2022-06-30T00:00:00"/>
        <d v="2022-07-01T00:00:00"/>
        <d v="2022-07-04T00:00:00"/>
        <d v="2022-07-05T00:00:00"/>
        <d v="2022-07-06T00:00:00"/>
        <d v="2022-07-07T00:00:00"/>
        <d v="2022-07-08T00:00:00"/>
        <d v="2022-07-11T00:00:00"/>
        <d v="2022-07-12T00:00:00"/>
        <d v="2022-07-13T00:00:00"/>
        <d v="2022-07-14T00:00:00"/>
        <d v="2022-07-15T00:00:00"/>
        <d v="2022-07-18T00:00:00"/>
        <d v="2022-07-19T00:00:00"/>
        <d v="2022-07-20T00:00:00"/>
        <d v="2022-07-21T00:00:00"/>
        <d v="2022-07-22T00:00:00"/>
        <d v="2022-07-25T00:00:00"/>
        <d v="2022-07-26T00:00:00"/>
        <d v="2022-07-27T00:00:00"/>
        <d v="2022-07-28T00:00:00"/>
        <d v="2022-07-29T00:00:00"/>
        <d v="2022-08-01T00:00:00"/>
        <d v="2022-08-02T00:00:00"/>
        <d v="2022-08-03T00:00:00"/>
        <d v="2022-08-04T00:00:00"/>
        <d v="2022-08-05T00:00:00"/>
        <d v="2022-08-08T00:00:00"/>
        <d v="2022-08-09T00:00:00"/>
        <d v="2022-08-10T00:00:00"/>
        <d v="2022-08-11T00:00:00"/>
        <d v="2022-08-12T00:00:00"/>
        <d v="2022-08-15T00:00:00"/>
        <d v="2022-08-16T00:00:00"/>
        <d v="2022-08-17T00:00:00"/>
        <d v="2022-08-18T00:00:00"/>
        <d v="2022-08-19T00:00:00"/>
        <d v="2022-08-22T00:00:00"/>
        <d v="2022-08-23T00:00:00"/>
        <d v="2022-08-24T00:00:00"/>
        <d v="2022-08-25T00:00:00"/>
        <d v="2022-08-26T00:00:00"/>
        <d v="2022-08-30T00:00:00"/>
        <d v="2022-08-31T00:00:00"/>
        <d v="2022-09-01T00:00:00"/>
        <d v="2022-09-02T00:00:00"/>
        <d v="2022-09-05T00:00:00"/>
        <d v="2022-09-06T00:00:00"/>
        <d v="2022-09-07T00:00:00"/>
        <d v="2022-09-08T00:00:00"/>
        <d v="2022-09-09T00:00:00"/>
        <d v="2022-09-12T00:00:00"/>
        <d v="2022-09-13T00:00:00"/>
        <d v="2022-09-14T00:00:00"/>
        <d v="2022-09-15T00:00:00"/>
        <d v="2022-09-16T00:00:00"/>
        <d v="2022-09-20T00:00:00"/>
        <d v="2022-09-21T00:00:00"/>
        <d v="2022-09-22T00:00:00"/>
        <d v="2022-09-23T00:00:00"/>
        <d v="2022-09-26T00:00:00"/>
        <d v="2022-09-27T00:00:00"/>
        <d v="2022-09-28T00:00:00"/>
        <d v="2022-09-29T00:00:00"/>
        <d v="2022-09-30T00:00:00"/>
        <d v="2022-10-03T00:00:00"/>
        <d v="2022-10-04T00:00:00"/>
        <d v="2022-10-05T00:00:00"/>
        <d v="2022-10-06T00:00:00"/>
        <d v="2022-10-07T00:00:00"/>
        <d v="2022-10-10T00:00:00"/>
        <d v="2022-10-11T00:00:00"/>
        <d v="2022-10-12T00:00:00"/>
        <d v="2022-10-13T00:00:00"/>
        <d v="2022-10-14T00:00:00"/>
        <d v="2022-10-17T00:00:00"/>
        <d v="2022-10-18T00:00:00"/>
        <d v="2022-10-19T00:00:00"/>
        <d v="2022-10-20T00:00:00"/>
        <d v="2022-10-21T00:00:00"/>
        <d v="2022-10-24T00:00:00"/>
        <d v="2022-10-25T00:00:00"/>
        <d v="2022-10-26T00:00:00"/>
        <d v="2022-10-27T00:00:00"/>
        <d v="2022-10-28T00:00:00"/>
        <d v="2022-10-31T00:00:00"/>
        <d v="2022-11-01T00:00:00"/>
        <d v="2022-11-02T00:00:00"/>
        <d v="2022-11-03T00:00:00"/>
        <d v="2022-11-04T00:00:00"/>
        <d v="2022-11-07T00:00:00"/>
        <d v="2022-11-08T00:00:00"/>
        <d v="2022-11-09T00:00:00"/>
        <d v="2022-11-10T00:00:00"/>
        <d v="2022-11-11T00:00:00"/>
        <d v="2022-11-14T00:00:00"/>
        <d v="2022-11-15T00:00:00"/>
        <d v="2022-11-16T00:00:00"/>
        <d v="2022-11-17T00:00:00"/>
        <d v="2022-11-18T00:00:00"/>
        <d v="2022-11-21T00:00:00"/>
        <d v="2022-11-22T00:00:00"/>
        <d v="2022-11-23T00:00:00"/>
        <d v="2022-11-24T00:00:00"/>
        <d v="2022-11-25T00:00:00"/>
        <d v="2022-11-28T00:00:00"/>
        <d v="2022-11-29T00:00:00"/>
        <d v="2022-11-30T00:00:00"/>
        <d v="2022-12-01T00:00:00"/>
        <d v="2022-12-02T00:00:00"/>
        <d v="2022-12-05T00:00:00"/>
        <d v="2022-12-06T00:00:00"/>
        <d v="2022-12-07T00:00:00"/>
        <d v="2022-12-08T00:00:00"/>
        <d v="2022-12-09T00:00:00"/>
        <d v="2022-12-12T00:00:00"/>
        <d v="2022-12-13T00:00:00"/>
        <d v="2022-12-14T00:00:00"/>
        <d v="2022-12-15T00:00:00"/>
        <d v="2022-12-16T00:00:00"/>
        <d v="2022-12-19T00:00:00"/>
        <d v="2022-12-20T00:00:00"/>
        <d v="2022-12-21T00:00:00"/>
        <d v="2022-12-22T00:00:00"/>
        <d v="2022-12-23T00:00:00"/>
        <d v="2022-12-28T00:00:00"/>
        <d v="2022-12-29T00:00:00"/>
        <d v="2022-12-30T00:00:00"/>
      </sharedItems>
      <fieldGroup par="3" base="0">
        <rangePr groupBy="months" startDate="1997-11-03T00:00:00" endDate="2022-12-31T00:00:00"/>
        <groupItems count="14">
          <s v="&lt;03-11-97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1-12-22"/>
        </groupItems>
      </fieldGroup>
    </cacheField>
    <cacheField name="FTSE AllShare" numFmtId="3">
      <sharedItems containsSemiMixedTypes="0" containsString="0" containsNumber="1" minValue="1593.34" maxValue="4324.4067133400004"/>
    </cacheField>
    <cacheField name="Quarters" numFmtId="0" databaseField="0">
      <fieldGroup base="0">
        <rangePr groupBy="quarters" startDate="1997-11-03T00:00:00" endDate="2022-12-31T00:00:00"/>
        <groupItems count="6">
          <s v="&lt;03-11-97"/>
          <s v="Qtr1"/>
          <s v="Qtr2"/>
          <s v="Qtr3"/>
          <s v="Qtr4"/>
          <s v="&gt;31-12-22"/>
        </groupItems>
      </fieldGroup>
    </cacheField>
    <cacheField name="Years" numFmtId="0" databaseField="0">
      <fieldGroup base="0">
        <rangePr groupBy="years" startDate="1997-11-03T00:00:00" endDate="2022-12-31T00:00:00"/>
        <groupItems count="28">
          <s v="&lt;03-11-97"/>
          <s v="1997"/>
          <s v="1998"/>
          <s v="1999"/>
          <s v="2000"/>
          <s v="2001"/>
          <s v="2002"/>
          <s v="2003"/>
          <s v="2004"/>
          <s v="2005"/>
          <s v="2006"/>
          <s v="2007"/>
          <s v="2008"/>
          <s v="20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2021"/>
          <s v="2022"/>
          <s v="&gt;31-12-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355">
  <r>
    <x v="0"/>
    <n v="2318.98"/>
  </r>
  <r>
    <x v="1"/>
    <n v="2316.92"/>
  </r>
  <r>
    <x v="2"/>
    <n v="2322.11"/>
  </r>
  <r>
    <x v="3"/>
    <n v="2305.56"/>
  </r>
  <r>
    <x v="4"/>
    <n v="2265.46"/>
  </r>
  <r>
    <x v="5"/>
    <n v="2280.91"/>
  </r>
  <r>
    <x v="6"/>
    <n v="2275.7399999999998"/>
  </r>
  <r>
    <x v="7"/>
    <n v="2243.58"/>
  </r>
  <r>
    <x v="8"/>
    <n v="2238.4299999999998"/>
  </r>
  <r>
    <x v="9"/>
    <n v="2251.34"/>
  </r>
  <r>
    <x v="10"/>
    <n v="2299.4299999999998"/>
  </r>
  <r>
    <x v="11"/>
    <n v="2290.9899999999998"/>
  </r>
  <r>
    <x v="12"/>
    <n v="2285.91"/>
  </r>
  <r>
    <x v="13"/>
    <n v="2314.73"/>
  </r>
  <r>
    <x v="14"/>
    <n v="2344.62"/>
  </r>
  <r>
    <x v="15"/>
    <n v="2310.9899999999998"/>
  </r>
  <r>
    <x v="16"/>
    <n v="2296.88"/>
  </r>
  <r>
    <x v="17"/>
    <n v="2308.9"/>
  </r>
  <r>
    <x v="18"/>
    <n v="2308.9699999999998"/>
  </r>
  <r>
    <x v="19"/>
    <n v="2288.64"/>
  </r>
  <r>
    <x v="20"/>
    <n v="2320.7600000000002"/>
  </r>
  <r>
    <x v="21"/>
    <n v="2341.6799999999998"/>
  </r>
  <r>
    <x v="22"/>
    <n v="2341.65"/>
  </r>
  <r>
    <x v="23"/>
    <n v="2385.0500000000002"/>
  </r>
  <r>
    <x v="24"/>
    <n v="2409.33"/>
  </r>
  <r>
    <x v="25"/>
    <n v="2428.34"/>
  </r>
  <r>
    <x v="26"/>
    <n v="2424.81"/>
  </r>
  <r>
    <x v="27"/>
    <n v="2407.16"/>
  </r>
  <r>
    <x v="28"/>
    <n v="2371.64"/>
  </r>
  <r>
    <x v="29"/>
    <n v="2375.46"/>
  </r>
  <r>
    <x v="30"/>
    <n v="2403.11"/>
  </r>
  <r>
    <x v="31"/>
    <n v="2431.52"/>
  </r>
  <r>
    <x v="32"/>
    <n v="2427.06"/>
  </r>
  <r>
    <x v="33"/>
    <n v="2417.2800000000002"/>
  </r>
  <r>
    <x v="34"/>
    <n v="2361.2800000000002"/>
  </r>
  <r>
    <x v="35"/>
    <n v="2360.1"/>
  </r>
  <r>
    <x v="36"/>
    <n v="2371.69"/>
  </r>
  <r>
    <x v="37"/>
    <n v="2358.0700000000002"/>
  </r>
  <r>
    <x v="38"/>
    <n v="2396.7399999999998"/>
  </r>
  <r>
    <x v="39"/>
    <n v="2407.7399999999998"/>
  </r>
  <r>
    <x v="40"/>
    <n v="2411"/>
  </r>
  <r>
    <x v="41"/>
    <n v="2433.96"/>
  </r>
  <r>
    <x v="42"/>
    <n v="2460.9"/>
  </r>
  <r>
    <x v="43"/>
    <n v="2464.7399999999998"/>
  </r>
  <r>
    <x v="44"/>
    <n v="2451.46"/>
  </r>
  <r>
    <x v="45"/>
    <n v="2457.54"/>
  </r>
  <r>
    <x v="46"/>
    <n v="2421.15"/>
  </r>
  <r>
    <x v="47"/>
    <n v="2389.3200000000002"/>
  </r>
  <r>
    <x v="48"/>
    <n v="2396.94"/>
  </r>
  <r>
    <x v="49"/>
    <n v="2406.42"/>
  </r>
  <r>
    <x v="50"/>
    <n v="2426.8000000000002"/>
  </r>
  <r>
    <x v="51"/>
    <n v="2461.58"/>
  </r>
  <r>
    <x v="52"/>
    <n v="2467.54"/>
  </r>
  <r>
    <x v="53"/>
    <n v="2468.11"/>
  </r>
  <r>
    <x v="54"/>
    <n v="2466.56"/>
  </r>
  <r>
    <x v="55"/>
    <n v="2458.25"/>
  </r>
  <r>
    <x v="56"/>
    <n v="2432.02"/>
  </r>
  <r>
    <x v="57"/>
    <n v="2451"/>
  </r>
  <r>
    <x v="58"/>
    <n v="2482.06"/>
  </r>
  <r>
    <x v="59"/>
    <n v="2501.5100000000002"/>
  </r>
  <r>
    <x v="60"/>
    <n v="2521.4499999999998"/>
  </r>
  <r>
    <x v="61"/>
    <n v="2536.6799999999998"/>
  </r>
  <r>
    <x v="62"/>
    <n v="2589.06"/>
  </r>
  <r>
    <x v="63"/>
    <n v="2597.58"/>
  </r>
  <r>
    <x v="64"/>
    <n v="2593.59"/>
  </r>
  <r>
    <x v="65"/>
    <n v="2599.85"/>
  </r>
  <r>
    <x v="66"/>
    <n v="2609.9299999999998"/>
  </r>
  <r>
    <x v="67"/>
    <n v="2600.77"/>
  </r>
  <r>
    <x v="68"/>
    <n v="2606.1799999999998"/>
  </r>
  <r>
    <x v="69"/>
    <n v="2604.9499999999998"/>
  </r>
  <r>
    <x v="70"/>
    <n v="2584.61"/>
  </r>
  <r>
    <x v="71"/>
    <n v="2595.85"/>
  </r>
  <r>
    <x v="72"/>
    <n v="2609.38"/>
  </r>
  <r>
    <x v="73"/>
    <n v="2642.95"/>
  </r>
  <r>
    <x v="74"/>
    <n v="2648.77"/>
  </r>
  <r>
    <x v="75"/>
    <n v="2647.24"/>
  </r>
  <r>
    <x v="76"/>
    <n v="2660.48"/>
  </r>
  <r>
    <x v="77"/>
    <n v="2644.95"/>
  </r>
  <r>
    <x v="78"/>
    <n v="2626.01"/>
  </r>
  <r>
    <x v="79"/>
    <n v="2662.56"/>
  </r>
  <r>
    <x v="80"/>
    <n v="2675.64"/>
  </r>
  <r>
    <x v="81"/>
    <n v="2683.4"/>
  </r>
  <r>
    <x v="82"/>
    <n v="2707.81"/>
  </r>
  <r>
    <x v="83"/>
    <n v="2705.97"/>
  </r>
  <r>
    <x v="84"/>
    <n v="2678.55"/>
  </r>
  <r>
    <x v="85"/>
    <n v="2661.11"/>
  </r>
  <r>
    <x v="86"/>
    <n v="2694.78"/>
  </r>
  <r>
    <x v="87"/>
    <n v="2709"/>
  </r>
  <r>
    <x v="88"/>
    <n v="2715.64"/>
  </r>
  <r>
    <x v="89"/>
    <n v="2719.59"/>
  </r>
  <r>
    <x v="90"/>
    <n v="2709.79"/>
  </r>
  <r>
    <x v="91"/>
    <n v="2708.38"/>
  </r>
  <r>
    <x v="92"/>
    <n v="2710.61"/>
  </r>
  <r>
    <x v="93"/>
    <n v="2731.86"/>
  </r>
  <r>
    <x v="94"/>
    <n v="2758.99"/>
  </r>
  <r>
    <x v="95"/>
    <n v="2797.33"/>
  </r>
  <r>
    <x v="96"/>
    <n v="2788.02"/>
  </r>
  <r>
    <x v="97"/>
    <n v="2785.72"/>
  </r>
  <r>
    <x v="98"/>
    <n v="2798.85"/>
  </r>
  <r>
    <x v="99"/>
    <n v="2795.85"/>
  </r>
  <r>
    <x v="100"/>
    <n v="2771.33"/>
  </r>
  <r>
    <x v="101"/>
    <n v="2785.44"/>
  </r>
  <r>
    <x v="102"/>
    <n v="2774.99"/>
  </r>
  <r>
    <x v="103"/>
    <n v="2781.66"/>
  </r>
  <r>
    <x v="104"/>
    <n v="2813.33"/>
  </r>
  <r>
    <x v="105"/>
    <n v="2826.98"/>
  </r>
  <r>
    <x v="106"/>
    <n v="2832.37"/>
  </r>
  <r>
    <x v="107"/>
    <n v="2847.07"/>
  </r>
  <r>
    <x v="108"/>
    <n v="2841.83"/>
  </r>
  <r>
    <x v="109"/>
    <n v="2825.34"/>
  </r>
  <r>
    <x v="110"/>
    <n v="2844.25"/>
  </r>
  <r>
    <x v="111"/>
    <n v="2844.98"/>
  </r>
  <r>
    <x v="112"/>
    <n v="2834.64"/>
  </r>
  <r>
    <x v="113"/>
    <n v="2807.68"/>
  </r>
  <r>
    <x v="114"/>
    <n v="2777.16"/>
  </r>
  <r>
    <x v="115"/>
    <n v="2789.47"/>
  </r>
  <r>
    <x v="116"/>
    <n v="2791.5"/>
  </r>
  <r>
    <x v="117"/>
    <n v="2785.58"/>
  </r>
  <r>
    <x v="118"/>
    <n v="2777.09"/>
  </r>
  <r>
    <x v="119"/>
    <n v="2764.67"/>
  </r>
  <r>
    <x v="120"/>
    <n v="2709.89"/>
  </r>
  <r>
    <x v="121"/>
    <n v="2740.51"/>
  </r>
  <r>
    <x v="122"/>
    <n v="2750.41"/>
  </r>
  <r>
    <x v="123"/>
    <n v="2788.99"/>
  </r>
  <r>
    <x v="124"/>
    <n v="2822.77"/>
  </r>
  <r>
    <x v="125"/>
    <n v="2817.36"/>
  </r>
  <r>
    <x v="126"/>
    <n v="2822.24"/>
  </r>
  <r>
    <x v="127"/>
    <n v="2803.13"/>
  </r>
  <r>
    <x v="128"/>
    <n v="2819.13"/>
  </r>
  <r>
    <x v="129"/>
    <n v="2844.4"/>
  </r>
  <r>
    <x v="130"/>
    <n v="2820.09"/>
  </r>
  <r>
    <x v="131"/>
    <n v="2827"/>
  </r>
  <r>
    <x v="132"/>
    <n v="2819.21"/>
  </r>
  <r>
    <x v="133"/>
    <n v="2808.43"/>
  </r>
  <r>
    <x v="134"/>
    <n v="2775.35"/>
  </r>
  <r>
    <x v="135"/>
    <n v="2794.62"/>
  </r>
  <r>
    <x v="136"/>
    <n v="2808.79"/>
  </r>
  <r>
    <x v="137"/>
    <n v="2821.98"/>
  </r>
  <r>
    <x v="138"/>
    <n v="2833.31"/>
  </r>
  <r>
    <x v="139"/>
    <n v="2841.04"/>
  </r>
  <r>
    <x v="140"/>
    <n v="2800.2"/>
  </r>
  <r>
    <x v="141"/>
    <n v="2798.68"/>
  </r>
  <r>
    <x v="142"/>
    <n v="2802.18"/>
  </r>
  <r>
    <x v="143"/>
    <n v="2789.45"/>
  </r>
  <r>
    <x v="144"/>
    <n v="2790.99"/>
  </r>
  <r>
    <x v="145"/>
    <n v="2813.58"/>
  </r>
  <r>
    <x v="146"/>
    <n v="2800.01"/>
  </r>
  <r>
    <x v="147"/>
    <n v="2832.79"/>
  </r>
  <r>
    <x v="148"/>
    <n v="2868.09"/>
  </r>
  <r>
    <x v="149"/>
    <n v="2862.45"/>
  </r>
  <r>
    <x v="150"/>
    <n v="2847.83"/>
  </r>
  <r>
    <x v="151"/>
    <n v="2796.64"/>
  </r>
  <r>
    <x v="152"/>
    <n v="2761.31"/>
  </r>
  <r>
    <x v="153"/>
    <n v="2730.58"/>
  </r>
  <r>
    <x v="154"/>
    <n v="2730.19"/>
  </r>
  <r>
    <x v="155"/>
    <n v="2765.85"/>
  </r>
  <r>
    <x v="156"/>
    <n v="2756.12"/>
  </r>
  <r>
    <x v="157"/>
    <n v="2726.87"/>
  </r>
  <r>
    <x v="158"/>
    <n v="2708.74"/>
  </r>
  <r>
    <x v="159"/>
    <n v="2723.39"/>
  </r>
  <r>
    <x v="160"/>
    <n v="2734.04"/>
  </r>
  <r>
    <x v="161"/>
    <n v="2755.73"/>
  </r>
  <r>
    <x v="162"/>
    <n v="2762"/>
  </r>
  <r>
    <x v="163"/>
    <n v="2764.39"/>
  </r>
  <r>
    <x v="164"/>
    <n v="2743.46"/>
  </r>
  <r>
    <x v="165"/>
    <n v="2777.21"/>
  </r>
  <r>
    <x v="166"/>
    <n v="2793.85"/>
  </r>
  <r>
    <x v="167"/>
    <n v="2806.57"/>
  </r>
  <r>
    <x v="168"/>
    <n v="2807.13"/>
  </r>
  <r>
    <x v="169"/>
    <n v="2812.87"/>
  </r>
  <r>
    <x v="170"/>
    <n v="2816.4"/>
  </r>
  <r>
    <x v="171"/>
    <n v="2802.8"/>
  </r>
  <r>
    <x v="172"/>
    <n v="2787.48"/>
  </r>
  <r>
    <x v="173"/>
    <n v="2798.41"/>
  </r>
  <r>
    <x v="174"/>
    <n v="2851.39"/>
  </r>
  <r>
    <x v="175"/>
    <n v="2873.6"/>
  </r>
  <r>
    <x v="176"/>
    <n v="2861.17"/>
  </r>
  <r>
    <x v="177"/>
    <n v="2882.73"/>
  </r>
  <r>
    <x v="178"/>
    <n v="2885.17"/>
  </r>
  <r>
    <x v="179"/>
    <n v="2867.81"/>
  </r>
  <r>
    <x v="180"/>
    <n v="2811.16"/>
  </r>
  <r>
    <x v="181"/>
    <n v="2797.6"/>
  </r>
  <r>
    <x v="182"/>
    <n v="2760.92"/>
  </r>
  <r>
    <x v="183"/>
    <n v="2737.81"/>
  </r>
  <r>
    <x v="184"/>
    <n v="2734.91"/>
  </r>
  <r>
    <x v="185"/>
    <n v="2733.57"/>
  </r>
  <r>
    <x v="186"/>
    <n v="2761.2"/>
  </r>
  <r>
    <x v="187"/>
    <n v="2734.72"/>
  </r>
  <r>
    <x v="188"/>
    <n v="2721.09"/>
  </r>
  <r>
    <x v="189"/>
    <n v="2694.05"/>
  </r>
  <r>
    <x v="190"/>
    <n v="2643.4"/>
  </r>
  <r>
    <x v="191"/>
    <n v="2628.5"/>
  </r>
  <r>
    <x v="192"/>
    <n v="2660.68"/>
  </r>
  <r>
    <x v="193"/>
    <n v="2625.13"/>
  </r>
  <r>
    <x v="194"/>
    <n v="2558.06"/>
  </r>
  <r>
    <x v="195"/>
    <n v="2569.15"/>
  </r>
  <r>
    <x v="196"/>
    <n v="2539.67"/>
  </r>
  <r>
    <x v="197"/>
    <n v="2562.1999999999998"/>
  </r>
  <r>
    <x v="198"/>
    <n v="2561.89"/>
  </r>
  <r>
    <x v="199"/>
    <n v="2629.09"/>
  </r>
  <r>
    <x v="200"/>
    <n v="2646.95"/>
  </r>
  <r>
    <x v="201"/>
    <n v="2636.19"/>
  </r>
  <r>
    <x v="202"/>
    <n v="2558.67"/>
  </r>
  <r>
    <x v="203"/>
    <n v="2584.1799999999998"/>
  </r>
  <r>
    <x v="204"/>
    <n v="2624.13"/>
  </r>
  <r>
    <x v="205"/>
    <n v="2576.02"/>
  </r>
  <r>
    <x v="206"/>
    <n v="2497.31"/>
  </r>
  <r>
    <x v="207"/>
    <n v="2440.84"/>
  </r>
  <r>
    <x v="208"/>
    <n v="2393.25"/>
  </r>
  <r>
    <x v="209"/>
    <n v="2426.75"/>
  </r>
  <r>
    <x v="210"/>
    <n v="2378.16"/>
  </r>
  <r>
    <x v="211"/>
    <n v="2396.94"/>
  </r>
  <r>
    <x v="212"/>
    <n v="2470.19"/>
  </r>
  <r>
    <x v="213"/>
    <n v="2475.21"/>
  </r>
  <r>
    <x v="214"/>
    <n v="2464.6"/>
  </r>
  <r>
    <x v="215"/>
    <n v="2395.67"/>
  </r>
  <r>
    <x v="216"/>
    <n v="2383.63"/>
  </r>
  <r>
    <x v="217"/>
    <n v="2441.56"/>
  </r>
  <r>
    <x v="218"/>
    <n v="2444.89"/>
  </r>
  <r>
    <x v="219"/>
    <n v="2451.66"/>
  </r>
  <r>
    <x v="220"/>
    <n v="2386.94"/>
  </r>
  <r>
    <x v="221"/>
    <n v="2354.83"/>
  </r>
  <r>
    <x v="222"/>
    <n v="2321.79"/>
  </r>
  <r>
    <x v="223"/>
    <n v="2364.37"/>
  </r>
  <r>
    <x v="224"/>
    <n v="2403.9699999999998"/>
  </r>
  <r>
    <x v="225"/>
    <n v="2388.23"/>
  </r>
  <r>
    <x v="226"/>
    <n v="2343.85"/>
  </r>
  <r>
    <x v="227"/>
    <n v="2357.15"/>
  </r>
  <r>
    <x v="228"/>
    <n v="2363.0100000000002"/>
  </r>
  <r>
    <x v="229"/>
    <n v="2344.8200000000002"/>
  </r>
  <r>
    <x v="230"/>
    <n v="2277.3200000000002"/>
  </r>
  <r>
    <x v="231"/>
    <n v="2209.2800000000002"/>
  </r>
  <r>
    <x v="232"/>
    <n v="2166.0700000000002"/>
  </r>
  <r>
    <x v="233"/>
    <n v="2246.79"/>
  </r>
  <r>
    <x v="234"/>
    <n v="2236.36"/>
  </r>
  <r>
    <x v="235"/>
    <n v="2178.23"/>
  </r>
  <r>
    <x v="236"/>
    <n v="2226.4499999999998"/>
  </r>
  <r>
    <x v="237"/>
    <n v="2311.66"/>
  </r>
  <r>
    <x v="238"/>
    <n v="2296.2600000000002"/>
  </r>
  <r>
    <x v="239"/>
    <n v="2315.42"/>
  </r>
  <r>
    <x v="240"/>
    <n v="2328.39"/>
  </r>
  <r>
    <x v="241"/>
    <n v="2366.85"/>
  </r>
  <r>
    <x v="242"/>
    <n v="2348.1"/>
  </r>
  <r>
    <x v="243"/>
    <n v="2417.17"/>
  </r>
  <r>
    <x v="244"/>
    <n v="2401.61"/>
  </r>
  <r>
    <x v="245"/>
    <n v="2411.73"/>
  </r>
  <r>
    <x v="246"/>
    <n v="2406.9"/>
  </r>
  <r>
    <x v="247"/>
    <n v="2413.62"/>
  </r>
  <r>
    <x v="248"/>
    <n v="2455.2399999999998"/>
  </r>
  <r>
    <x v="249"/>
    <n v="2441.84"/>
  </r>
  <r>
    <x v="250"/>
    <n v="2467.29"/>
  </r>
  <r>
    <x v="251"/>
    <n v="2504.85"/>
  </r>
  <r>
    <x v="252"/>
    <n v="2544.34"/>
  </r>
  <r>
    <x v="253"/>
    <n v="2539.2600000000002"/>
  </r>
  <r>
    <x v="254"/>
    <n v="2588.6999999999998"/>
  </r>
  <r>
    <x v="255"/>
    <n v="2532.6999999999998"/>
  </r>
  <r>
    <x v="256"/>
    <n v="2538.2199999999998"/>
  </r>
  <r>
    <x v="257"/>
    <n v="2516.81"/>
  </r>
  <r>
    <x v="258"/>
    <n v="2510.7800000000002"/>
  </r>
  <r>
    <x v="259"/>
    <n v="2527.38"/>
  </r>
  <r>
    <x v="260"/>
    <n v="2514.73"/>
  </r>
  <r>
    <x v="261"/>
    <n v="2518.44"/>
  </r>
  <r>
    <x v="262"/>
    <n v="2536.44"/>
  </r>
  <r>
    <x v="263"/>
    <n v="2531"/>
  </r>
  <r>
    <x v="264"/>
    <n v="2517.6999999999998"/>
  </r>
  <r>
    <x v="265"/>
    <n v="2567.36"/>
  </r>
  <r>
    <x v="266"/>
    <n v="2611.65"/>
  </r>
  <r>
    <x v="267"/>
    <n v="2664.6"/>
  </r>
  <r>
    <x v="268"/>
    <n v="2648.51"/>
  </r>
  <r>
    <x v="269"/>
    <n v="2632.91"/>
  </r>
  <r>
    <x v="270"/>
    <n v="2660.89"/>
  </r>
  <r>
    <x v="271"/>
    <n v="2665.8"/>
  </r>
  <r>
    <x v="272"/>
    <n v="2626.86"/>
  </r>
  <r>
    <x v="273"/>
    <n v="2543.41"/>
  </r>
  <r>
    <x v="274"/>
    <n v="2530.8000000000002"/>
  </r>
  <r>
    <x v="275"/>
    <n v="2547.35"/>
  </r>
  <r>
    <x v="276"/>
    <n v="2552.4299999999998"/>
  </r>
  <r>
    <x v="277"/>
    <n v="2550.84"/>
  </r>
  <r>
    <x v="278"/>
    <n v="2565.5700000000002"/>
  </r>
  <r>
    <x v="279"/>
    <n v="2586.42"/>
  </r>
  <r>
    <x v="280"/>
    <n v="2583.58"/>
  </r>
  <r>
    <x v="281"/>
    <n v="2536.27"/>
  </r>
  <r>
    <x v="282"/>
    <n v="2530.81"/>
  </r>
  <r>
    <x v="283"/>
    <n v="2536.79"/>
  </r>
  <r>
    <x v="284"/>
    <n v="2564.54"/>
  </r>
  <r>
    <x v="285"/>
    <n v="2585.21"/>
  </r>
  <r>
    <x v="286"/>
    <n v="2607.39"/>
  </r>
  <r>
    <x v="287"/>
    <n v="2659.59"/>
  </r>
  <r>
    <x v="288"/>
    <n v="2649.67"/>
  </r>
  <r>
    <x v="289"/>
    <n v="2677.23"/>
  </r>
  <r>
    <x v="290"/>
    <n v="2663.74"/>
  </r>
  <r>
    <x v="291"/>
    <n v="2693.98"/>
  </r>
  <r>
    <x v="292"/>
    <n v="2673.92"/>
  </r>
  <r>
    <x v="293"/>
    <n v="2673.18"/>
  </r>
  <r>
    <x v="294"/>
    <n v="2704.09"/>
  </r>
  <r>
    <x v="295"/>
    <n v="2781.31"/>
  </r>
  <r>
    <x v="296"/>
    <n v="2764.57"/>
  </r>
  <r>
    <x v="297"/>
    <n v="2784.68"/>
  </r>
  <r>
    <x v="298"/>
    <n v="2743.33"/>
  </r>
  <r>
    <x v="299"/>
    <n v="2665.81"/>
  </r>
  <r>
    <x v="300"/>
    <n v="2654.62"/>
  </r>
  <r>
    <x v="301"/>
    <n v="2697.35"/>
  </r>
  <r>
    <x v="302"/>
    <n v="2768.69"/>
  </r>
  <r>
    <x v="303"/>
    <n v="2730.74"/>
  </r>
  <r>
    <x v="304"/>
    <n v="2760.57"/>
  </r>
  <r>
    <x v="305"/>
    <n v="2729.03"/>
  </r>
  <r>
    <x v="306"/>
    <n v="2665.36"/>
  </r>
  <r>
    <x v="307"/>
    <n v="2672.99"/>
  </r>
  <r>
    <x v="308"/>
    <n v="2676.66"/>
  </r>
  <r>
    <x v="309"/>
    <n v="2677.42"/>
  </r>
  <r>
    <x v="310"/>
    <n v="2681.14"/>
  </r>
  <r>
    <x v="311"/>
    <n v="2695.94"/>
  </r>
  <r>
    <x v="312"/>
    <n v="2747.92"/>
  </r>
  <r>
    <x v="313"/>
    <n v="2756.48"/>
  </r>
  <r>
    <x v="314"/>
    <n v="2730.31"/>
  </r>
  <r>
    <x v="315"/>
    <n v="2732.82"/>
  </r>
  <r>
    <x v="316"/>
    <n v="2700.41"/>
  </r>
  <r>
    <x v="317"/>
    <n v="2692.85"/>
  </r>
  <r>
    <x v="318"/>
    <n v="2670.65"/>
  </r>
  <r>
    <x v="319"/>
    <n v="2665.16"/>
  </r>
  <r>
    <x v="320"/>
    <n v="2711.71"/>
  </r>
  <r>
    <x v="321"/>
    <n v="2735.41"/>
  </r>
  <r>
    <x v="322"/>
    <n v="2761.57"/>
  </r>
  <r>
    <x v="323"/>
    <n v="2795.39"/>
  </r>
  <r>
    <x v="324"/>
    <n v="2782.3"/>
  </r>
  <r>
    <x v="325"/>
    <n v="2779.17"/>
  </r>
  <r>
    <x v="326"/>
    <n v="2764.7"/>
  </r>
  <r>
    <x v="327"/>
    <n v="2779.97"/>
  </r>
  <r>
    <x v="328"/>
    <n v="2812.38"/>
  </r>
  <r>
    <x v="329"/>
    <n v="2871.61"/>
  </r>
  <r>
    <x v="330"/>
    <n v="2834.9"/>
  </r>
  <r>
    <x v="331"/>
    <n v="2825.39"/>
  </r>
  <r>
    <x v="332"/>
    <n v="2784.06"/>
  </r>
  <r>
    <x v="333"/>
    <n v="2785.55"/>
  </r>
  <r>
    <x v="334"/>
    <n v="2781.89"/>
  </r>
  <r>
    <x v="335"/>
    <n v="2804.1"/>
  </r>
  <r>
    <x v="336"/>
    <n v="2846.04"/>
  </r>
  <r>
    <x v="337"/>
    <n v="2848.79"/>
  </r>
  <r>
    <x v="338"/>
    <n v="2861.13"/>
  </r>
  <r>
    <x v="339"/>
    <n v="2865.81"/>
  </r>
  <r>
    <x v="340"/>
    <n v="2908.34"/>
  </r>
  <r>
    <x v="341"/>
    <n v="2894.74"/>
  </r>
  <r>
    <x v="342"/>
    <n v="2863.52"/>
  </r>
  <r>
    <x v="343"/>
    <n v="2862.31"/>
  </r>
  <r>
    <x v="344"/>
    <n v="2836.9"/>
  </r>
  <r>
    <x v="345"/>
    <n v="2825.4"/>
  </r>
  <r>
    <x v="346"/>
    <n v="2847.18"/>
  </r>
  <r>
    <x v="347"/>
    <n v="2843.04"/>
  </r>
  <r>
    <x v="348"/>
    <n v="2807.76"/>
  </r>
  <r>
    <x v="349"/>
    <n v="2787.66"/>
  </r>
  <r>
    <x v="350"/>
    <n v="2815.34"/>
  </r>
  <r>
    <x v="351"/>
    <n v="2835.04"/>
  </r>
  <r>
    <x v="352"/>
    <n v="2878.34"/>
  </r>
  <r>
    <x v="353"/>
    <n v="2883.1"/>
  </r>
  <r>
    <x v="354"/>
    <n v="2894.79"/>
  </r>
  <r>
    <x v="355"/>
    <n v="2906.22"/>
  </r>
  <r>
    <x v="356"/>
    <n v="2938.28"/>
  </r>
  <r>
    <x v="357"/>
    <n v="2963.26"/>
  </r>
  <r>
    <x v="358"/>
    <n v="2951.84"/>
  </r>
  <r>
    <x v="359"/>
    <n v="2968.79"/>
  </r>
  <r>
    <x v="360"/>
    <n v="2956.36"/>
  </r>
  <r>
    <x v="361"/>
    <n v="2986.26"/>
  </r>
  <r>
    <x v="362"/>
    <n v="2983.33"/>
  </r>
  <r>
    <x v="363"/>
    <n v="2978.78"/>
  </r>
  <r>
    <x v="364"/>
    <n v="2969.7"/>
  </r>
  <r>
    <x v="365"/>
    <n v="3010.25"/>
  </r>
  <r>
    <x v="366"/>
    <n v="2929.26"/>
  </r>
  <r>
    <x v="367"/>
    <n v="2927.43"/>
  </r>
  <r>
    <x v="368"/>
    <n v="2969.08"/>
  </r>
  <r>
    <x v="369"/>
    <n v="2974.63"/>
  </r>
  <r>
    <x v="370"/>
    <n v="3003.72"/>
  </r>
  <r>
    <x v="371"/>
    <n v="3039.21"/>
  </r>
  <r>
    <x v="372"/>
    <n v="3041.84"/>
  </r>
  <r>
    <x v="373"/>
    <n v="3004.86"/>
  </r>
  <r>
    <x v="374"/>
    <n v="3028.4"/>
  </r>
  <r>
    <x v="375"/>
    <n v="3024.93"/>
  </r>
  <r>
    <x v="376"/>
    <n v="2972.09"/>
  </r>
  <r>
    <x v="377"/>
    <n v="2976.62"/>
  </r>
  <r>
    <x v="378"/>
    <n v="2956.66"/>
  </r>
  <r>
    <x v="379"/>
    <n v="2952.82"/>
  </r>
  <r>
    <x v="380"/>
    <n v="2964.5"/>
  </r>
  <r>
    <x v="381"/>
    <n v="2947.88"/>
  </r>
  <r>
    <x v="382"/>
    <n v="2991.25"/>
  </r>
  <r>
    <x v="383"/>
    <n v="2928.63"/>
  </r>
  <r>
    <x v="384"/>
    <n v="2872.67"/>
  </r>
  <r>
    <x v="385"/>
    <n v="2887.91"/>
  </r>
  <r>
    <x v="386"/>
    <n v="2911.37"/>
  </r>
  <r>
    <x v="387"/>
    <n v="2950.64"/>
  </r>
  <r>
    <x v="388"/>
    <n v="2944.1"/>
  </r>
  <r>
    <x v="389"/>
    <n v="2932.12"/>
  </r>
  <r>
    <x v="390"/>
    <n v="2899.95"/>
  </r>
  <r>
    <x v="391"/>
    <n v="2894.77"/>
  </r>
  <r>
    <x v="392"/>
    <n v="2882.07"/>
  </r>
  <r>
    <x v="393"/>
    <n v="2889.65"/>
  </r>
  <r>
    <x v="394"/>
    <n v="2900.86"/>
  </r>
  <r>
    <x v="395"/>
    <n v="2923.38"/>
  </r>
  <r>
    <x v="396"/>
    <n v="2941.75"/>
  </r>
  <r>
    <x v="397"/>
    <n v="2948.65"/>
  </r>
  <r>
    <x v="398"/>
    <n v="2970.49"/>
  </r>
  <r>
    <x v="399"/>
    <n v="2979.04"/>
  </r>
  <r>
    <x v="400"/>
    <n v="2988.03"/>
  </r>
  <r>
    <x v="401"/>
    <n v="2970.78"/>
  </r>
  <r>
    <x v="402"/>
    <n v="3003.11"/>
  </r>
  <r>
    <x v="403"/>
    <n v="2982.73"/>
  </r>
  <r>
    <x v="404"/>
    <n v="2991.51"/>
  </r>
  <r>
    <x v="405"/>
    <n v="3015.45"/>
  </r>
  <r>
    <x v="406"/>
    <n v="3014.01"/>
  </r>
  <r>
    <x v="407"/>
    <n v="3028.03"/>
  </r>
  <r>
    <x v="408"/>
    <n v="3051.04"/>
  </r>
  <r>
    <x v="409"/>
    <n v="3038.79"/>
  </r>
  <r>
    <x v="410"/>
    <n v="3016.54"/>
  </r>
  <r>
    <x v="411"/>
    <n v="2985.49"/>
  </r>
  <r>
    <x v="412"/>
    <n v="2990.6"/>
  </r>
  <r>
    <x v="413"/>
    <n v="2979.78"/>
  </r>
  <r>
    <x v="414"/>
    <n v="2941.39"/>
  </r>
  <r>
    <x v="415"/>
    <n v="2946.17"/>
  </r>
  <r>
    <x v="416"/>
    <n v="3013.85"/>
  </r>
  <r>
    <x v="417"/>
    <n v="3018.46"/>
  </r>
  <r>
    <x v="418"/>
    <n v="3059.78"/>
  </r>
  <r>
    <x v="419"/>
    <n v="3073.5"/>
  </r>
  <r>
    <x v="420"/>
    <n v="3068.91"/>
  </r>
  <r>
    <x v="421"/>
    <n v="3055.16"/>
  </r>
  <r>
    <x v="422"/>
    <n v="3057.96"/>
  </r>
  <r>
    <x v="423"/>
    <n v="3053.01"/>
  </r>
  <r>
    <x v="424"/>
    <n v="3012.34"/>
  </r>
  <r>
    <x v="425"/>
    <n v="3024.08"/>
  </r>
  <r>
    <x v="426"/>
    <n v="3063.66"/>
  </r>
  <r>
    <x v="427"/>
    <n v="3059.81"/>
  </r>
  <r>
    <x v="428"/>
    <n v="3030.3"/>
  </r>
  <r>
    <x v="429"/>
    <n v="2994.4"/>
  </r>
  <r>
    <x v="430"/>
    <n v="2967.7"/>
  </r>
  <r>
    <x v="431"/>
    <n v="2954.51"/>
  </r>
  <r>
    <x v="432"/>
    <n v="2919.42"/>
  </r>
  <r>
    <x v="433"/>
    <n v="2900.9"/>
  </r>
  <r>
    <x v="434"/>
    <n v="2936.2"/>
  </r>
  <r>
    <x v="435"/>
    <n v="2950.29"/>
  </r>
  <r>
    <x v="436"/>
    <n v="2880.31"/>
  </r>
  <r>
    <x v="437"/>
    <n v="2925.14"/>
  </r>
  <r>
    <x v="438"/>
    <n v="2946.58"/>
  </r>
  <r>
    <x v="439"/>
    <n v="2934.05"/>
  </r>
  <r>
    <x v="440"/>
    <n v="2930.39"/>
  </r>
  <r>
    <x v="441"/>
    <n v="2876.71"/>
  </r>
  <r>
    <x v="442"/>
    <n v="2883.93"/>
  </r>
  <r>
    <x v="443"/>
    <n v="2885.96"/>
  </r>
  <r>
    <x v="444"/>
    <n v="2826.06"/>
  </r>
  <r>
    <x v="445"/>
    <n v="2839.45"/>
  </r>
  <r>
    <x v="446"/>
    <n v="2894.92"/>
  </r>
  <r>
    <x v="447"/>
    <n v="2931.89"/>
  </r>
  <r>
    <x v="448"/>
    <n v="2930.09"/>
  </r>
  <r>
    <x v="449"/>
    <n v="2904"/>
  </r>
  <r>
    <x v="450"/>
    <n v="2918.47"/>
  </r>
  <r>
    <x v="451"/>
    <n v="2886.03"/>
  </r>
  <r>
    <x v="452"/>
    <n v="2911.27"/>
  </r>
  <r>
    <x v="453"/>
    <n v="2965.51"/>
  </r>
  <r>
    <x v="454"/>
    <n v="2963.25"/>
  </r>
  <r>
    <x v="455"/>
    <n v="2986.36"/>
  </r>
  <r>
    <x v="456"/>
    <n v="2992.59"/>
  </r>
  <r>
    <x v="457"/>
    <n v="2990.34"/>
  </r>
  <r>
    <x v="458"/>
    <n v="2939.11"/>
  </r>
  <r>
    <x v="459"/>
    <n v="2954.09"/>
  </r>
  <r>
    <x v="460"/>
    <n v="2924.15"/>
  </r>
  <r>
    <x v="461"/>
    <n v="2980.15"/>
  </r>
  <r>
    <x v="462"/>
    <n v="3001.11"/>
  </r>
  <r>
    <x v="463"/>
    <n v="2974.98"/>
  </r>
  <r>
    <x v="464"/>
    <n v="2951.47"/>
  </r>
  <r>
    <x v="465"/>
    <n v="2953.09"/>
  </r>
  <r>
    <x v="466"/>
    <n v="2925.21"/>
  </r>
  <r>
    <x v="467"/>
    <n v="2913.14"/>
  </r>
  <r>
    <x v="468"/>
    <n v="2887.99"/>
  </r>
  <r>
    <x v="469"/>
    <n v="2861.2"/>
  </r>
  <r>
    <x v="470"/>
    <n v="2835.73"/>
  </r>
  <r>
    <x v="471"/>
    <n v="2846.58"/>
  </r>
  <r>
    <x v="472"/>
    <n v="2853.08"/>
  </r>
  <r>
    <x v="473"/>
    <n v="2809.65"/>
  </r>
  <r>
    <x v="474"/>
    <n v="2786.68"/>
  </r>
  <r>
    <x v="475"/>
    <n v="2809.03"/>
  </r>
  <r>
    <x v="476"/>
    <n v="2789.94"/>
  </r>
  <r>
    <x v="477"/>
    <n v="2845.67"/>
  </r>
  <r>
    <x v="478"/>
    <n v="2816.63"/>
  </r>
  <r>
    <x v="479"/>
    <n v="2821.45"/>
  </r>
  <r>
    <x v="480"/>
    <n v="2826.11"/>
  </r>
  <r>
    <x v="481"/>
    <n v="2802.23"/>
  </r>
  <r>
    <x v="482"/>
    <n v="2835.55"/>
  </r>
  <r>
    <x v="483"/>
    <n v="2848.26"/>
  </r>
  <r>
    <x v="484"/>
    <n v="2854.08"/>
  </r>
  <r>
    <x v="485"/>
    <n v="2897.13"/>
  </r>
  <r>
    <x v="486"/>
    <n v="2896.06"/>
  </r>
  <r>
    <x v="487"/>
    <n v="2908.62"/>
  </r>
  <r>
    <x v="488"/>
    <n v="2884.28"/>
  </r>
  <r>
    <x v="489"/>
    <n v="2856.38"/>
  </r>
  <r>
    <x v="490"/>
    <n v="2828.75"/>
  </r>
  <r>
    <x v="491"/>
    <n v="2770.38"/>
  </r>
  <r>
    <x v="492"/>
    <n v="2748.99"/>
  </r>
  <r>
    <x v="493"/>
    <n v="2799.26"/>
  </r>
  <r>
    <x v="494"/>
    <n v="2804.05"/>
  </r>
  <r>
    <x v="495"/>
    <n v="2775.54"/>
  </r>
  <r>
    <x v="496"/>
    <n v="2822.01"/>
  </r>
  <r>
    <x v="497"/>
    <n v="2804.21"/>
  </r>
  <r>
    <x v="498"/>
    <n v="2837.05"/>
  </r>
  <r>
    <x v="499"/>
    <n v="2818.21"/>
  </r>
  <r>
    <x v="500"/>
    <n v="2859.46"/>
  </r>
  <r>
    <x v="501"/>
    <n v="2904.38"/>
  </r>
  <r>
    <x v="502"/>
    <n v="2916.79"/>
  </r>
  <r>
    <x v="503"/>
    <n v="2907.09"/>
  </r>
  <r>
    <x v="504"/>
    <n v="2922.16"/>
  </r>
  <r>
    <x v="505"/>
    <n v="2947.75"/>
  </r>
  <r>
    <x v="506"/>
    <n v="2959.97"/>
  </r>
  <r>
    <x v="507"/>
    <n v="2966.56"/>
  </r>
  <r>
    <x v="508"/>
    <n v="2991.81"/>
  </r>
  <r>
    <x v="509"/>
    <n v="2998.06"/>
  </r>
  <r>
    <x v="510"/>
    <n v="3041.97"/>
  </r>
  <r>
    <x v="511"/>
    <n v="3030.2"/>
  </r>
  <r>
    <x v="512"/>
    <n v="3043.96"/>
  </r>
  <r>
    <x v="513"/>
    <n v="3065.25"/>
  </r>
  <r>
    <x v="514"/>
    <n v="3058.66"/>
  </r>
  <r>
    <x v="515"/>
    <n v="3059.3"/>
  </r>
  <r>
    <x v="516"/>
    <n v="3033.78"/>
  </r>
  <r>
    <x v="517"/>
    <n v="3020.23"/>
  </r>
  <r>
    <x v="518"/>
    <n v="3056.91"/>
  </r>
  <r>
    <x v="519"/>
    <n v="3066.71"/>
  </r>
  <r>
    <x v="520"/>
    <n v="3115.99"/>
  </r>
  <r>
    <x v="521"/>
    <n v="3119.07"/>
  </r>
  <r>
    <x v="522"/>
    <n v="3124.51"/>
  </r>
  <r>
    <x v="523"/>
    <n v="3086.9"/>
  </r>
  <r>
    <x v="524"/>
    <n v="3105.56"/>
  </r>
  <r>
    <x v="525"/>
    <n v="3112.76"/>
  </r>
  <r>
    <x v="526"/>
    <n v="3154.15"/>
  </r>
  <r>
    <x v="527"/>
    <n v="3135.32"/>
  </r>
  <r>
    <x v="528"/>
    <n v="3121.28"/>
  </r>
  <r>
    <x v="529"/>
    <n v="3104.41"/>
  </r>
  <r>
    <x v="530"/>
    <n v="3126.71"/>
  </r>
  <r>
    <x v="531"/>
    <n v="3153.69"/>
  </r>
  <r>
    <x v="532"/>
    <n v="3141.73"/>
  </r>
  <r>
    <x v="533"/>
    <n v="3139.02"/>
  </r>
  <r>
    <x v="534"/>
    <n v="3107.82"/>
  </r>
  <r>
    <x v="535"/>
    <n v="3125.08"/>
  </r>
  <r>
    <x v="536"/>
    <n v="3150.24"/>
  </r>
  <r>
    <x v="537"/>
    <n v="3153.76"/>
  </r>
  <r>
    <x v="538"/>
    <n v="3145.73"/>
  </r>
  <r>
    <x v="539"/>
    <n v="3177.01"/>
  </r>
  <r>
    <x v="540"/>
    <n v="3189.42"/>
  </r>
  <r>
    <x v="541"/>
    <n v="3203.21"/>
  </r>
  <r>
    <x v="542"/>
    <n v="3242.06"/>
  </r>
  <r>
    <x v="543"/>
    <n v="3141.25"/>
  </r>
  <r>
    <x v="544"/>
    <n v="3084.86"/>
  </r>
  <r>
    <x v="545"/>
    <n v="3054.63"/>
  </r>
  <r>
    <x v="546"/>
    <n v="3084"/>
  </r>
  <r>
    <x v="547"/>
    <n v="3129.57"/>
  </r>
  <r>
    <x v="548"/>
    <n v="3100.24"/>
  </r>
  <r>
    <x v="549"/>
    <n v="3102.06"/>
  </r>
  <r>
    <x v="550"/>
    <n v="3102.18"/>
  </r>
  <r>
    <x v="551"/>
    <n v="3153.45"/>
  </r>
  <r>
    <x v="552"/>
    <n v="3164.93"/>
  </r>
  <r>
    <x v="553"/>
    <n v="3097.87"/>
  </r>
  <r>
    <x v="554"/>
    <n v="3069.72"/>
  </r>
  <r>
    <x v="555"/>
    <n v="3030.65"/>
  </r>
  <r>
    <x v="556"/>
    <n v="3022.14"/>
  </r>
  <r>
    <x v="557"/>
    <n v="3035.88"/>
  </r>
  <r>
    <x v="558"/>
    <n v="2985.98"/>
  </r>
  <r>
    <x v="559"/>
    <n v="3027.96"/>
  </r>
  <r>
    <x v="560"/>
    <n v="3051.96"/>
  </r>
  <r>
    <x v="561"/>
    <n v="3024.09"/>
  </r>
  <r>
    <x v="562"/>
    <n v="2975.87"/>
  </r>
  <r>
    <x v="563"/>
    <n v="2983.46"/>
  </r>
  <r>
    <x v="564"/>
    <n v="2984.25"/>
  </r>
  <r>
    <x v="565"/>
    <n v="2995.89"/>
  </r>
  <r>
    <x v="566"/>
    <n v="2942.01"/>
  </r>
  <r>
    <x v="567"/>
    <n v="2914.57"/>
  </r>
  <r>
    <x v="568"/>
    <n v="2970.53"/>
  </r>
  <r>
    <x v="569"/>
    <n v="2988.84"/>
  </r>
  <r>
    <x v="570"/>
    <n v="2969.06"/>
  </r>
  <r>
    <x v="571"/>
    <n v="2944.96"/>
  </r>
  <r>
    <x v="572"/>
    <n v="2897.55"/>
  </r>
  <r>
    <x v="573"/>
    <n v="2872.59"/>
  </r>
  <r>
    <x v="574"/>
    <n v="2929.04"/>
  </r>
  <r>
    <x v="575"/>
    <n v="2959.69"/>
  </r>
  <r>
    <x v="576"/>
    <n v="2948.99"/>
  </r>
  <r>
    <x v="577"/>
    <n v="2916.48"/>
  </r>
  <r>
    <x v="578"/>
    <n v="2893.67"/>
  </r>
  <r>
    <x v="579"/>
    <n v="2946.75"/>
  </r>
  <r>
    <x v="580"/>
    <n v="2929.01"/>
  </r>
  <r>
    <x v="581"/>
    <n v="2975.05"/>
  </r>
  <r>
    <x v="582"/>
    <n v="2937.27"/>
  </r>
  <r>
    <x v="583"/>
    <n v="2989.43"/>
  </r>
  <r>
    <x v="584"/>
    <n v="3053.35"/>
  </r>
  <r>
    <x v="585"/>
    <n v="3085.48"/>
  </r>
  <r>
    <x v="586"/>
    <n v="3116.3"/>
  </r>
  <r>
    <x v="587"/>
    <n v="3153.25"/>
  </r>
  <r>
    <x v="588"/>
    <n v="3110.8"/>
  </r>
  <r>
    <x v="589"/>
    <n v="3085.05"/>
  </r>
  <r>
    <x v="590"/>
    <n v="3137.3"/>
  </r>
  <r>
    <x v="591"/>
    <n v="3154.67"/>
  </r>
  <r>
    <x v="592"/>
    <n v="3105.95"/>
  </r>
  <r>
    <x v="593"/>
    <n v="3113"/>
  </r>
  <r>
    <x v="594"/>
    <n v="3085.64"/>
  </r>
  <r>
    <x v="595"/>
    <n v="3121.09"/>
  </r>
  <r>
    <x v="596"/>
    <n v="3126.18"/>
  </r>
  <r>
    <x v="597"/>
    <n v="3154.87"/>
  </r>
  <r>
    <x v="598"/>
    <n v="3145.87"/>
  </r>
  <r>
    <x v="599"/>
    <n v="3142.29"/>
  </r>
  <r>
    <x v="600"/>
    <n v="3135.42"/>
  </r>
  <r>
    <x v="601"/>
    <n v="3195.29"/>
  </r>
  <r>
    <x v="602"/>
    <n v="3178.47"/>
  </r>
  <r>
    <x v="603"/>
    <n v="3167.5"/>
  </r>
  <r>
    <x v="604"/>
    <n v="3144.64"/>
  </r>
  <r>
    <x v="605"/>
    <n v="3077.27"/>
  </r>
  <r>
    <x v="606"/>
    <n v="3110.56"/>
  </r>
  <r>
    <x v="607"/>
    <n v="3072.17"/>
  </r>
  <r>
    <x v="608"/>
    <n v="3048.49"/>
  </r>
  <r>
    <x v="609"/>
    <n v="3024.48"/>
  </r>
  <r>
    <x v="610"/>
    <n v="3066.23"/>
  </r>
  <r>
    <x v="611"/>
    <n v="3118.21"/>
  </r>
  <r>
    <x v="612"/>
    <n v="3104.43"/>
  </r>
  <r>
    <x v="613"/>
    <n v="3037.07"/>
  </r>
  <r>
    <x v="614"/>
    <n v="3024.98"/>
  </r>
  <r>
    <x v="615"/>
    <n v="3020.98"/>
  </r>
  <r>
    <x v="616"/>
    <n v="2947.34"/>
  </r>
  <r>
    <x v="617"/>
    <n v="2852.6"/>
  </r>
  <r>
    <x v="618"/>
    <n v="2891.09"/>
  </r>
  <r>
    <x v="619"/>
    <n v="2937.83"/>
  </r>
  <r>
    <x v="620"/>
    <n v="2961.11"/>
  </r>
  <r>
    <x v="621"/>
    <n v="2978.57"/>
  </r>
  <r>
    <x v="622"/>
    <n v="2973.36"/>
  </r>
  <r>
    <x v="623"/>
    <n v="2940.9"/>
  </r>
  <r>
    <x v="624"/>
    <n v="3001.92"/>
  </r>
  <r>
    <x v="625"/>
    <n v="3026.79"/>
  </r>
  <r>
    <x v="626"/>
    <n v="2950.67"/>
  </r>
  <r>
    <x v="627"/>
    <n v="2957.05"/>
  </r>
  <r>
    <x v="628"/>
    <n v="2974.66"/>
  </r>
  <r>
    <x v="629"/>
    <n v="2967.92"/>
  </r>
  <r>
    <x v="630"/>
    <n v="2929.06"/>
  </r>
  <r>
    <x v="631"/>
    <n v="2916.35"/>
  </r>
  <r>
    <x v="632"/>
    <n v="2971.54"/>
  </r>
  <r>
    <x v="633"/>
    <n v="2990.94"/>
  </r>
  <r>
    <x v="634"/>
    <n v="2976.47"/>
  </r>
  <r>
    <x v="635"/>
    <n v="3009.18"/>
  </r>
  <r>
    <x v="636"/>
    <n v="2959.41"/>
  </r>
  <r>
    <x v="637"/>
    <n v="2973.34"/>
  </r>
  <r>
    <x v="638"/>
    <n v="2892.43"/>
  </r>
  <r>
    <x v="639"/>
    <n v="2884.22"/>
  </r>
  <r>
    <x v="640"/>
    <n v="2905.34"/>
  </r>
  <r>
    <x v="641"/>
    <n v="2912.74"/>
  </r>
  <r>
    <x v="642"/>
    <n v="2961.2"/>
  </r>
  <r>
    <x v="643"/>
    <n v="2954.55"/>
  </r>
  <r>
    <x v="644"/>
    <n v="3014.48"/>
  </r>
  <r>
    <x v="645"/>
    <n v="3017.23"/>
  </r>
  <r>
    <x v="646"/>
    <n v="3066.54"/>
  </r>
  <r>
    <x v="647"/>
    <n v="3136.42"/>
  </r>
  <r>
    <x v="648"/>
    <n v="3108.32"/>
  </r>
  <r>
    <x v="649"/>
    <n v="3110.58"/>
  </r>
  <r>
    <x v="650"/>
    <n v="3092.99"/>
  </r>
  <r>
    <x v="651"/>
    <n v="3091.63"/>
  </r>
  <r>
    <x v="652"/>
    <n v="3072.04"/>
  </r>
  <r>
    <x v="653"/>
    <n v="3067.29"/>
  </r>
  <r>
    <x v="654"/>
    <n v="3072.45"/>
  </r>
  <r>
    <x v="655"/>
    <n v="3108.6"/>
  </r>
  <r>
    <x v="656"/>
    <n v="3091.98"/>
  </r>
  <r>
    <x v="657"/>
    <n v="3107.89"/>
  </r>
  <r>
    <x v="658"/>
    <n v="3095.44"/>
  </r>
  <r>
    <x v="659"/>
    <n v="3112.3"/>
  </r>
  <r>
    <x v="660"/>
    <n v="3092.25"/>
  </r>
  <r>
    <x v="661"/>
    <n v="3067.59"/>
  </r>
  <r>
    <x v="662"/>
    <n v="3059.14"/>
  </r>
  <r>
    <x v="663"/>
    <n v="3064.26"/>
  </r>
  <r>
    <x v="664"/>
    <n v="3052.98"/>
  </r>
  <r>
    <x v="665"/>
    <n v="3029"/>
  </r>
  <r>
    <x v="666"/>
    <n v="2996.8"/>
  </r>
  <r>
    <x v="667"/>
    <n v="3029.74"/>
  </r>
  <r>
    <x v="668"/>
    <n v="3092.61"/>
  </r>
  <r>
    <x v="669"/>
    <n v="3072.21"/>
  </r>
  <r>
    <x v="670"/>
    <n v="3058.1"/>
  </r>
  <r>
    <x v="671"/>
    <n v="3072.22"/>
  </r>
  <r>
    <x v="672"/>
    <n v="3104.49"/>
  </r>
  <r>
    <x v="673"/>
    <n v="3093.24"/>
  </r>
  <r>
    <x v="674"/>
    <n v="3097.74"/>
  </r>
  <r>
    <x v="675"/>
    <n v="3116.24"/>
  </r>
  <r>
    <x v="676"/>
    <n v="3099.27"/>
  </r>
  <r>
    <x v="677"/>
    <n v="3103.76"/>
  </r>
  <r>
    <x v="678"/>
    <n v="3126.57"/>
  </r>
  <r>
    <x v="679"/>
    <n v="3094.65"/>
  </r>
  <r>
    <x v="680"/>
    <n v="3102.86"/>
  </r>
  <r>
    <x v="681"/>
    <n v="3106.27"/>
  </r>
  <r>
    <x v="682"/>
    <n v="3070.56"/>
  </r>
  <r>
    <x v="683"/>
    <n v="3072.6"/>
  </r>
  <r>
    <x v="684"/>
    <n v="3075.06"/>
  </r>
  <r>
    <x v="685"/>
    <n v="3072.15"/>
  </r>
  <r>
    <x v="686"/>
    <n v="3057.62"/>
  </r>
  <r>
    <x v="687"/>
    <n v="3049.11"/>
  </r>
  <r>
    <x v="688"/>
    <n v="3062.41"/>
  </r>
  <r>
    <x v="689"/>
    <n v="3066.43"/>
  </r>
  <r>
    <x v="690"/>
    <n v="3071.04"/>
  </r>
  <r>
    <x v="691"/>
    <n v="3037.18"/>
  </r>
  <r>
    <x v="692"/>
    <n v="3058.06"/>
  </r>
  <r>
    <x v="693"/>
    <n v="3068.68"/>
  </r>
  <r>
    <x v="694"/>
    <n v="3057.62"/>
  </r>
  <r>
    <x v="695"/>
    <n v="3083"/>
  </r>
  <r>
    <x v="696"/>
    <n v="3074.25"/>
  </r>
  <r>
    <x v="697"/>
    <n v="3074.63"/>
  </r>
  <r>
    <x v="698"/>
    <n v="3089.57"/>
  </r>
  <r>
    <x v="699"/>
    <n v="3114.72"/>
  </r>
  <r>
    <x v="700"/>
    <n v="3137.97"/>
  </r>
  <r>
    <x v="701"/>
    <n v="3131.31"/>
  </r>
  <r>
    <x v="702"/>
    <n v="3143.84"/>
  </r>
  <r>
    <x v="703"/>
    <n v="3143.04"/>
  </r>
  <r>
    <x v="704"/>
    <n v="3158.96"/>
  </r>
  <r>
    <x v="705"/>
    <n v="3152.41"/>
  </r>
  <r>
    <x v="706"/>
    <n v="3151.57"/>
  </r>
  <r>
    <x v="707"/>
    <n v="3154.07"/>
  </r>
  <r>
    <x v="708"/>
    <n v="3165.34"/>
  </r>
  <r>
    <x v="709"/>
    <n v="3180.07"/>
  </r>
  <r>
    <x v="710"/>
    <n v="3207.99"/>
  </r>
  <r>
    <x v="711"/>
    <n v="3261.57"/>
  </r>
  <r>
    <x v="712"/>
    <n v="3265.95"/>
  </r>
  <r>
    <x v="713"/>
    <n v="3241.16"/>
  </r>
  <r>
    <x v="714"/>
    <n v="3216.35"/>
  </r>
  <r>
    <x v="715"/>
    <n v="3213.18"/>
  </r>
  <r>
    <x v="716"/>
    <n v="3177.54"/>
  </r>
  <r>
    <x v="717"/>
    <n v="3167.6"/>
  </r>
  <r>
    <x v="718"/>
    <n v="3152.92"/>
  </r>
  <r>
    <x v="719"/>
    <n v="3121.99"/>
  </r>
  <r>
    <x v="720"/>
    <n v="3156.58"/>
  </r>
  <r>
    <x v="721"/>
    <n v="3100.84"/>
  </r>
  <r>
    <x v="722"/>
    <n v="3093.72"/>
  </r>
  <r>
    <x v="723"/>
    <n v="3084.07"/>
  </r>
  <r>
    <x v="724"/>
    <n v="3033.49"/>
  </r>
  <r>
    <x v="725"/>
    <n v="2995.54"/>
  </r>
  <r>
    <x v="726"/>
    <n v="2992.86"/>
  </r>
  <r>
    <x v="727"/>
    <n v="3020.09"/>
  </r>
  <r>
    <x v="728"/>
    <n v="2999.23"/>
  </r>
  <r>
    <x v="729"/>
    <n v="3021.02"/>
  </r>
  <r>
    <x v="730"/>
    <n v="3016.88"/>
  </r>
  <r>
    <x v="731"/>
    <n v="3029.36"/>
  </r>
  <r>
    <x v="732"/>
    <n v="3026.39"/>
  </r>
  <r>
    <x v="733"/>
    <n v="3049.81"/>
  </r>
  <r>
    <x v="734"/>
    <n v="3043.06"/>
  </r>
  <r>
    <x v="735"/>
    <n v="3062.98"/>
  </r>
  <r>
    <x v="736"/>
    <n v="3066.01"/>
  </r>
  <r>
    <x v="737"/>
    <n v="3009.24"/>
  </r>
  <r>
    <x v="738"/>
    <n v="3003.31"/>
  </r>
  <r>
    <x v="739"/>
    <n v="2941.49"/>
  </r>
  <r>
    <x v="740"/>
    <n v="2945.81"/>
  </r>
  <r>
    <x v="741"/>
    <n v="2971.76"/>
  </r>
  <r>
    <x v="742"/>
    <n v="3007.41"/>
  </r>
  <r>
    <x v="743"/>
    <n v="2972.1"/>
  </r>
  <r>
    <x v="744"/>
    <n v="2944.62"/>
  </r>
  <r>
    <x v="745"/>
    <n v="2977.26"/>
  </r>
  <r>
    <x v="746"/>
    <n v="3005.36"/>
  </r>
  <r>
    <x v="747"/>
    <n v="3021.57"/>
  </r>
  <r>
    <x v="748"/>
    <n v="3073.83"/>
  </r>
  <r>
    <x v="749"/>
    <n v="3044.43"/>
  </r>
  <r>
    <x v="750"/>
    <n v="3018.36"/>
  </r>
  <r>
    <x v="751"/>
    <n v="3045.53"/>
  </r>
  <r>
    <x v="752"/>
    <n v="3055.5"/>
  </r>
  <r>
    <x v="753"/>
    <n v="3078.21"/>
  </r>
  <r>
    <x v="754"/>
    <n v="3090.22"/>
  </r>
  <r>
    <x v="755"/>
    <n v="3066.49"/>
  </r>
  <r>
    <x v="756"/>
    <n v="3066.5"/>
  </r>
  <r>
    <x v="757"/>
    <n v="3089.81"/>
  </r>
  <r>
    <x v="758"/>
    <n v="3102.91"/>
  </r>
  <r>
    <x v="759"/>
    <n v="3107.76"/>
  </r>
  <r>
    <x v="760"/>
    <n v="3091.82"/>
  </r>
  <r>
    <x v="761"/>
    <n v="3071.66"/>
  </r>
  <r>
    <x v="762"/>
    <n v="3014.18"/>
  </r>
  <r>
    <x v="763"/>
    <n v="3073.58"/>
  </r>
  <r>
    <x v="764"/>
    <n v="3082.89"/>
  </r>
  <r>
    <x v="765"/>
    <n v="3081.92"/>
  </r>
  <r>
    <x v="766"/>
    <n v="3085.5"/>
  </r>
  <r>
    <x v="767"/>
    <n v="3044.36"/>
  </r>
  <r>
    <x v="768"/>
    <n v="3057.08"/>
  </r>
  <r>
    <x v="769"/>
    <n v="2987.03"/>
  </r>
  <r>
    <x v="770"/>
    <n v="3012.68"/>
  </r>
  <r>
    <x v="771"/>
    <n v="3029.55"/>
  </r>
  <r>
    <x v="772"/>
    <n v="3050.55"/>
  </r>
  <r>
    <x v="773"/>
    <n v="2995.89"/>
  </r>
  <r>
    <x v="774"/>
    <n v="2958.75"/>
  </r>
  <r>
    <x v="775"/>
    <n v="2945.06"/>
  </r>
  <r>
    <x v="776"/>
    <n v="2959.9"/>
  </r>
  <r>
    <x v="777"/>
    <n v="2953.58"/>
  </r>
  <r>
    <x v="778"/>
    <n v="3014.07"/>
  </r>
  <r>
    <x v="779"/>
    <n v="3007.07"/>
  </r>
  <r>
    <x v="780"/>
    <n v="2985.47"/>
  </r>
  <r>
    <x v="781"/>
    <n v="3011.27"/>
  </r>
  <r>
    <x v="782"/>
    <n v="3045.96"/>
  </r>
  <r>
    <x v="783"/>
    <n v="3053.22"/>
  </r>
  <r>
    <x v="784"/>
    <n v="3056.64"/>
  </r>
  <r>
    <x v="785"/>
    <n v="2997.08"/>
  </r>
  <r>
    <x v="786"/>
    <n v="2959.18"/>
  </r>
  <r>
    <x v="787"/>
    <n v="2989.58"/>
  </r>
  <r>
    <x v="788"/>
    <n v="3009.03"/>
  </r>
  <r>
    <x v="789"/>
    <n v="2958.46"/>
  </r>
  <r>
    <x v="790"/>
    <n v="2932.23"/>
  </r>
  <r>
    <x v="791"/>
    <n v="2927.44"/>
  </r>
  <r>
    <x v="792"/>
    <n v="2977.65"/>
  </r>
  <r>
    <x v="793"/>
    <n v="2981.69"/>
  </r>
  <r>
    <x v="794"/>
    <n v="2983.81"/>
  </r>
  <r>
    <x v="795"/>
    <n v="2963.67"/>
  </r>
  <r>
    <x v="796"/>
    <n v="2904.44"/>
  </r>
  <r>
    <x v="797"/>
    <n v="2970.73"/>
  </r>
  <r>
    <x v="798"/>
    <n v="2976.13"/>
  </r>
  <r>
    <x v="799"/>
    <n v="2956.15"/>
  </r>
  <r>
    <x v="800"/>
    <n v="2932.65"/>
  </r>
  <r>
    <x v="801"/>
    <n v="2921.72"/>
  </r>
  <r>
    <x v="802"/>
    <n v="2942.08"/>
  </r>
  <r>
    <x v="803"/>
    <n v="2965.16"/>
  </r>
  <r>
    <x v="804"/>
    <n v="2967.83"/>
  </r>
  <r>
    <x v="805"/>
    <n v="2931.49"/>
  </r>
  <r>
    <x v="806"/>
    <n v="2981.98"/>
  </r>
  <r>
    <x v="807"/>
    <n v="2988.31"/>
  </r>
  <r>
    <x v="808"/>
    <n v="2992.06"/>
  </r>
  <r>
    <x v="809"/>
    <n v="3000.85"/>
  </r>
  <r>
    <x v="810"/>
    <n v="2992.64"/>
  </r>
  <r>
    <x v="811"/>
    <n v="3015.37"/>
  </r>
  <r>
    <x v="812"/>
    <n v="3013.41"/>
  </r>
  <r>
    <x v="813"/>
    <n v="3027.15"/>
  </r>
  <r>
    <x v="814"/>
    <n v="3036.96"/>
  </r>
  <r>
    <x v="815"/>
    <n v="3045.55"/>
  </r>
  <r>
    <x v="816"/>
    <n v="3030.05"/>
  </r>
  <r>
    <x v="817"/>
    <n v="3011.88"/>
  </r>
  <r>
    <x v="818"/>
    <n v="3014.42"/>
  </r>
  <r>
    <x v="819"/>
    <n v="3018.72"/>
  </r>
  <r>
    <x v="820"/>
    <n v="3030.32"/>
  </r>
  <r>
    <x v="821"/>
    <n v="3002.6"/>
  </r>
  <r>
    <x v="822"/>
    <n v="2996.34"/>
  </r>
  <r>
    <x v="823"/>
    <n v="2977.54"/>
  </r>
  <r>
    <x v="824"/>
    <n v="3008.89"/>
  </r>
  <r>
    <x v="825"/>
    <n v="3003.92"/>
  </r>
  <r>
    <x v="826"/>
    <n v="2980.4"/>
  </r>
  <r>
    <x v="827"/>
    <n v="2989.48"/>
  </r>
  <r>
    <x v="828"/>
    <n v="2942.94"/>
  </r>
  <r>
    <x v="829"/>
    <n v="2944.93"/>
  </r>
  <r>
    <x v="830"/>
    <n v="2898.38"/>
  </r>
  <r>
    <x v="831"/>
    <n v="2892"/>
  </r>
  <r>
    <x v="832"/>
    <n v="2901.92"/>
  </r>
  <r>
    <x v="833"/>
    <n v="2876.89"/>
  </r>
  <r>
    <x v="834"/>
    <n v="2867.1"/>
  </r>
  <r>
    <x v="835"/>
    <n v="2879.53"/>
  </r>
  <r>
    <x v="836"/>
    <n v="2868"/>
  </r>
  <r>
    <x v="837"/>
    <n v="2861.07"/>
  </r>
  <r>
    <x v="838"/>
    <n v="2839.2"/>
  </r>
  <r>
    <x v="839"/>
    <n v="2868.74"/>
  </r>
  <r>
    <x v="840"/>
    <n v="2904.02"/>
  </r>
  <r>
    <x v="841"/>
    <n v="2900.47"/>
  </r>
  <r>
    <x v="842"/>
    <n v="2899.58"/>
  </r>
  <r>
    <x v="843"/>
    <n v="2861.94"/>
  </r>
  <r>
    <x v="844"/>
    <n v="2818.35"/>
  </r>
  <r>
    <x v="845"/>
    <n v="2767.52"/>
  </r>
  <r>
    <x v="846"/>
    <n v="2721.11"/>
  </r>
  <r>
    <x v="847"/>
    <n v="2765.87"/>
  </r>
  <r>
    <x v="848"/>
    <n v="2696.19"/>
  </r>
  <r>
    <x v="849"/>
    <n v="2688.78"/>
  </r>
  <r>
    <x v="850"/>
    <n v="2727.15"/>
  </r>
  <r>
    <x v="851"/>
    <n v="2676.31"/>
  </r>
  <r>
    <x v="852"/>
    <n v="2573.0700000000002"/>
  </r>
  <r>
    <x v="853"/>
    <n v="2609.4"/>
  </r>
  <r>
    <x v="854"/>
    <n v="2683.31"/>
  </r>
  <r>
    <x v="855"/>
    <n v="2747.46"/>
  </r>
  <r>
    <x v="856"/>
    <n v="2701.38"/>
  </r>
  <r>
    <x v="857"/>
    <n v="2691.44"/>
  </r>
  <r>
    <x v="858"/>
    <n v="2711.4"/>
  </r>
  <r>
    <x v="859"/>
    <n v="2706.03"/>
  </r>
  <r>
    <x v="860"/>
    <n v="2636.55"/>
  </r>
  <r>
    <x v="861"/>
    <n v="2662.67"/>
  </r>
  <r>
    <x v="862"/>
    <n v="2702.14"/>
  </r>
  <r>
    <x v="863"/>
    <n v="2694.42"/>
  </r>
  <r>
    <x v="864"/>
    <n v="2718.22"/>
  </r>
  <r>
    <x v="865"/>
    <n v="2778.85"/>
  </r>
  <r>
    <x v="866"/>
    <n v="2775.9"/>
  </r>
  <r>
    <x v="867"/>
    <n v="2767.85"/>
  </r>
  <r>
    <x v="868"/>
    <n v="2765"/>
  </r>
  <r>
    <x v="869"/>
    <n v="2822.18"/>
  </r>
  <r>
    <x v="870"/>
    <n v="2818.19"/>
  </r>
  <r>
    <x v="871"/>
    <n v="2825.75"/>
  </r>
  <r>
    <x v="872"/>
    <n v="2822.26"/>
  </r>
  <r>
    <x v="873"/>
    <n v="2810.33"/>
  </r>
  <r>
    <x v="874"/>
    <n v="2804.76"/>
  </r>
  <r>
    <x v="875"/>
    <n v="2821.75"/>
  </r>
  <r>
    <x v="876"/>
    <n v="2857.79"/>
  </r>
  <r>
    <x v="877"/>
    <n v="2869.04"/>
  </r>
  <r>
    <x v="878"/>
    <n v="2853.56"/>
  </r>
  <r>
    <x v="879"/>
    <n v="2846.05"/>
  </r>
  <r>
    <x v="880"/>
    <n v="2789.53"/>
  </r>
  <r>
    <x v="881"/>
    <n v="2833.13"/>
  </r>
  <r>
    <x v="882"/>
    <n v="2842.79"/>
  </r>
  <r>
    <x v="883"/>
    <n v="2844.58"/>
  </r>
  <r>
    <x v="884"/>
    <n v="2875.47"/>
  </r>
  <r>
    <x v="885"/>
    <n v="2847.6"/>
  </r>
  <r>
    <x v="886"/>
    <n v="2763"/>
  </r>
  <r>
    <x v="887"/>
    <n v="2824.97"/>
  </r>
  <r>
    <x v="888"/>
    <n v="2840.73"/>
  </r>
  <r>
    <x v="889"/>
    <n v="2853.44"/>
  </r>
  <r>
    <x v="890"/>
    <n v="2860.21"/>
  </r>
  <r>
    <x v="891"/>
    <n v="2872.39"/>
  </r>
  <r>
    <x v="892"/>
    <n v="2890.91"/>
  </r>
  <r>
    <x v="893"/>
    <n v="2858.36"/>
  </r>
  <r>
    <x v="894"/>
    <n v="2864.51"/>
  </r>
  <r>
    <x v="895"/>
    <n v="2852.69"/>
  </r>
  <r>
    <x v="896"/>
    <n v="2841.8"/>
  </r>
  <r>
    <x v="897"/>
    <n v="2811.93"/>
  </r>
  <r>
    <x v="898"/>
    <n v="2811.22"/>
  </r>
  <r>
    <x v="899"/>
    <n v="2818.15"/>
  </r>
  <r>
    <x v="900"/>
    <n v="2838.33"/>
  </r>
  <r>
    <x v="901"/>
    <n v="2867.08"/>
  </r>
  <r>
    <x v="902"/>
    <n v="2859.37"/>
  </r>
  <r>
    <x v="903"/>
    <n v="2879.33"/>
  </r>
  <r>
    <x v="904"/>
    <n v="2881.26"/>
  </r>
  <r>
    <x v="905"/>
    <n v="2842.08"/>
  </r>
  <r>
    <x v="906"/>
    <n v="2814.87"/>
  </r>
  <r>
    <x v="907"/>
    <n v="2819.51"/>
  </r>
  <r>
    <x v="908"/>
    <n v="2787.16"/>
  </r>
  <r>
    <x v="909"/>
    <n v="2770.04"/>
  </r>
  <r>
    <x v="910"/>
    <n v="2749.33"/>
  </r>
  <r>
    <x v="911"/>
    <n v="2753.8"/>
  </r>
  <r>
    <x v="912"/>
    <n v="2757.89"/>
  </r>
  <r>
    <x v="913"/>
    <n v="2733.99"/>
  </r>
  <r>
    <x v="914"/>
    <n v="2742.55"/>
  </r>
  <r>
    <x v="915"/>
    <n v="2740.42"/>
  </r>
  <r>
    <x v="916"/>
    <n v="2692.05"/>
  </r>
  <r>
    <x v="917"/>
    <n v="2713.21"/>
  </r>
  <r>
    <x v="918"/>
    <n v="2724.21"/>
  </r>
  <r>
    <x v="919"/>
    <n v="2728.12"/>
  </r>
  <r>
    <x v="920"/>
    <n v="2757.67"/>
  </r>
  <r>
    <x v="921"/>
    <n v="2726.17"/>
  </r>
  <r>
    <x v="922"/>
    <n v="2708.56"/>
  </r>
  <r>
    <x v="923"/>
    <n v="2683"/>
  </r>
  <r>
    <x v="924"/>
    <n v="2649.6"/>
  </r>
  <r>
    <x v="925"/>
    <n v="2644.25"/>
  </r>
  <r>
    <x v="926"/>
    <n v="2645.49"/>
  </r>
  <r>
    <x v="927"/>
    <n v="2612.21"/>
  </r>
  <r>
    <x v="928"/>
    <n v="2651.62"/>
  </r>
  <r>
    <x v="929"/>
    <n v="2673.83"/>
  </r>
  <r>
    <x v="930"/>
    <n v="2665.38"/>
  </r>
  <r>
    <x v="931"/>
    <n v="2626.31"/>
  </r>
  <r>
    <x v="932"/>
    <n v="2614.6799999999998"/>
  </r>
  <r>
    <x v="933"/>
    <n v="2628.57"/>
  </r>
  <r>
    <x v="934"/>
    <n v="2607.77"/>
  </r>
  <r>
    <x v="935"/>
    <n v="2614.29"/>
  </r>
  <r>
    <x v="936"/>
    <n v="2575.5"/>
  </r>
  <r>
    <x v="937"/>
    <n v="2552.8200000000002"/>
  </r>
  <r>
    <x v="938"/>
    <n v="2556.71"/>
  </r>
  <r>
    <x v="939"/>
    <n v="2606.58"/>
  </r>
  <r>
    <x v="940"/>
    <n v="2627.17"/>
  </r>
  <r>
    <x v="941"/>
    <n v="2663.92"/>
  </r>
  <r>
    <x v="942"/>
    <n v="2674.89"/>
  </r>
  <r>
    <x v="943"/>
    <n v="2694.3"/>
  </r>
  <r>
    <x v="944"/>
    <n v="2679.29"/>
  </r>
  <r>
    <x v="945"/>
    <n v="2670.11"/>
  </r>
  <r>
    <x v="946"/>
    <n v="2672.33"/>
  </r>
  <r>
    <x v="947"/>
    <n v="2645.78"/>
  </r>
  <r>
    <x v="948"/>
    <n v="2612.2199999999998"/>
  </r>
  <r>
    <x v="949"/>
    <n v="2622.78"/>
  </r>
  <r>
    <x v="950"/>
    <n v="2624.79"/>
  </r>
  <r>
    <x v="951"/>
    <n v="2658.2"/>
  </r>
  <r>
    <x v="952"/>
    <n v="2639.74"/>
  </r>
  <r>
    <x v="953"/>
    <n v="2610.09"/>
  </r>
  <r>
    <x v="954"/>
    <n v="2590.61"/>
  </r>
  <r>
    <x v="955"/>
    <n v="2596.87"/>
  </r>
  <r>
    <x v="956"/>
    <n v="2628.24"/>
  </r>
  <r>
    <x v="957"/>
    <n v="2619.29"/>
  </r>
  <r>
    <x v="958"/>
    <n v="2614.3000000000002"/>
  </r>
  <r>
    <x v="959"/>
    <n v="2645.93"/>
  </r>
  <r>
    <x v="960"/>
    <n v="2630.57"/>
  </r>
  <r>
    <x v="961"/>
    <n v="2622.7"/>
  </r>
  <r>
    <x v="962"/>
    <n v="2585.71"/>
  </r>
  <r>
    <x v="963"/>
    <n v="2590.17"/>
  </r>
  <r>
    <x v="964"/>
    <n v="2574.5"/>
  </r>
  <r>
    <x v="965"/>
    <n v="2602.35"/>
  </r>
  <r>
    <x v="966"/>
    <n v="2573.29"/>
  </r>
  <r>
    <x v="967"/>
    <n v="2521.36"/>
  </r>
  <r>
    <x v="968"/>
    <n v="2461.2600000000002"/>
  </r>
  <r>
    <x v="969"/>
    <n v="2438.59"/>
  </r>
  <r>
    <x v="970"/>
    <n v="2311.48"/>
  </r>
  <r>
    <x v="971"/>
    <n v="2360.3000000000002"/>
  </r>
  <r>
    <x v="972"/>
    <n v="2387.61"/>
  </r>
  <r>
    <x v="973"/>
    <n v="2305.1799999999998"/>
  </r>
  <r>
    <x v="974"/>
    <n v="2356.8200000000002"/>
  </r>
  <r>
    <x v="975"/>
    <n v="2329.83"/>
  </r>
  <r>
    <x v="976"/>
    <n v="2272.17"/>
  </r>
  <r>
    <x v="977"/>
    <n v="2191.9299999999998"/>
  </r>
  <r>
    <x v="978"/>
    <n v="2128.15"/>
  </r>
  <r>
    <x v="979"/>
    <n v="2210.25"/>
  </r>
  <r>
    <x v="980"/>
    <n v="2236.4"/>
  </r>
  <r>
    <x v="981"/>
    <n v="2251.61"/>
  </r>
  <r>
    <x v="982"/>
    <n v="2277.9299999999998"/>
  </r>
  <r>
    <x v="983"/>
    <n v="2340.48"/>
  </r>
  <r>
    <x v="984"/>
    <n v="2289.3200000000002"/>
  </r>
  <r>
    <x v="985"/>
    <n v="2306.2399999999998"/>
  </r>
  <r>
    <x v="986"/>
    <n v="2327.88"/>
  </r>
  <r>
    <x v="987"/>
    <n v="2391.1"/>
  </r>
  <r>
    <x v="988"/>
    <n v="2401.5700000000002"/>
  </r>
  <r>
    <x v="989"/>
    <n v="2396.91"/>
  </r>
  <r>
    <x v="990"/>
    <n v="2389.34"/>
  </r>
  <r>
    <x v="991"/>
    <n v="2452.48"/>
  </r>
  <r>
    <x v="992"/>
    <n v="2466.02"/>
  </r>
  <r>
    <x v="993"/>
    <n v="2460.9899999999998"/>
  </r>
  <r>
    <x v="994"/>
    <n v="2427.92"/>
  </r>
  <r>
    <x v="995"/>
    <n v="2437.11"/>
  </r>
  <r>
    <x v="996"/>
    <n v="2491.71"/>
  </r>
  <r>
    <x v="997"/>
    <n v="2450.48"/>
  </r>
  <r>
    <x v="998"/>
    <n v="2406.13"/>
  </r>
  <r>
    <x v="999"/>
    <n v="2425.23"/>
  </r>
  <r>
    <x v="1000"/>
    <n v="2479.11"/>
  </r>
  <r>
    <x v="1001"/>
    <n v="2469.06"/>
  </r>
  <r>
    <x v="1002"/>
    <n v="2436.62"/>
  </r>
  <r>
    <x v="1003"/>
    <n v="2481.6799999999998"/>
  </r>
  <r>
    <x v="1004"/>
    <n v="2436.61"/>
  </r>
  <r>
    <x v="1005"/>
    <n v="2396.59"/>
  </r>
  <r>
    <x v="1006"/>
    <n v="2413.5"/>
  </r>
  <r>
    <x v="1007"/>
    <n v="2425.4"/>
  </r>
  <r>
    <x v="1008"/>
    <n v="2452.16"/>
  </r>
  <r>
    <x v="1009"/>
    <n v="2488.0500000000002"/>
  </r>
  <r>
    <x v="1010"/>
    <n v="2493.4499999999998"/>
  </r>
  <r>
    <x v="1011"/>
    <n v="2496.25"/>
  </r>
  <r>
    <x v="1012"/>
    <n v="2529.5300000000002"/>
  </r>
  <r>
    <x v="1013"/>
    <n v="2517.79"/>
  </r>
  <r>
    <x v="1014"/>
    <n v="2473.67"/>
  </r>
  <r>
    <x v="1015"/>
    <n v="2535.0700000000002"/>
  </r>
  <r>
    <x v="1016"/>
    <n v="2525.71"/>
  </r>
  <r>
    <x v="1017"/>
    <n v="2530.77"/>
  </r>
  <r>
    <x v="1018"/>
    <n v="2553.67"/>
  </r>
  <r>
    <x v="1019"/>
    <n v="2578.75"/>
  </r>
  <r>
    <x v="1020"/>
    <n v="2559.5100000000002"/>
  </r>
  <r>
    <x v="1021"/>
    <n v="2562.3200000000002"/>
  </r>
  <r>
    <x v="1022"/>
    <n v="2576.14"/>
  </r>
  <r>
    <x v="1023"/>
    <n v="2555.16"/>
  </r>
  <r>
    <x v="1024"/>
    <n v="2561.31"/>
  </r>
  <r>
    <x v="1025"/>
    <n v="2544.66"/>
  </r>
  <r>
    <x v="1026"/>
    <n v="2516.3200000000002"/>
  </r>
  <r>
    <x v="1027"/>
    <n v="2514.8200000000002"/>
  </r>
  <r>
    <x v="1028"/>
    <n v="2514.0700000000002"/>
  </r>
  <r>
    <x v="1029"/>
    <n v="2496.5300000000002"/>
  </r>
  <r>
    <x v="1030"/>
    <n v="2517.48"/>
  </r>
  <r>
    <x v="1031"/>
    <n v="2575.46"/>
  </r>
  <r>
    <x v="1032"/>
    <n v="2595.85"/>
  </r>
  <r>
    <x v="1033"/>
    <n v="2552.36"/>
  </r>
  <r>
    <x v="1034"/>
    <n v="2516.11"/>
  </r>
  <r>
    <x v="1035"/>
    <n v="2504.52"/>
  </r>
  <r>
    <x v="1036"/>
    <n v="2483.9299999999998"/>
  </r>
  <r>
    <x v="1037"/>
    <n v="2460.4699999999998"/>
  </r>
  <r>
    <x v="1038"/>
    <n v="2453.5700000000002"/>
  </r>
  <r>
    <x v="1039"/>
    <n v="2485.16"/>
  </r>
  <r>
    <x v="1040"/>
    <n v="2492.31"/>
  </r>
  <r>
    <x v="1041"/>
    <n v="2478.9499999999998"/>
  </r>
  <r>
    <x v="1042"/>
    <n v="2461.0100000000002"/>
  </r>
  <r>
    <x v="1043"/>
    <n v="2493.62"/>
  </r>
  <r>
    <x v="1044"/>
    <n v="2502.13"/>
  </r>
  <r>
    <x v="1045"/>
    <n v="2518.33"/>
  </r>
  <r>
    <x v="1046"/>
    <n v="2532.4699999999998"/>
  </r>
  <r>
    <x v="1047"/>
    <n v="2523.88"/>
  </r>
  <r>
    <x v="1048"/>
    <n v="2525.7199999999998"/>
  </r>
  <r>
    <x v="1049"/>
    <n v="2573.2199999999998"/>
  </r>
  <r>
    <x v="1050"/>
    <n v="2580"/>
  </r>
  <r>
    <x v="1051"/>
    <n v="2568.69"/>
  </r>
  <r>
    <x v="1052"/>
    <n v="2548.09"/>
  </r>
  <r>
    <x v="1053"/>
    <n v="2537.66"/>
  </r>
  <r>
    <x v="1054"/>
    <n v="2520.02"/>
  </r>
  <r>
    <x v="1055"/>
    <n v="2524.5"/>
  </r>
  <r>
    <x v="1056"/>
    <n v="2486.73"/>
  </r>
  <r>
    <x v="1057"/>
    <n v="2507.58"/>
  </r>
  <r>
    <x v="1058"/>
    <n v="2487.35"/>
  </r>
  <r>
    <x v="1059"/>
    <n v="2492.7800000000002"/>
  </r>
  <r>
    <x v="1060"/>
    <n v="2487.9899999999998"/>
  </r>
  <r>
    <x v="1061"/>
    <n v="2491.86"/>
  </r>
  <r>
    <x v="1062"/>
    <n v="2496.56"/>
  </r>
  <r>
    <x v="1063"/>
    <n v="2507.9"/>
  </r>
  <r>
    <x v="1064"/>
    <n v="2530.1"/>
  </r>
  <r>
    <x v="1065"/>
    <n v="2511.73"/>
  </r>
  <r>
    <x v="1066"/>
    <n v="2523.91"/>
  </r>
  <r>
    <x v="1067"/>
    <n v="2483.81"/>
  </r>
  <r>
    <x v="1068"/>
    <n v="2461.9299999999998"/>
  </r>
  <r>
    <x v="1069"/>
    <n v="2496.02"/>
  </r>
  <r>
    <x v="1070"/>
    <n v="2506.81"/>
  </r>
  <r>
    <x v="1071"/>
    <n v="2495.8000000000002"/>
  </r>
  <r>
    <x v="1072"/>
    <n v="2461.5500000000002"/>
  </r>
  <r>
    <x v="1073"/>
    <n v="2452.54"/>
  </r>
  <r>
    <x v="1074"/>
    <n v="2474.4"/>
  </r>
  <r>
    <x v="1075"/>
    <n v="2476.71"/>
  </r>
  <r>
    <x v="1076"/>
    <n v="2492.3200000000002"/>
  </r>
  <r>
    <x v="1077"/>
    <n v="2481.9699999999998"/>
  </r>
  <r>
    <x v="1078"/>
    <n v="2488.41"/>
  </r>
  <r>
    <x v="1079"/>
    <n v="2511.31"/>
  </r>
  <r>
    <x v="1080"/>
    <n v="2501.35"/>
  </r>
  <r>
    <x v="1081"/>
    <n v="2489.09"/>
  </r>
  <r>
    <x v="1082"/>
    <n v="2461.12"/>
  </r>
  <r>
    <x v="1083"/>
    <n v="2430.0700000000002"/>
  </r>
  <r>
    <x v="1084"/>
    <n v="2450.62"/>
  </r>
  <r>
    <x v="1085"/>
    <n v="2438.2600000000002"/>
  </r>
  <r>
    <x v="1086"/>
    <n v="2461.21"/>
  </r>
  <r>
    <x v="1087"/>
    <n v="2480.0300000000002"/>
  </r>
  <r>
    <x v="1088"/>
    <n v="2499.0500000000002"/>
  </r>
  <r>
    <x v="1089"/>
    <n v="2466.98"/>
  </r>
  <r>
    <x v="1090"/>
    <n v="2496.87"/>
  </r>
  <r>
    <x v="1091"/>
    <n v="2532.6999999999998"/>
  </r>
  <r>
    <x v="1092"/>
    <n v="2521.5500000000002"/>
  </r>
  <r>
    <x v="1093"/>
    <n v="2535.02"/>
  </r>
  <r>
    <x v="1094"/>
    <n v="2555.88"/>
  </r>
  <r>
    <x v="1095"/>
    <n v="2558.79"/>
  </r>
  <r>
    <x v="1096"/>
    <n v="2548.8000000000002"/>
  </r>
  <r>
    <x v="1097"/>
    <n v="2544.0300000000002"/>
  </r>
  <r>
    <x v="1098"/>
    <n v="2551.9699999999998"/>
  </r>
  <r>
    <x v="1099"/>
    <n v="2547.23"/>
  </r>
  <r>
    <x v="1100"/>
    <n v="2560.0100000000002"/>
  </r>
  <r>
    <x v="1101"/>
    <n v="2564.5"/>
  </r>
  <r>
    <x v="1102"/>
    <n v="2571.4299999999998"/>
  </r>
  <r>
    <x v="1103"/>
    <n v="2552.0700000000002"/>
  </r>
  <r>
    <x v="1104"/>
    <n v="2547.27"/>
  </r>
  <r>
    <x v="1105"/>
    <n v="2546.4299999999998"/>
  </r>
  <r>
    <x v="1106"/>
    <n v="2526.25"/>
  </r>
  <r>
    <x v="1107"/>
    <n v="2522.1999999999998"/>
  </r>
  <r>
    <x v="1108"/>
    <n v="2531.37"/>
  </r>
  <r>
    <x v="1109"/>
    <n v="2557.4"/>
  </r>
  <r>
    <x v="1110"/>
    <n v="2550.37"/>
  </r>
  <r>
    <x v="1111"/>
    <n v="2547.81"/>
  </r>
  <r>
    <x v="1112"/>
    <n v="2530.37"/>
  </r>
  <r>
    <x v="1113"/>
    <n v="2542.4299999999998"/>
  </r>
  <r>
    <x v="1114"/>
    <n v="2517.31"/>
  </r>
  <r>
    <x v="1115"/>
    <n v="2518.75"/>
  </r>
  <r>
    <x v="1116"/>
    <n v="2539.69"/>
  </r>
  <r>
    <x v="1117"/>
    <n v="2501.46"/>
  </r>
  <r>
    <x v="1118"/>
    <n v="2510.8000000000002"/>
  </r>
  <r>
    <x v="1119"/>
    <n v="2527.86"/>
  </r>
  <r>
    <x v="1120"/>
    <n v="2552.77"/>
  </r>
  <r>
    <x v="1121"/>
    <n v="2556.1999999999998"/>
  </r>
  <r>
    <x v="1122"/>
    <n v="2541.27"/>
  </r>
  <r>
    <x v="1123"/>
    <n v="2548.0500000000002"/>
  </r>
  <r>
    <x v="1124"/>
    <n v="2539.4299999999998"/>
  </r>
  <r>
    <x v="1125"/>
    <n v="2526.4699999999998"/>
  </r>
  <r>
    <x v="1126"/>
    <n v="2537.7600000000002"/>
  </r>
  <r>
    <x v="1127"/>
    <n v="2526.42"/>
  </r>
  <r>
    <x v="1128"/>
    <n v="2509.4"/>
  </r>
  <r>
    <x v="1129"/>
    <n v="2506.54"/>
  </r>
  <r>
    <x v="1130"/>
    <n v="2512.04"/>
  </r>
  <r>
    <x v="1131"/>
    <n v="2495.2399999999998"/>
  </r>
  <r>
    <x v="1132"/>
    <n v="2517.9"/>
  </r>
  <r>
    <x v="1133"/>
    <n v="2530.14"/>
  </r>
  <r>
    <x v="1134"/>
    <n v="2493.36"/>
  </r>
  <r>
    <x v="1135"/>
    <n v="2533.0100000000002"/>
  </r>
  <r>
    <x v="1136"/>
    <n v="2528.23"/>
  </r>
  <r>
    <x v="1137"/>
    <n v="2516.66"/>
  </r>
  <r>
    <x v="1138"/>
    <n v="2529.62"/>
  </r>
  <r>
    <x v="1139"/>
    <n v="2544.7800000000002"/>
  </r>
  <r>
    <x v="1140"/>
    <n v="2553.4499999999998"/>
  </r>
  <r>
    <x v="1141"/>
    <n v="2549.2399999999998"/>
  </r>
  <r>
    <x v="1142"/>
    <n v="2537.41"/>
  </r>
  <r>
    <x v="1143"/>
    <n v="2533.7199999999998"/>
  </r>
  <r>
    <x v="1144"/>
    <n v="2529.23"/>
  </r>
  <r>
    <x v="1145"/>
    <n v="2507.6999999999998"/>
  </r>
  <r>
    <x v="1146"/>
    <n v="2516.2199999999998"/>
  </r>
  <r>
    <x v="1147"/>
    <n v="2514.04"/>
  </r>
  <r>
    <x v="1148"/>
    <n v="2500.81"/>
  </r>
  <r>
    <x v="1149"/>
    <n v="2472.69"/>
  </r>
  <r>
    <x v="1150"/>
    <n v="2474.83"/>
  </r>
  <r>
    <x v="1151"/>
    <n v="2455.4699999999998"/>
  </r>
  <r>
    <x v="1152"/>
    <n v="2475.5700000000002"/>
  </r>
  <r>
    <x v="1153"/>
    <n v="2433.42"/>
  </r>
  <r>
    <x v="1154"/>
    <n v="2420.6"/>
  </r>
  <r>
    <x v="1155"/>
    <n v="2402.14"/>
  </r>
  <r>
    <x v="1156"/>
    <n v="2405.0500000000002"/>
  </r>
  <r>
    <x v="1157"/>
    <n v="2407.91"/>
  </r>
  <r>
    <x v="1158"/>
    <n v="2370.2600000000002"/>
  </r>
  <r>
    <x v="1159"/>
    <n v="2334.4299999999998"/>
  </r>
  <r>
    <x v="1160"/>
    <n v="2265.83"/>
  </r>
  <r>
    <x v="1161"/>
    <n v="2320.41"/>
  </r>
  <r>
    <x v="1162"/>
    <n v="2296.41"/>
  </r>
  <r>
    <x v="1163"/>
    <n v="2270.73"/>
  </r>
  <r>
    <x v="1164"/>
    <n v="2236.6"/>
  </r>
  <r>
    <x v="1165"/>
    <n v="2246.8200000000002"/>
  </r>
  <r>
    <x v="1166"/>
    <n v="2217.3200000000002"/>
  </r>
  <r>
    <x v="1167"/>
    <n v="2256"/>
  </r>
  <r>
    <x v="1168"/>
    <n v="2206.42"/>
  </r>
  <r>
    <x v="1169"/>
    <n v="2212.3000000000002"/>
  </r>
  <r>
    <x v="1170"/>
    <n v="2263.11"/>
  </r>
  <r>
    <x v="1171"/>
    <n v="2275.16"/>
  </r>
  <r>
    <x v="1172"/>
    <n v="2211.9499999999998"/>
  </r>
  <r>
    <x v="1173"/>
    <n v="2141.4299999999998"/>
  </r>
  <r>
    <x v="1174"/>
    <n v="2175.42"/>
  </r>
  <r>
    <x v="1175"/>
    <n v="2239.0700000000002"/>
  </r>
  <r>
    <x v="1176"/>
    <n v="2233.2199999999998"/>
  </r>
  <r>
    <x v="1177"/>
    <n v="2205.64"/>
  </r>
  <r>
    <x v="1178"/>
    <n v="2150.1999999999998"/>
  </r>
  <r>
    <x v="1179"/>
    <n v="2061.3000000000002"/>
  </r>
  <r>
    <x v="1180"/>
    <n v="2059.11"/>
  </r>
  <r>
    <x v="1181"/>
    <n v="1955.8"/>
  </r>
  <r>
    <x v="1182"/>
    <n v="1961.39"/>
  </r>
  <r>
    <x v="1183"/>
    <n v="2033.49"/>
  </r>
  <r>
    <x v="1184"/>
    <n v="2082.06"/>
  </r>
  <r>
    <x v="1185"/>
    <n v="1995.47"/>
  </r>
  <r>
    <x v="1186"/>
    <n v="1906.67"/>
  </r>
  <r>
    <x v="1187"/>
    <n v="1887.77"/>
  </r>
  <r>
    <x v="1188"/>
    <n v="1846.38"/>
  </r>
  <r>
    <x v="1189"/>
    <n v="1928.28"/>
  </r>
  <r>
    <x v="1190"/>
    <n v="1947.63"/>
  </r>
  <r>
    <x v="1191"/>
    <n v="2030.48"/>
  </r>
  <r>
    <x v="1192"/>
    <n v="2022.42"/>
  </r>
  <r>
    <x v="1193"/>
    <n v="2050.81"/>
  </r>
  <r>
    <x v="1194"/>
    <n v="1964.51"/>
  </r>
  <r>
    <x v="1195"/>
    <n v="1974.36"/>
  </r>
  <r>
    <x v="1196"/>
    <n v="1936.56"/>
  </r>
  <r>
    <x v="1197"/>
    <n v="1990.47"/>
  </r>
  <r>
    <x v="1198"/>
    <n v="1978.1"/>
  </r>
  <r>
    <x v="1199"/>
    <n v="2040.79"/>
  </r>
  <r>
    <x v="1200"/>
    <n v="2077.19"/>
  </r>
  <r>
    <x v="1201"/>
    <n v="2034.69"/>
  </r>
  <r>
    <x v="1202"/>
    <n v="2056.5700000000002"/>
  </r>
  <r>
    <x v="1203"/>
    <n v="2014.4"/>
  </r>
  <r>
    <x v="1204"/>
    <n v="2083.2399999999998"/>
  </r>
  <r>
    <x v="1205"/>
    <n v="2085.64"/>
  </r>
  <r>
    <x v="1206"/>
    <n v="2128.84"/>
  </r>
  <r>
    <x v="1207"/>
    <n v="2105.2399999999998"/>
  </r>
  <r>
    <x v="1208"/>
    <n v="2105.83"/>
  </r>
  <r>
    <x v="1209"/>
    <n v="2138.1"/>
  </r>
  <r>
    <x v="1210"/>
    <n v="2120.19"/>
  </r>
  <r>
    <x v="1211"/>
    <n v="2146.69"/>
  </r>
  <r>
    <x v="1212"/>
    <n v="2070.0700000000002"/>
  </r>
  <r>
    <x v="1213"/>
    <n v="2039.27"/>
  </r>
  <r>
    <x v="1214"/>
    <n v="2046.21"/>
  </r>
  <r>
    <x v="1215"/>
    <n v="2026.35"/>
  </r>
  <r>
    <x v="1216"/>
    <n v="1959.34"/>
  </r>
  <r>
    <x v="1217"/>
    <n v="1955.87"/>
  </r>
  <r>
    <x v="1218"/>
    <n v="1945.76"/>
  </r>
  <r>
    <x v="1219"/>
    <n v="1987.27"/>
  </r>
  <r>
    <x v="1220"/>
    <n v="1967.65"/>
  </r>
  <r>
    <x v="1221"/>
    <n v="2016.8"/>
  </r>
  <r>
    <x v="1222"/>
    <n v="2032.68"/>
  </r>
  <r>
    <x v="1223"/>
    <n v="1978.31"/>
  </r>
  <r>
    <x v="1224"/>
    <n v="1943.57"/>
  </r>
  <r>
    <x v="1225"/>
    <n v="1957.8"/>
  </r>
  <r>
    <x v="1226"/>
    <n v="1949.72"/>
  </r>
  <r>
    <x v="1227"/>
    <n v="1877.46"/>
  </r>
  <r>
    <x v="1228"/>
    <n v="1852.07"/>
  </r>
  <r>
    <x v="1229"/>
    <n v="1870.51"/>
  </r>
  <r>
    <x v="1230"/>
    <n v="1817.05"/>
  </r>
  <r>
    <x v="1231"/>
    <n v="1782.57"/>
  </r>
  <r>
    <x v="1232"/>
    <n v="1794.37"/>
  </r>
  <r>
    <x v="1233"/>
    <n v="1860.24"/>
  </r>
  <r>
    <x v="1234"/>
    <n v="1885"/>
  </r>
  <r>
    <x v="1235"/>
    <n v="1801.48"/>
  </r>
  <r>
    <x v="1236"/>
    <n v="1831.27"/>
  </r>
  <r>
    <x v="1237"/>
    <n v="1874.83"/>
  </r>
  <r>
    <x v="1238"/>
    <n v="1863.17"/>
  </r>
  <r>
    <x v="1239"/>
    <n v="1833.24"/>
  </r>
  <r>
    <x v="1240"/>
    <n v="1817.5"/>
  </r>
  <r>
    <x v="1241"/>
    <n v="1797.34"/>
  </r>
  <r>
    <x v="1242"/>
    <n v="1800.16"/>
  </r>
  <r>
    <x v="1243"/>
    <n v="1811.62"/>
  </r>
  <r>
    <x v="1244"/>
    <n v="1889.5"/>
  </r>
  <r>
    <x v="1245"/>
    <n v="1879.72"/>
  </r>
  <r>
    <x v="1246"/>
    <n v="1969"/>
  </r>
  <r>
    <x v="1247"/>
    <n v="1939.67"/>
  </r>
  <r>
    <x v="1248"/>
    <n v="1989.45"/>
  </r>
  <r>
    <x v="1249"/>
    <n v="1973.16"/>
  </r>
  <r>
    <x v="1250"/>
    <n v="1975.99"/>
  </r>
  <r>
    <x v="1251"/>
    <n v="1970.9"/>
  </r>
  <r>
    <x v="1252"/>
    <n v="1923.55"/>
  </r>
  <r>
    <x v="1253"/>
    <n v="1964.42"/>
  </r>
  <r>
    <x v="1254"/>
    <n v="1942.05"/>
  </r>
  <r>
    <x v="1255"/>
    <n v="1960.69"/>
  </r>
  <r>
    <x v="1256"/>
    <n v="1893.25"/>
  </r>
  <r>
    <x v="1257"/>
    <n v="1921.8"/>
  </r>
  <r>
    <x v="1258"/>
    <n v="1938.71"/>
  </r>
  <r>
    <x v="1259"/>
    <n v="1920.95"/>
  </r>
  <r>
    <x v="1260"/>
    <n v="1986.41"/>
  </r>
  <r>
    <x v="1261"/>
    <n v="1987.15"/>
  </r>
  <r>
    <x v="1262"/>
    <n v="1971.98"/>
  </r>
  <r>
    <x v="1263"/>
    <n v="1962.81"/>
  </r>
  <r>
    <x v="1264"/>
    <n v="1942.17"/>
  </r>
  <r>
    <x v="1265"/>
    <n v="1931.86"/>
  </r>
  <r>
    <x v="1266"/>
    <n v="1961.38"/>
  </r>
  <r>
    <x v="1267"/>
    <n v="1936.46"/>
  </r>
  <r>
    <x v="1268"/>
    <n v="1946.21"/>
  </r>
  <r>
    <x v="1269"/>
    <n v="1963.47"/>
  </r>
  <r>
    <x v="1270"/>
    <n v="1976.67"/>
  </r>
  <r>
    <x v="1271"/>
    <n v="1966.6"/>
  </r>
  <r>
    <x v="1272"/>
    <n v="1965"/>
  </r>
  <r>
    <x v="1273"/>
    <n v="2007.72"/>
  </r>
  <r>
    <x v="1274"/>
    <n v="2003.05"/>
  </r>
  <r>
    <x v="1275"/>
    <n v="1979.87"/>
  </r>
  <r>
    <x v="1276"/>
    <n v="1956.55"/>
  </r>
  <r>
    <x v="1277"/>
    <n v="1988.62"/>
  </r>
  <r>
    <x v="1278"/>
    <n v="2010.27"/>
  </r>
  <r>
    <x v="1279"/>
    <n v="2002.97"/>
  </r>
  <r>
    <x v="1280"/>
    <n v="1998.01"/>
  </r>
  <r>
    <x v="1281"/>
    <n v="1962.67"/>
  </r>
  <r>
    <x v="1282"/>
    <n v="1948.96"/>
  </r>
  <r>
    <x v="1283"/>
    <n v="1941.83"/>
  </r>
  <r>
    <x v="1284"/>
    <n v="1932.66"/>
  </r>
  <r>
    <x v="1285"/>
    <n v="1898.57"/>
  </r>
  <r>
    <x v="1286"/>
    <n v="1893.44"/>
  </r>
  <r>
    <x v="1287"/>
    <n v="1913.99"/>
  </r>
  <r>
    <x v="1288"/>
    <n v="1893.63"/>
  </r>
  <r>
    <x v="1289"/>
    <n v="1867.89"/>
  </r>
  <r>
    <x v="1290"/>
    <n v="1912.51"/>
  </r>
  <r>
    <x v="1291"/>
    <n v="1879.2"/>
  </r>
  <r>
    <x v="1292"/>
    <n v="1847.11"/>
  </r>
  <r>
    <x v="1293"/>
    <n v="1850.02"/>
  </r>
  <r>
    <x v="1294"/>
    <n v="1870.3"/>
  </r>
  <r>
    <x v="1295"/>
    <n v="1890.54"/>
  </r>
  <r>
    <x v="1296"/>
    <n v="1893.09"/>
  </r>
  <r>
    <x v="1297"/>
    <n v="1845.85"/>
  </r>
  <r>
    <x v="1298"/>
    <n v="1876.5"/>
  </r>
  <r>
    <x v="1299"/>
    <n v="1893.73"/>
  </r>
  <r>
    <x v="1300"/>
    <n v="1923.58"/>
  </r>
  <r>
    <x v="1301"/>
    <n v="1923.75"/>
  </r>
  <r>
    <x v="1302"/>
    <n v="1921.53"/>
  </r>
  <r>
    <x v="1303"/>
    <n v="1903.19"/>
  </r>
  <r>
    <x v="1304"/>
    <n v="1888.31"/>
  </r>
  <r>
    <x v="1305"/>
    <n v="1892.9"/>
  </r>
  <r>
    <x v="1306"/>
    <n v="1911.39"/>
  </r>
  <r>
    <x v="1307"/>
    <n v="1901.05"/>
  </r>
  <r>
    <x v="1308"/>
    <n v="1899.51"/>
  </r>
  <r>
    <x v="1309"/>
    <n v="1873.69"/>
  </r>
  <r>
    <x v="1310"/>
    <n v="1871.7"/>
  </r>
  <r>
    <x v="1311"/>
    <n v="1844.77"/>
  </r>
  <r>
    <x v="1312"/>
    <n v="1826.83"/>
  </r>
  <r>
    <x v="1313"/>
    <n v="1809.22"/>
  </r>
  <r>
    <x v="1314"/>
    <n v="1782.88"/>
  </r>
  <r>
    <x v="1315"/>
    <n v="1758.58"/>
  </r>
  <r>
    <x v="1316"/>
    <n v="1749.49"/>
  </r>
  <r>
    <x v="1317"/>
    <n v="1691.86"/>
  </r>
  <r>
    <x v="1318"/>
    <n v="1693.01"/>
  </r>
  <r>
    <x v="1319"/>
    <n v="1686.24"/>
  </r>
  <r>
    <x v="1320"/>
    <n v="1727.39"/>
  </r>
  <r>
    <x v="1321"/>
    <n v="1722.28"/>
  </r>
  <r>
    <x v="1322"/>
    <n v="1775.58"/>
  </r>
  <r>
    <x v="1323"/>
    <n v="1733.31"/>
  </r>
  <r>
    <x v="1324"/>
    <n v="1771.09"/>
  </r>
  <r>
    <x v="1325"/>
    <n v="1736.49"/>
  </r>
  <r>
    <x v="1326"/>
    <n v="1737.73"/>
  </r>
  <r>
    <x v="1327"/>
    <n v="1729.75"/>
  </r>
  <r>
    <x v="1328"/>
    <n v="1767.98"/>
  </r>
  <r>
    <x v="1329"/>
    <n v="1743.63"/>
  </r>
  <r>
    <x v="1330"/>
    <n v="1740.34"/>
  </r>
  <r>
    <x v="1331"/>
    <n v="1740.58"/>
  </r>
  <r>
    <x v="1332"/>
    <n v="1775.85"/>
  </r>
  <r>
    <x v="1333"/>
    <n v="1791.85"/>
  </r>
  <r>
    <x v="1334"/>
    <n v="1762.53"/>
  </r>
  <r>
    <x v="1335"/>
    <n v="1774.25"/>
  </r>
  <r>
    <x v="1336"/>
    <n v="1790.35"/>
  </r>
  <r>
    <x v="1337"/>
    <n v="1781.05"/>
  </r>
  <r>
    <x v="1338"/>
    <n v="1744.11"/>
  </r>
  <r>
    <x v="1339"/>
    <n v="1731.5"/>
  </r>
  <r>
    <x v="1340"/>
    <n v="1721.73"/>
  </r>
  <r>
    <x v="1341"/>
    <n v="1759.08"/>
  </r>
  <r>
    <x v="1342"/>
    <n v="1773.04"/>
  </r>
  <r>
    <x v="1343"/>
    <n v="1747.32"/>
  </r>
  <r>
    <x v="1344"/>
    <n v="1718.92"/>
  </r>
  <r>
    <x v="1345"/>
    <n v="1714.85"/>
  </r>
  <r>
    <x v="1346"/>
    <n v="1685.04"/>
  </r>
  <r>
    <x v="1347"/>
    <n v="1660.66"/>
  </r>
  <r>
    <x v="1348"/>
    <n v="1664.27"/>
  </r>
  <r>
    <x v="1349"/>
    <n v="1593.34"/>
  </r>
  <r>
    <x v="1350"/>
    <n v="1676.62"/>
  </r>
  <r>
    <x v="1351"/>
    <n v="1727.82"/>
  </r>
  <r>
    <x v="1352"/>
    <n v="1779.72"/>
  </r>
  <r>
    <x v="1353"/>
    <n v="1794.9"/>
  </r>
  <r>
    <x v="1354"/>
    <n v="1803.22"/>
  </r>
  <r>
    <x v="1355"/>
    <n v="1804.24"/>
  </r>
  <r>
    <x v="1356"/>
    <n v="1846.06"/>
  </r>
  <r>
    <x v="1357"/>
    <n v="1794.06"/>
  </r>
  <r>
    <x v="1358"/>
    <n v="1800.87"/>
  </r>
  <r>
    <x v="1359"/>
    <n v="1814.79"/>
  </r>
  <r>
    <x v="1360"/>
    <n v="1786.78"/>
  </r>
  <r>
    <x v="1361"/>
    <n v="1778.27"/>
  </r>
  <r>
    <x v="1362"/>
    <n v="1735.72"/>
  </r>
  <r>
    <x v="1363"/>
    <n v="1765.73"/>
  </r>
  <r>
    <x v="1364"/>
    <n v="1797.19"/>
  </r>
  <r>
    <x v="1365"/>
    <n v="1805.38"/>
  </r>
  <r>
    <x v="1366"/>
    <n v="1824.46"/>
  </r>
  <r>
    <x v="1367"/>
    <n v="1880.29"/>
  </r>
  <r>
    <x v="1368"/>
    <n v="1851.11"/>
  </r>
  <r>
    <x v="1369"/>
    <n v="1847.59"/>
  </r>
  <r>
    <x v="1370"/>
    <n v="1823.96"/>
  </r>
  <r>
    <x v="1371"/>
    <n v="1827.46"/>
  </r>
  <r>
    <x v="1372"/>
    <n v="1845.78"/>
  </r>
  <r>
    <x v="1373"/>
    <n v="1876.56"/>
  </r>
  <r>
    <x v="1374"/>
    <n v="1853.26"/>
  </r>
  <r>
    <x v="1375"/>
    <n v="1867.76"/>
  </r>
  <r>
    <x v="1376"/>
    <n v="1881"/>
  </r>
  <r>
    <x v="1377"/>
    <n v="1905.93"/>
  </r>
  <r>
    <x v="1378"/>
    <n v="1877.05"/>
  </r>
  <r>
    <x v="1379"/>
    <n v="1863.06"/>
  </r>
  <r>
    <x v="1380"/>
    <n v="1893.48"/>
  </r>
  <r>
    <x v="1381"/>
    <n v="1890.51"/>
  </r>
  <r>
    <x v="1382"/>
    <n v="1891.5"/>
  </r>
  <r>
    <x v="1383"/>
    <n v="1872.01"/>
  </r>
  <r>
    <x v="1384"/>
    <n v="1904.6"/>
  </r>
  <r>
    <x v="1385"/>
    <n v="1932.04"/>
  </r>
  <r>
    <x v="1386"/>
    <n v="1929.6"/>
  </r>
  <r>
    <x v="1387"/>
    <n v="1901.01"/>
  </r>
  <r>
    <x v="1388"/>
    <n v="1918.49"/>
  </r>
  <r>
    <x v="1389"/>
    <n v="1928.37"/>
  </r>
  <r>
    <x v="1390"/>
    <n v="1936.11"/>
  </r>
  <r>
    <x v="1391"/>
    <n v="1926.29"/>
  </r>
  <r>
    <x v="1392"/>
    <n v="1944.5"/>
  </r>
  <r>
    <x v="1393"/>
    <n v="1964.72"/>
  </r>
  <r>
    <x v="1394"/>
    <n v="1915.87"/>
  </r>
  <r>
    <x v="1395"/>
    <n v="1928.79"/>
  </r>
  <r>
    <x v="1396"/>
    <n v="1911.54"/>
  </r>
  <r>
    <x v="1397"/>
    <n v="1936.31"/>
  </r>
  <r>
    <x v="1398"/>
    <n v="1932.15"/>
  </r>
  <r>
    <x v="1399"/>
    <n v="1937.37"/>
  </r>
  <r>
    <x v="1400"/>
    <n v="1974.4"/>
  </r>
  <r>
    <x v="1401"/>
    <n v="1981.57"/>
  </r>
  <r>
    <x v="1402"/>
    <n v="1968.83"/>
  </r>
  <r>
    <x v="1403"/>
    <n v="2006.24"/>
  </r>
  <r>
    <x v="1404"/>
    <n v="1998.86"/>
  </r>
  <r>
    <x v="1405"/>
    <n v="2004.86"/>
  </r>
  <r>
    <x v="1406"/>
    <n v="1998.67"/>
  </r>
  <r>
    <x v="1407"/>
    <n v="2025.43"/>
  </r>
  <r>
    <x v="1408"/>
    <n v="2014.58"/>
  </r>
  <r>
    <x v="1409"/>
    <n v="2005.85"/>
  </r>
  <r>
    <x v="1410"/>
    <n v="2022.11"/>
  </r>
  <r>
    <x v="1411"/>
    <n v="2029.72"/>
  </r>
  <r>
    <x v="1412"/>
    <n v="2018.29"/>
  </r>
  <r>
    <x v="1413"/>
    <n v="2025.89"/>
  </r>
  <r>
    <x v="1414"/>
    <n v="2044.65"/>
  </r>
  <r>
    <x v="1415"/>
    <n v="2051.2199999999998"/>
  </r>
  <r>
    <x v="1416"/>
    <n v="2018.05"/>
  </r>
  <r>
    <x v="1417"/>
    <n v="2029.55"/>
  </r>
  <r>
    <x v="1418"/>
    <n v="1997.58"/>
  </r>
  <r>
    <x v="1419"/>
    <n v="1982.34"/>
  </r>
  <r>
    <x v="1420"/>
    <n v="1985.88"/>
  </r>
  <r>
    <x v="1421"/>
    <n v="1973.89"/>
  </r>
  <r>
    <x v="1422"/>
    <n v="1986.21"/>
  </r>
  <r>
    <x v="1423"/>
    <n v="1971.26"/>
  </r>
  <r>
    <x v="1424"/>
    <n v="1941.33"/>
  </r>
  <r>
    <x v="1425"/>
    <n v="1961.3"/>
  </r>
  <r>
    <x v="1426"/>
    <n v="1969.7"/>
  </r>
  <r>
    <x v="1427"/>
    <n v="1968.47"/>
  </r>
  <r>
    <x v="1428"/>
    <n v="1994.21"/>
  </r>
  <r>
    <x v="1429"/>
    <n v="1998.17"/>
  </r>
  <r>
    <x v="1430"/>
    <n v="1991.57"/>
  </r>
  <r>
    <x v="1431"/>
    <n v="1980.8"/>
  </r>
  <r>
    <x v="1432"/>
    <n v="1991.75"/>
  </r>
  <r>
    <x v="1433"/>
    <n v="2024.38"/>
  </r>
  <r>
    <x v="1434"/>
    <n v="2015.63"/>
  </r>
  <r>
    <x v="1435"/>
    <n v="2005.07"/>
  </r>
  <r>
    <x v="1436"/>
    <n v="1994.43"/>
  </r>
  <r>
    <x v="1437"/>
    <n v="2002.16"/>
  </r>
  <r>
    <x v="1438"/>
    <n v="1989.88"/>
  </r>
  <r>
    <x v="1439"/>
    <n v="2004.3"/>
  </r>
  <r>
    <x v="1440"/>
    <n v="2008.63"/>
  </r>
  <r>
    <x v="1441"/>
    <n v="2036.82"/>
  </r>
  <r>
    <x v="1442"/>
    <n v="2029.54"/>
  </r>
  <r>
    <x v="1443"/>
    <n v="2038.47"/>
  </r>
  <r>
    <x v="1444"/>
    <n v="2034.58"/>
  </r>
  <r>
    <x v="1445"/>
    <n v="2037.29"/>
  </r>
  <r>
    <x v="1446"/>
    <n v="2045.82"/>
  </r>
  <r>
    <x v="1447"/>
    <n v="2022.81"/>
  </r>
  <r>
    <x v="1448"/>
    <n v="2023.52"/>
  </r>
  <r>
    <x v="1449"/>
    <n v="2033.25"/>
  </r>
  <r>
    <x v="1450"/>
    <n v="2008.96"/>
  </r>
  <r>
    <x v="1451"/>
    <n v="2019.16"/>
  </r>
  <r>
    <x v="1452"/>
    <n v="2042.38"/>
  </r>
  <r>
    <x v="1453"/>
    <n v="2055.69"/>
  </r>
  <r>
    <x v="1454"/>
    <n v="2060.7399999999998"/>
  </r>
  <r>
    <x v="1455"/>
    <n v="2061.58"/>
  </r>
  <r>
    <x v="1456"/>
    <n v="2087.37"/>
  </r>
  <r>
    <x v="1457"/>
    <n v="2094.73"/>
  </r>
  <r>
    <x v="1458"/>
    <n v="2106.27"/>
  </r>
  <r>
    <x v="1459"/>
    <n v="2099.84"/>
  </r>
  <r>
    <x v="1460"/>
    <n v="2083.83"/>
  </r>
  <r>
    <x v="1461"/>
    <n v="2088.62"/>
  </r>
  <r>
    <x v="1462"/>
    <n v="2091.25"/>
  </r>
  <r>
    <x v="1463"/>
    <n v="2069.36"/>
  </r>
  <r>
    <x v="1464"/>
    <n v="2082.2600000000002"/>
  </r>
  <r>
    <x v="1465"/>
    <n v="2078.6"/>
  </r>
  <r>
    <x v="1466"/>
    <n v="2064.7399999999998"/>
  </r>
  <r>
    <x v="1467"/>
    <n v="2085.62"/>
  </r>
  <r>
    <x v="1468"/>
    <n v="2087.92"/>
  </r>
  <r>
    <x v="1469"/>
    <n v="2117.16"/>
  </r>
  <r>
    <x v="1470"/>
    <n v="2108.27"/>
  </r>
  <r>
    <x v="1471"/>
    <n v="2112.19"/>
  </r>
  <r>
    <x v="1472"/>
    <n v="2128.16"/>
  </r>
  <r>
    <x v="1473"/>
    <n v="2114.91"/>
  </r>
  <r>
    <x v="1474"/>
    <n v="2106.0100000000002"/>
  </r>
  <r>
    <x v="1475"/>
    <n v="2099.9299999999998"/>
  </r>
  <r>
    <x v="1476"/>
    <n v="2098.7199999999998"/>
  </r>
  <r>
    <x v="1477"/>
    <n v="2109.29"/>
  </r>
  <r>
    <x v="1478"/>
    <n v="2126.17"/>
  </r>
  <r>
    <x v="1479"/>
    <n v="2125.14"/>
  </r>
  <r>
    <x v="1480"/>
    <n v="2135.04"/>
  </r>
  <r>
    <x v="1481"/>
    <n v="2111.5700000000002"/>
  </r>
  <r>
    <x v="1482"/>
    <n v="2096.2399999999998"/>
  </r>
  <r>
    <x v="1483"/>
    <n v="2091.3000000000002"/>
  </r>
  <r>
    <x v="1484"/>
    <n v="2098.14"/>
  </r>
  <r>
    <x v="1485"/>
    <n v="2079.6999999999998"/>
  </r>
  <r>
    <x v="1486"/>
    <n v="2057.1799999999998"/>
  </r>
  <r>
    <x v="1487"/>
    <n v="2051.4299999999998"/>
  </r>
  <r>
    <x v="1488"/>
    <n v="2027.72"/>
  </r>
  <r>
    <x v="1489"/>
    <n v="2060.81"/>
  </r>
  <r>
    <x v="1490"/>
    <n v="2080.37"/>
  </r>
  <r>
    <x v="1491"/>
    <n v="2110.98"/>
  </r>
  <r>
    <x v="1492"/>
    <n v="2111.34"/>
  </r>
  <r>
    <x v="1493"/>
    <n v="2112.6799999999998"/>
  </r>
  <r>
    <x v="1494"/>
    <n v="2113.66"/>
  </r>
  <r>
    <x v="1495"/>
    <n v="2135.21"/>
  </r>
  <r>
    <x v="1496"/>
    <n v="2135.79"/>
  </r>
  <r>
    <x v="1497"/>
    <n v="2159.23"/>
  </r>
  <r>
    <x v="1498"/>
    <n v="2148.37"/>
  </r>
  <r>
    <x v="1499"/>
    <n v="2166.2600000000002"/>
  </r>
  <r>
    <x v="1500"/>
    <n v="2153.54"/>
  </r>
  <r>
    <x v="1501"/>
    <n v="2155.15"/>
  </r>
  <r>
    <x v="1502"/>
    <n v="2155.4499999999998"/>
  </r>
  <r>
    <x v="1503"/>
    <n v="2158.1799999999998"/>
  </r>
  <r>
    <x v="1504"/>
    <n v="2124.37"/>
  </r>
  <r>
    <x v="1505"/>
    <n v="2100.48"/>
  </r>
  <r>
    <x v="1506"/>
    <n v="2100.15"/>
  </r>
  <r>
    <x v="1507"/>
    <n v="2106.21"/>
  </r>
  <r>
    <x v="1508"/>
    <n v="2116.79"/>
  </r>
  <r>
    <x v="1509"/>
    <n v="2114.98"/>
  </r>
  <r>
    <x v="1510"/>
    <n v="2130.2800000000002"/>
  </r>
  <r>
    <x v="1511"/>
    <n v="2125.37"/>
  </r>
  <r>
    <x v="1512"/>
    <n v="2146.27"/>
  </r>
  <r>
    <x v="1513"/>
    <n v="2145.2199999999998"/>
  </r>
  <r>
    <x v="1514"/>
    <n v="2132.15"/>
  </r>
  <r>
    <x v="1515"/>
    <n v="2142.2199999999998"/>
  </r>
  <r>
    <x v="1516"/>
    <n v="2167.85"/>
  </r>
  <r>
    <x v="1517"/>
    <n v="2152.1999999999998"/>
  </r>
  <r>
    <x v="1518"/>
    <n v="2150.79"/>
  </r>
  <r>
    <x v="1519"/>
    <n v="2163.15"/>
  </r>
  <r>
    <x v="1520"/>
    <n v="2163.67"/>
  </r>
  <r>
    <x v="1521"/>
    <n v="2173.5"/>
  </r>
  <r>
    <x v="1522"/>
    <n v="2144.52"/>
  </r>
  <r>
    <x v="1523"/>
    <n v="2151.8000000000002"/>
  </r>
  <r>
    <x v="1524"/>
    <n v="2138.58"/>
  </r>
  <r>
    <x v="1525"/>
    <n v="2127.8000000000002"/>
  </r>
  <r>
    <x v="1526"/>
    <n v="2132.17"/>
  </r>
  <r>
    <x v="1527"/>
    <n v="2161.1"/>
  </r>
  <r>
    <x v="1528"/>
    <n v="2164.6799999999998"/>
  </r>
  <r>
    <x v="1529"/>
    <n v="2157.77"/>
  </r>
  <r>
    <x v="1530"/>
    <n v="2153.96"/>
  </r>
  <r>
    <x v="1531"/>
    <n v="2146.7199999999998"/>
  </r>
  <r>
    <x v="1532"/>
    <n v="2176.7800000000002"/>
  </r>
  <r>
    <x v="1533"/>
    <n v="2165.58"/>
  </r>
  <r>
    <x v="1534"/>
    <n v="2171.9699999999998"/>
  </r>
  <r>
    <x v="1535"/>
    <n v="2166.88"/>
  </r>
  <r>
    <x v="1536"/>
    <n v="2160.42"/>
  </r>
  <r>
    <x v="1537"/>
    <n v="2156.5300000000002"/>
  </r>
  <r>
    <x v="1538"/>
    <n v="2165.46"/>
  </r>
  <r>
    <x v="1539"/>
    <n v="2143.67"/>
  </r>
  <r>
    <x v="1540"/>
    <n v="2140.42"/>
  </r>
  <r>
    <x v="1541"/>
    <n v="2147.89"/>
  </r>
  <r>
    <x v="1542"/>
    <n v="2149.33"/>
  </r>
  <r>
    <x v="1543"/>
    <n v="2140.38"/>
  </r>
  <r>
    <x v="1544"/>
    <n v="2148.0700000000002"/>
  </r>
  <r>
    <x v="1545"/>
    <n v="2167.39"/>
  </r>
  <r>
    <x v="1546"/>
    <n v="2175.41"/>
  </r>
  <r>
    <x v="1547"/>
    <n v="2180.3000000000002"/>
  </r>
  <r>
    <x v="1548"/>
    <n v="2189.12"/>
  </r>
  <r>
    <x v="1549"/>
    <n v="2190.98"/>
  </r>
  <r>
    <x v="1550"/>
    <n v="2197.52"/>
  </r>
  <r>
    <x v="1551"/>
    <n v="2204.67"/>
  </r>
  <r>
    <x v="1552"/>
    <n v="2207.38"/>
  </r>
  <r>
    <x v="1553"/>
    <n v="2222.98"/>
  </r>
  <r>
    <x v="1554"/>
    <n v="2224.7399999999998"/>
  </r>
  <r>
    <x v="1555"/>
    <n v="2221.7199999999998"/>
  </r>
  <r>
    <x v="1556"/>
    <n v="2208.98"/>
  </r>
  <r>
    <x v="1557"/>
    <n v="2221.75"/>
  </r>
  <r>
    <x v="1558"/>
    <n v="2211.39"/>
  </r>
  <r>
    <x v="1559"/>
    <n v="2203.9499999999998"/>
  </r>
  <r>
    <x v="1560"/>
    <n v="2202.31"/>
  </r>
  <r>
    <x v="1561"/>
    <n v="2213.88"/>
  </r>
  <r>
    <x v="1562"/>
    <n v="2213.04"/>
  </r>
  <r>
    <x v="1563"/>
    <n v="2230.19"/>
  </r>
  <r>
    <x v="1564"/>
    <n v="2244.62"/>
  </r>
  <r>
    <x v="1565"/>
    <n v="2236.54"/>
  </r>
  <r>
    <x v="1566"/>
    <n v="2241.12"/>
  </r>
  <r>
    <x v="1567"/>
    <n v="2224.5100000000002"/>
  </r>
  <r>
    <x v="1568"/>
    <n v="2216.9299999999998"/>
  </r>
  <r>
    <x v="1569"/>
    <n v="2210.19"/>
  </r>
  <r>
    <x v="1570"/>
    <n v="2212.0300000000002"/>
  </r>
  <r>
    <x v="1571"/>
    <n v="2219.5100000000002"/>
  </r>
  <r>
    <x v="1572"/>
    <n v="2192.58"/>
  </r>
  <r>
    <x v="1573"/>
    <n v="2187.1"/>
  </r>
  <r>
    <x v="1574"/>
    <n v="2184.8200000000002"/>
  </r>
  <r>
    <x v="1575"/>
    <n v="2187.9299999999998"/>
  </r>
  <r>
    <x v="1576"/>
    <n v="2189.48"/>
  </r>
  <r>
    <x v="1577"/>
    <n v="2185.31"/>
  </r>
  <r>
    <x v="1578"/>
    <n v="2195.64"/>
  </r>
  <r>
    <x v="1579"/>
    <n v="2210.9"/>
  </r>
  <r>
    <x v="1580"/>
    <n v="2197.87"/>
  </r>
  <r>
    <x v="1581"/>
    <n v="2195.08"/>
  </r>
  <r>
    <x v="1582"/>
    <n v="2189.63"/>
  </r>
  <r>
    <x v="1583"/>
    <n v="2205.36"/>
  </r>
  <r>
    <x v="1584"/>
    <n v="2204.2399999999998"/>
  </r>
  <r>
    <x v="1585"/>
    <n v="2228.42"/>
  </r>
  <r>
    <x v="1586"/>
    <n v="2222.4"/>
  </r>
  <r>
    <x v="1587"/>
    <n v="2253.94"/>
  </r>
  <r>
    <x v="1588"/>
    <n v="2254.39"/>
  </r>
  <r>
    <x v="1589"/>
    <n v="2258.06"/>
  </r>
  <r>
    <x v="1590"/>
    <n v="2244.09"/>
  </r>
  <r>
    <x v="1591"/>
    <n v="2248.13"/>
  </r>
  <r>
    <x v="1592"/>
    <n v="2252.33"/>
  </r>
  <r>
    <x v="1593"/>
    <n v="2243.41"/>
  </r>
  <r>
    <x v="1594"/>
    <n v="2264.7800000000002"/>
  </r>
  <r>
    <x v="1595"/>
    <n v="2267.85"/>
  </r>
  <r>
    <x v="1596"/>
    <n v="2259.79"/>
  </r>
  <r>
    <x v="1597"/>
    <n v="2274.98"/>
  </r>
  <r>
    <x v="1598"/>
    <n v="2271.0500000000002"/>
  </r>
  <r>
    <x v="1599"/>
    <n v="2275.5100000000002"/>
  </r>
  <r>
    <x v="1600"/>
    <n v="2268.8000000000002"/>
  </r>
  <r>
    <x v="1601"/>
    <n v="2267.0100000000002"/>
  </r>
  <r>
    <x v="1602"/>
    <n v="2218.3000000000002"/>
  </r>
  <r>
    <x v="1603"/>
    <n v="2231.2800000000002"/>
  </r>
  <r>
    <x v="1604"/>
    <n v="2204.54"/>
  </r>
  <r>
    <x v="1605"/>
    <n v="2210.06"/>
  </r>
  <r>
    <x v="1606"/>
    <n v="2224.2800000000002"/>
  </r>
  <r>
    <x v="1607"/>
    <n v="2199.08"/>
  </r>
  <r>
    <x v="1608"/>
    <n v="2209.84"/>
  </r>
  <r>
    <x v="1609"/>
    <n v="2168.9499999999998"/>
  </r>
  <r>
    <x v="1610"/>
    <n v="2162.67"/>
  </r>
  <r>
    <x v="1611"/>
    <n v="2159.56"/>
  </r>
  <r>
    <x v="1612"/>
    <n v="2189.73"/>
  </r>
  <r>
    <x v="1613"/>
    <n v="2182.61"/>
  </r>
  <r>
    <x v="1614"/>
    <n v="2204.7800000000002"/>
  </r>
  <r>
    <x v="1615"/>
    <n v="2207.9299999999998"/>
  </r>
  <r>
    <x v="1616"/>
    <n v="2196.9699999999998"/>
  </r>
  <r>
    <x v="1617"/>
    <n v="2209.08"/>
  </r>
  <r>
    <x v="1618"/>
    <n v="2233.98"/>
  </r>
  <r>
    <x v="1619"/>
    <n v="2239.87"/>
  </r>
  <r>
    <x v="1620"/>
    <n v="2235.85"/>
  </r>
  <r>
    <x v="1621"/>
    <n v="2234.92"/>
  </r>
  <r>
    <x v="1622"/>
    <n v="2244.6999999999998"/>
  </r>
  <r>
    <x v="1623"/>
    <n v="2256.0300000000002"/>
  </r>
  <r>
    <x v="1624"/>
    <n v="2238.83"/>
  </r>
  <r>
    <x v="1625"/>
    <n v="2247.21"/>
  </r>
  <r>
    <x v="1626"/>
    <n v="2259.9"/>
  </r>
  <r>
    <x v="1627"/>
    <n v="2264.9"/>
  </r>
  <r>
    <x v="1628"/>
    <n v="2277.4899999999998"/>
  </r>
  <r>
    <x v="1629"/>
    <n v="2262.7199999999998"/>
  </r>
  <r>
    <x v="1630"/>
    <n v="2277.0300000000002"/>
  </r>
  <r>
    <x v="1631"/>
    <n v="2279.21"/>
  </r>
  <r>
    <x v="1632"/>
    <n v="2280.3200000000002"/>
  </r>
  <r>
    <x v="1633"/>
    <n v="2281.44"/>
  </r>
  <r>
    <x v="1634"/>
    <n v="2257.46"/>
  </r>
  <r>
    <x v="1635"/>
    <n v="2252.0700000000002"/>
  </r>
  <r>
    <x v="1636"/>
    <n v="2237.34"/>
  </r>
  <r>
    <x v="1637"/>
    <n v="2262.04"/>
  </r>
  <r>
    <x v="1638"/>
    <n v="2270.27"/>
  </r>
  <r>
    <x v="1639"/>
    <n v="2245.52"/>
  </r>
  <r>
    <x v="1640"/>
    <n v="2235.33"/>
  </r>
  <r>
    <x v="1641"/>
    <n v="2182.48"/>
  </r>
  <r>
    <x v="1642"/>
    <n v="2210.13"/>
  </r>
  <r>
    <x v="1643"/>
    <n v="2191.04"/>
  </r>
  <r>
    <x v="1644"/>
    <n v="2209.9299999999998"/>
  </r>
  <r>
    <x v="1645"/>
    <n v="2203.3200000000002"/>
  </r>
  <r>
    <x v="1646"/>
    <n v="2180.85"/>
  </r>
  <r>
    <x v="1647"/>
    <n v="2188.7399999999998"/>
  </r>
  <r>
    <x v="1648"/>
    <n v="2217.2199999999998"/>
  </r>
  <r>
    <x v="1649"/>
    <n v="2196.7199999999998"/>
  </r>
  <r>
    <x v="1650"/>
    <n v="2198.81"/>
  </r>
  <r>
    <x v="1651"/>
    <n v="2198.34"/>
  </r>
  <r>
    <x v="1652"/>
    <n v="2192.6"/>
  </r>
  <r>
    <x v="1653"/>
    <n v="2203.69"/>
  </r>
  <r>
    <x v="1654"/>
    <n v="2210.17"/>
  </r>
  <r>
    <x v="1655"/>
    <n v="2201.81"/>
  </r>
  <r>
    <x v="1656"/>
    <n v="2196.9699999999998"/>
  </r>
  <r>
    <x v="1657"/>
    <n v="2198.21"/>
  </r>
  <r>
    <x v="1658"/>
    <n v="2203.09"/>
  </r>
  <r>
    <x v="1659"/>
    <n v="2213.7800000000002"/>
  </r>
  <r>
    <x v="1660"/>
    <n v="2231.11"/>
  </r>
  <r>
    <x v="1661"/>
    <n v="2237.84"/>
  </r>
  <r>
    <x v="1662"/>
    <n v="2232.36"/>
  </r>
  <r>
    <x v="1663"/>
    <n v="2231.3200000000002"/>
  </r>
  <r>
    <x v="1664"/>
    <n v="2230.12"/>
  </r>
  <r>
    <x v="1665"/>
    <n v="2206"/>
  </r>
  <r>
    <x v="1666"/>
    <n v="2216.63"/>
  </r>
  <r>
    <x v="1667"/>
    <n v="2231.7600000000002"/>
  </r>
  <r>
    <x v="1668"/>
    <n v="2233.2399999999998"/>
  </r>
  <r>
    <x v="1669"/>
    <n v="2238.0100000000002"/>
  </r>
  <r>
    <x v="1670"/>
    <n v="2238.3200000000002"/>
  </r>
  <r>
    <x v="1671"/>
    <n v="2224.13"/>
  </r>
  <r>
    <x v="1672"/>
    <n v="2233.06"/>
  </r>
  <r>
    <x v="1673"/>
    <n v="2240.39"/>
  </r>
  <r>
    <x v="1674"/>
    <n v="2238.29"/>
  </r>
  <r>
    <x v="1675"/>
    <n v="2249.94"/>
  </r>
  <r>
    <x v="1676"/>
    <n v="2247.5700000000002"/>
  </r>
  <r>
    <x v="1677"/>
    <n v="2228.67"/>
  </r>
  <r>
    <x v="1678"/>
    <n v="2210.46"/>
  </r>
  <r>
    <x v="1679"/>
    <n v="2201.9899999999998"/>
  </r>
  <r>
    <x v="1680"/>
    <n v="2198.6799999999998"/>
  </r>
  <r>
    <x v="1681"/>
    <n v="2182.17"/>
  </r>
  <r>
    <x v="1682"/>
    <n v="2176.04"/>
  </r>
  <r>
    <x v="1683"/>
    <n v="2183.69"/>
  </r>
  <r>
    <x v="1684"/>
    <n v="2188.8200000000002"/>
  </r>
  <r>
    <x v="1685"/>
    <n v="2174.86"/>
  </r>
  <r>
    <x v="1686"/>
    <n v="2174.9499999999998"/>
  </r>
  <r>
    <x v="1687"/>
    <n v="2178.9299999999998"/>
  </r>
  <r>
    <x v="1688"/>
    <n v="2164.42"/>
  </r>
  <r>
    <x v="1689"/>
    <n v="2165.42"/>
  </r>
  <r>
    <x v="1690"/>
    <n v="2157.19"/>
  </r>
  <r>
    <x v="1691"/>
    <n v="2163.5300000000002"/>
  </r>
  <r>
    <x v="1692"/>
    <n v="2180.86"/>
  </r>
  <r>
    <x v="1693"/>
    <n v="2147.17"/>
  </r>
  <r>
    <x v="1694"/>
    <n v="2155.13"/>
  </r>
  <r>
    <x v="1695"/>
    <n v="2135.4"/>
  </r>
  <r>
    <x v="1696"/>
    <n v="2152.0100000000002"/>
  </r>
  <r>
    <x v="1697"/>
    <n v="2165.64"/>
  </r>
  <r>
    <x v="1698"/>
    <n v="2194.1"/>
  </r>
  <r>
    <x v="1699"/>
    <n v="2192.2199999999998"/>
  </r>
  <r>
    <x v="1700"/>
    <n v="2192.98"/>
  </r>
  <r>
    <x v="1701"/>
    <n v="2199.17"/>
  </r>
  <r>
    <x v="1702"/>
    <n v="2186.2399999999998"/>
  </r>
  <r>
    <x v="1703"/>
    <n v="2188.6799999999998"/>
  </r>
  <r>
    <x v="1704"/>
    <n v="2153.4699999999998"/>
  </r>
  <r>
    <x v="1705"/>
    <n v="2140.91"/>
  </r>
  <r>
    <x v="1706"/>
    <n v="2158.02"/>
  </r>
  <r>
    <x v="1707"/>
    <n v="2141.14"/>
  </r>
  <r>
    <x v="1708"/>
    <n v="2148.1999999999998"/>
  </r>
  <r>
    <x v="1709"/>
    <n v="2136.5300000000002"/>
  </r>
  <r>
    <x v="1710"/>
    <n v="2157.79"/>
  </r>
  <r>
    <x v="1711"/>
    <n v="2162.7399999999998"/>
  </r>
  <r>
    <x v="1712"/>
    <n v="2161.64"/>
  </r>
  <r>
    <x v="1713"/>
    <n v="2166.9299999999998"/>
  </r>
  <r>
    <x v="1714"/>
    <n v="2169.7600000000002"/>
  </r>
  <r>
    <x v="1715"/>
    <n v="2187.6999999999998"/>
  </r>
  <r>
    <x v="1716"/>
    <n v="2189.65"/>
  </r>
  <r>
    <x v="1717"/>
    <n v="2191.4899999999998"/>
  </r>
  <r>
    <x v="1718"/>
    <n v="2211.06"/>
  </r>
  <r>
    <x v="1719"/>
    <n v="2226.7800000000002"/>
  </r>
  <r>
    <x v="1720"/>
    <n v="2214.19"/>
  </r>
  <r>
    <x v="1721"/>
    <n v="2233.13"/>
  </r>
  <r>
    <x v="1722"/>
    <n v="2241.5500000000002"/>
  </r>
  <r>
    <x v="1723"/>
    <n v="2256.21"/>
  </r>
  <r>
    <x v="1724"/>
    <n v="2264.08"/>
  </r>
  <r>
    <x v="1725"/>
    <n v="2266.1999999999998"/>
  </r>
  <r>
    <x v="1726"/>
    <n v="2264.27"/>
  </r>
  <r>
    <x v="1727"/>
    <n v="2255.48"/>
  </r>
  <r>
    <x v="1728"/>
    <n v="2259.86"/>
  </r>
  <r>
    <x v="1729"/>
    <n v="2266.96"/>
  </r>
  <r>
    <x v="1730"/>
    <n v="2260.62"/>
  </r>
  <r>
    <x v="1731"/>
    <n v="2261.69"/>
  </r>
  <r>
    <x v="1732"/>
    <n v="2265.6"/>
  </r>
  <r>
    <x v="1733"/>
    <n v="2281.88"/>
  </r>
  <r>
    <x v="1734"/>
    <n v="2276.1999999999998"/>
  </r>
  <r>
    <x v="1735"/>
    <n v="2288.06"/>
  </r>
  <r>
    <x v="1736"/>
    <n v="2281.0500000000002"/>
  </r>
  <r>
    <x v="1737"/>
    <n v="2267.5300000000002"/>
  </r>
  <r>
    <x v="1738"/>
    <n v="2272.41"/>
  </r>
  <r>
    <x v="1739"/>
    <n v="2257.0100000000002"/>
  </r>
  <r>
    <x v="1740"/>
    <n v="2268.14"/>
  </r>
  <r>
    <x v="1741"/>
    <n v="2278.38"/>
  </r>
  <r>
    <x v="1742"/>
    <n v="2271.67"/>
  </r>
  <r>
    <x v="1743"/>
    <n v="2311.63"/>
  </r>
  <r>
    <x v="1744"/>
    <n v="2324.52"/>
  </r>
  <r>
    <x v="1745"/>
    <n v="2334.84"/>
  </r>
  <r>
    <x v="1746"/>
    <n v="2333.88"/>
  </r>
  <r>
    <x v="1747"/>
    <n v="2331.63"/>
  </r>
  <r>
    <x v="1748"/>
    <n v="2331.5300000000002"/>
  </r>
  <r>
    <x v="1749"/>
    <n v="2325.61"/>
  </r>
  <r>
    <x v="1750"/>
    <n v="2306.83"/>
  </r>
  <r>
    <x v="1751"/>
    <n v="2299.33"/>
  </r>
  <r>
    <x v="1752"/>
    <n v="2296"/>
  </r>
  <r>
    <x v="1753"/>
    <n v="2294.1799999999998"/>
  </r>
  <r>
    <x v="1754"/>
    <n v="2294.71"/>
  </r>
  <r>
    <x v="1755"/>
    <n v="2308.58"/>
  </r>
  <r>
    <x v="1756"/>
    <n v="2289.9899999999998"/>
  </r>
  <r>
    <x v="1757"/>
    <n v="2291.7399999999998"/>
  </r>
  <r>
    <x v="1758"/>
    <n v="2292.16"/>
  </r>
  <r>
    <x v="1759"/>
    <n v="2268.63"/>
  </r>
  <r>
    <x v="1760"/>
    <n v="2278.21"/>
  </r>
  <r>
    <x v="1761"/>
    <n v="2299.89"/>
  </r>
  <r>
    <x v="1762"/>
    <n v="2305.5500000000002"/>
  </r>
  <r>
    <x v="1763"/>
    <n v="2297.66"/>
  </r>
  <r>
    <x v="1764"/>
    <n v="2320.19"/>
  </r>
  <r>
    <x v="1765"/>
    <n v="2330.4299999999998"/>
  </r>
  <r>
    <x v="1766"/>
    <n v="2343.4699999999998"/>
  </r>
  <r>
    <x v="1767"/>
    <n v="2348.46"/>
  </r>
  <r>
    <x v="1768"/>
    <n v="2356.19"/>
  </r>
  <r>
    <x v="1769"/>
    <n v="2344.63"/>
  </r>
  <r>
    <x v="1770"/>
    <n v="2344.98"/>
  </r>
  <r>
    <x v="1771"/>
    <n v="2353.31"/>
  </r>
  <r>
    <x v="1772"/>
    <n v="2373.04"/>
  </r>
  <r>
    <x v="1773"/>
    <n v="2382.83"/>
  </r>
  <r>
    <x v="1774"/>
    <n v="2387.2399999999998"/>
  </r>
  <r>
    <x v="1775"/>
    <n v="2371.89"/>
  </r>
  <r>
    <x v="1776"/>
    <n v="2384.66"/>
  </r>
  <r>
    <x v="1777"/>
    <n v="2389.0100000000002"/>
  </r>
  <r>
    <x v="1778"/>
    <n v="2370.35"/>
  </r>
  <r>
    <x v="1779"/>
    <n v="2355.77"/>
  </r>
  <r>
    <x v="1780"/>
    <n v="2361.2199999999998"/>
  </r>
  <r>
    <x v="1781"/>
    <n v="2352.34"/>
  </r>
  <r>
    <x v="1782"/>
    <n v="2367.12"/>
  </r>
  <r>
    <x v="1783"/>
    <n v="2362.13"/>
  </r>
  <r>
    <x v="1784"/>
    <n v="2365.33"/>
  </r>
  <r>
    <x v="1785"/>
    <n v="2345.21"/>
  </r>
  <r>
    <x v="1786"/>
    <n v="2359.4699999999998"/>
  </r>
  <r>
    <x v="1787"/>
    <n v="2367.29"/>
  </r>
  <r>
    <x v="1788"/>
    <n v="2367.83"/>
  </r>
  <r>
    <x v="1789"/>
    <n v="2356.34"/>
  </r>
  <r>
    <x v="1790"/>
    <n v="2360.17"/>
  </r>
  <r>
    <x v="1791"/>
    <n v="2349.62"/>
  </r>
  <r>
    <x v="1792"/>
    <n v="2342.33"/>
  </r>
  <r>
    <x v="1793"/>
    <n v="2346.46"/>
  </r>
  <r>
    <x v="1794"/>
    <n v="2366.94"/>
  </r>
  <r>
    <x v="1795"/>
    <n v="2360.5100000000002"/>
  </r>
  <r>
    <x v="1796"/>
    <n v="2364.88"/>
  </r>
  <r>
    <x v="1797"/>
    <n v="2369.5300000000002"/>
  </r>
  <r>
    <x v="1798"/>
    <n v="2352.37"/>
  </r>
  <r>
    <x v="1799"/>
    <n v="2367.6799999999998"/>
  </r>
  <r>
    <x v="1800"/>
    <n v="2369.64"/>
  </r>
  <r>
    <x v="1801"/>
    <n v="2389.96"/>
  </r>
  <r>
    <x v="1802"/>
    <n v="2395.9899999999998"/>
  </r>
  <r>
    <x v="1803"/>
    <n v="2400"/>
  </r>
  <r>
    <x v="1804"/>
    <n v="2410.5500000000002"/>
  </r>
  <r>
    <x v="1805"/>
    <n v="2412.3000000000002"/>
  </r>
  <r>
    <x v="1806"/>
    <n v="2410.75"/>
  </r>
  <r>
    <x v="1807"/>
    <n v="2426.86"/>
  </r>
  <r>
    <x v="1808"/>
    <n v="2406.56"/>
  </r>
  <r>
    <x v="1809"/>
    <n v="2414.5"/>
  </r>
  <r>
    <x v="1810"/>
    <n v="2429.23"/>
  </r>
  <r>
    <x v="1811"/>
    <n v="2423.5300000000002"/>
  </r>
  <r>
    <x v="1812"/>
    <n v="2414.2600000000002"/>
  </r>
  <r>
    <x v="1813"/>
    <n v="2400.92"/>
  </r>
  <r>
    <x v="1814"/>
    <n v="2410.15"/>
  </r>
  <r>
    <x v="1815"/>
    <n v="2420.23"/>
  </r>
  <r>
    <x v="1816"/>
    <n v="2432.54"/>
  </r>
  <r>
    <x v="1817"/>
    <n v="2422.4499999999998"/>
  </r>
  <r>
    <x v="1818"/>
    <n v="2422.06"/>
  </r>
  <r>
    <x v="1819"/>
    <n v="2415.1999999999998"/>
  </r>
  <r>
    <x v="1820"/>
    <n v="2416.2800000000002"/>
  </r>
  <r>
    <x v="1821"/>
    <n v="2419.12"/>
  </r>
  <r>
    <x v="1822"/>
    <n v="2433.21"/>
  </r>
  <r>
    <x v="1823"/>
    <n v="2435.7199999999998"/>
  </r>
  <r>
    <x v="1824"/>
    <n v="2438.37"/>
  </r>
  <r>
    <x v="1825"/>
    <n v="2430.0500000000002"/>
  </r>
  <r>
    <x v="1826"/>
    <n v="2441.2199999999998"/>
  </r>
  <r>
    <x v="1827"/>
    <n v="2466.81"/>
  </r>
  <r>
    <x v="1828"/>
    <n v="2473.04"/>
  </r>
  <r>
    <x v="1829"/>
    <n v="2470.44"/>
  </r>
  <r>
    <x v="1830"/>
    <n v="2485.91"/>
  </r>
  <r>
    <x v="1831"/>
    <n v="2503.39"/>
  </r>
  <r>
    <x v="1832"/>
    <n v="2512.0500000000002"/>
  </r>
  <r>
    <x v="1833"/>
    <n v="2509.71"/>
  </r>
  <r>
    <x v="1834"/>
    <n v="2513.62"/>
  </r>
  <r>
    <x v="1835"/>
    <n v="2533.3200000000002"/>
  </r>
  <r>
    <x v="1836"/>
    <n v="2532.41"/>
  </r>
  <r>
    <x v="1837"/>
    <n v="2539.06"/>
  </r>
  <r>
    <x v="1838"/>
    <n v="2533.3000000000002"/>
  </r>
  <r>
    <x v="1839"/>
    <n v="2535.06"/>
  </r>
  <r>
    <x v="1840"/>
    <n v="2534.73"/>
  </r>
  <r>
    <x v="1841"/>
    <n v="2533.23"/>
  </r>
  <r>
    <x v="1842"/>
    <n v="2519.38"/>
  </r>
  <r>
    <x v="1843"/>
    <n v="2499.3000000000002"/>
  </r>
  <r>
    <x v="1844"/>
    <n v="2493.19"/>
  </r>
  <r>
    <x v="1845"/>
    <n v="2510.7199999999998"/>
  </r>
  <r>
    <x v="1846"/>
    <n v="2495.46"/>
  </r>
  <r>
    <x v="1847"/>
    <n v="2510.04"/>
  </r>
  <r>
    <x v="1848"/>
    <n v="2506.14"/>
  </r>
  <r>
    <x v="1849"/>
    <n v="2515.98"/>
  </r>
  <r>
    <x v="1850"/>
    <n v="2527.25"/>
  </r>
  <r>
    <x v="1851"/>
    <n v="2522.94"/>
  </r>
  <r>
    <x v="1852"/>
    <n v="2514.73"/>
  </r>
  <r>
    <x v="1853"/>
    <n v="2508.12"/>
  </r>
  <r>
    <x v="1854"/>
    <n v="2492.84"/>
  </r>
  <r>
    <x v="1855"/>
    <n v="2502.83"/>
  </r>
  <r>
    <x v="1856"/>
    <n v="2499.36"/>
  </r>
  <r>
    <x v="1857"/>
    <n v="2510.1"/>
  </r>
  <r>
    <x v="1858"/>
    <n v="2481.4"/>
  </r>
  <r>
    <x v="1859"/>
    <n v="2474.37"/>
  </r>
  <r>
    <x v="1860"/>
    <n v="2476.21"/>
  </r>
  <r>
    <x v="1861"/>
    <n v="2480.52"/>
  </r>
  <r>
    <x v="1862"/>
    <n v="2480.12"/>
  </r>
  <r>
    <x v="1863"/>
    <n v="2462.79"/>
  </r>
  <r>
    <x v="1864"/>
    <n v="2470.58"/>
  </r>
  <r>
    <x v="1865"/>
    <n v="2467.63"/>
  </r>
  <r>
    <x v="1866"/>
    <n v="2457.62"/>
  </r>
  <r>
    <x v="1867"/>
    <n v="2457.73"/>
  </r>
  <r>
    <x v="1868"/>
    <n v="2468.46"/>
  </r>
  <r>
    <x v="1869"/>
    <n v="2458.69"/>
  </r>
  <r>
    <x v="1870"/>
    <n v="2479.16"/>
  </r>
  <r>
    <x v="1871"/>
    <n v="2483.84"/>
  </r>
  <r>
    <x v="1872"/>
    <n v="2497.5300000000002"/>
  </r>
  <r>
    <x v="1873"/>
    <n v="2501.89"/>
  </r>
  <r>
    <x v="1874"/>
    <n v="2496.44"/>
  </r>
  <r>
    <x v="1875"/>
    <n v="2484.5500000000002"/>
  </r>
  <r>
    <x v="1876"/>
    <n v="2491.5500000000002"/>
  </r>
  <r>
    <x v="1877"/>
    <n v="2481.08"/>
  </r>
  <r>
    <x v="1878"/>
    <n v="2453.9"/>
  </r>
  <r>
    <x v="1879"/>
    <n v="2418.79"/>
  </r>
  <r>
    <x v="1880"/>
    <n v="2434.2399999999998"/>
  </r>
  <r>
    <x v="1881"/>
    <n v="2419.59"/>
  </r>
  <r>
    <x v="1882"/>
    <n v="2418.0700000000002"/>
  </r>
  <r>
    <x v="1883"/>
    <n v="2432.85"/>
  </r>
  <r>
    <x v="1884"/>
    <n v="2439.4499999999998"/>
  </r>
  <r>
    <x v="1885"/>
    <n v="2428.0500000000002"/>
  </r>
  <r>
    <x v="1886"/>
    <n v="2397.9"/>
  </r>
  <r>
    <x v="1887"/>
    <n v="2393.29"/>
  </r>
  <r>
    <x v="1888"/>
    <n v="2397.0500000000002"/>
  </r>
  <r>
    <x v="1889"/>
    <n v="2424.59"/>
  </r>
  <r>
    <x v="1890"/>
    <n v="2431.0100000000002"/>
  </r>
  <r>
    <x v="1891"/>
    <n v="2441.73"/>
  </r>
  <r>
    <x v="1892"/>
    <n v="2448.06"/>
  </r>
  <r>
    <x v="1893"/>
    <n v="2444.7800000000002"/>
  </r>
  <r>
    <x v="1894"/>
    <n v="2434.84"/>
  </r>
  <r>
    <x v="1895"/>
    <n v="2427.0500000000002"/>
  </r>
  <r>
    <x v="1896"/>
    <n v="2437.6999999999998"/>
  </r>
  <r>
    <x v="1897"/>
    <n v="2434.2600000000002"/>
  </r>
  <r>
    <x v="1898"/>
    <n v="2433.6799999999998"/>
  </r>
  <r>
    <x v="1899"/>
    <n v="2441.02"/>
  </r>
  <r>
    <x v="1900"/>
    <n v="2463.4499999999998"/>
  </r>
  <r>
    <x v="1901"/>
    <n v="2472.7600000000002"/>
  </r>
  <r>
    <x v="1902"/>
    <n v="2476.83"/>
  </r>
  <r>
    <x v="1903"/>
    <n v="2486.91"/>
  </r>
  <r>
    <x v="1904"/>
    <n v="2484.6799999999998"/>
  </r>
  <r>
    <x v="1905"/>
    <n v="2481.14"/>
  </r>
  <r>
    <x v="1906"/>
    <n v="2494.64"/>
  </r>
  <r>
    <x v="1907"/>
    <n v="2492.0100000000002"/>
  </r>
  <r>
    <x v="1908"/>
    <n v="2483.35"/>
  </r>
  <r>
    <x v="1909"/>
    <n v="2504.8200000000002"/>
  </r>
  <r>
    <x v="1910"/>
    <n v="2503.7199999999998"/>
  </r>
  <r>
    <x v="1911"/>
    <n v="2503.35"/>
  </r>
  <r>
    <x v="1912"/>
    <n v="2494.79"/>
  </r>
  <r>
    <x v="1913"/>
    <n v="2516.0700000000002"/>
  </r>
  <r>
    <x v="1914"/>
    <n v="2506.46"/>
  </r>
  <r>
    <x v="1915"/>
    <n v="2508.46"/>
  </r>
  <r>
    <x v="1916"/>
    <n v="2519.73"/>
  </r>
  <r>
    <x v="1917"/>
    <n v="2530.34"/>
  </r>
  <r>
    <x v="1918"/>
    <n v="2528.1"/>
  </r>
  <r>
    <x v="1919"/>
    <n v="2515.35"/>
  </r>
  <r>
    <x v="1920"/>
    <n v="2529"/>
  </r>
  <r>
    <x v="1921"/>
    <n v="2544.59"/>
  </r>
  <r>
    <x v="1922"/>
    <n v="2541.38"/>
  </r>
  <r>
    <x v="1923"/>
    <n v="2544.17"/>
  </r>
  <r>
    <x v="1924"/>
    <n v="2553.4299999999998"/>
  </r>
  <r>
    <x v="1925"/>
    <n v="2561.6999999999998"/>
  </r>
  <r>
    <x v="1926"/>
    <n v="2544.34"/>
  </r>
  <r>
    <x v="1927"/>
    <n v="2526.29"/>
  </r>
  <r>
    <x v="1928"/>
    <n v="2547.86"/>
  </r>
  <r>
    <x v="1929"/>
    <n v="2556.54"/>
  </r>
  <r>
    <x v="1930"/>
    <n v="2560.17"/>
  </r>
  <r>
    <x v="1931"/>
    <n v="2583.9"/>
  </r>
  <r>
    <x v="1932"/>
    <n v="2593.34"/>
  </r>
  <r>
    <x v="1933"/>
    <n v="2594.5300000000002"/>
  </r>
  <r>
    <x v="1934"/>
    <n v="2615.66"/>
  </r>
  <r>
    <x v="1935"/>
    <n v="2579.7399999999998"/>
  </r>
  <r>
    <x v="1936"/>
    <n v="2617.63"/>
  </r>
  <r>
    <x v="1937"/>
    <n v="2624.76"/>
  </r>
  <r>
    <x v="1938"/>
    <n v="2612.7399999999998"/>
  </r>
  <r>
    <x v="1939"/>
    <n v="2625.32"/>
  </r>
  <r>
    <x v="1940"/>
    <n v="2629.59"/>
  </r>
  <r>
    <x v="1941"/>
    <n v="2615.7199999999998"/>
  </r>
  <r>
    <x v="1942"/>
    <n v="2607.0700000000002"/>
  </r>
  <r>
    <x v="1943"/>
    <n v="2600.39"/>
  </r>
  <r>
    <x v="1944"/>
    <n v="2607.4"/>
  </r>
  <r>
    <x v="1945"/>
    <n v="2611.31"/>
  </r>
  <r>
    <x v="1946"/>
    <n v="2621.31"/>
  </r>
  <r>
    <x v="1947"/>
    <n v="2633.86"/>
  </r>
  <r>
    <x v="1948"/>
    <n v="2627.62"/>
  </r>
  <r>
    <x v="1949"/>
    <n v="2633.86"/>
  </r>
  <r>
    <x v="1950"/>
    <n v="2638.06"/>
  </r>
  <r>
    <x v="1951"/>
    <n v="2644.75"/>
  </r>
  <r>
    <x v="1952"/>
    <n v="2649.12"/>
  </r>
  <r>
    <x v="1953"/>
    <n v="2665.89"/>
  </r>
  <r>
    <x v="1954"/>
    <n v="2669.72"/>
  </r>
  <r>
    <x v="1955"/>
    <n v="2663.22"/>
  </r>
  <r>
    <x v="1956"/>
    <n v="2662.74"/>
  </r>
  <r>
    <x v="1957"/>
    <n v="2675.08"/>
  </r>
  <r>
    <x v="1958"/>
    <n v="2684.49"/>
  </r>
  <r>
    <x v="1959"/>
    <n v="2691.93"/>
  </r>
  <r>
    <x v="1960"/>
    <n v="2682.23"/>
  </r>
  <r>
    <x v="1961"/>
    <n v="2677.29"/>
  </r>
  <r>
    <x v="1962"/>
    <n v="2676.74"/>
  </r>
  <r>
    <x v="1963"/>
    <n v="2667.01"/>
  </r>
  <r>
    <x v="1964"/>
    <n v="2652.54"/>
  </r>
  <r>
    <x v="1965"/>
    <n v="2640.96"/>
  </r>
  <r>
    <x v="1966"/>
    <n v="2661.32"/>
  </r>
  <r>
    <x v="1967"/>
    <n v="2665.1"/>
  </r>
  <r>
    <x v="1968"/>
    <n v="2658.13"/>
  </r>
  <r>
    <x v="1969"/>
    <n v="2647.52"/>
  </r>
  <r>
    <x v="1970"/>
    <n v="2638.1"/>
  </r>
  <r>
    <x v="1971"/>
    <n v="2627.58"/>
  </r>
  <r>
    <x v="1972"/>
    <n v="2640.58"/>
  </r>
  <r>
    <x v="1973"/>
    <n v="2659.21"/>
  </r>
  <r>
    <x v="1974"/>
    <n v="2675.4"/>
  </r>
  <r>
    <x v="1975"/>
    <n v="2674.61"/>
  </r>
  <r>
    <x v="1976"/>
    <n v="2679"/>
  </r>
  <r>
    <x v="1977"/>
    <n v="2688.03"/>
  </r>
  <r>
    <x v="1978"/>
    <n v="2693.48"/>
  </r>
  <r>
    <x v="1979"/>
    <n v="2680.95"/>
  </r>
  <r>
    <x v="1980"/>
    <n v="2690.83"/>
  </r>
  <r>
    <x v="1981"/>
    <n v="2699.92"/>
  </r>
  <r>
    <x v="1982"/>
    <n v="2681.03"/>
  </r>
  <r>
    <x v="1983"/>
    <n v="2686.29"/>
  </r>
  <r>
    <x v="1984"/>
    <n v="2701.9"/>
  </r>
  <r>
    <x v="1985"/>
    <n v="2713.8"/>
  </r>
  <r>
    <x v="1986"/>
    <n v="2724.41"/>
  </r>
  <r>
    <x v="1987"/>
    <n v="2719"/>
  </r>
  <r>
    <x v="1988"/>
    <n v="2695.18"/>
  </r>
  <r>
    <x v="1989"/>
    <n v="2701.25"/>
  </r>
  <r>
    <x v="1990"/>
    <n v="2714.33"/>
  </r>
  <r>
    <x v="1991"/>
    <n v="2732.4"/>
  </r>
  <r>
    <x v="1992"/>
    <n v="2729.87"/>
  </r>
  <r>
    <x v="1993"/>
    <n v="2752.01"/>
  </r>
  <r>
    <x v="1994"/>
    <n v="2744.73"/>
  </r>
  <r>
    <x v="1995"/>
    <n v="2745.79"/>
  </r>
  <r>
    <x v="1996"/>
    <n v="2756.75"/>
  </r>
  <r>
    <x v="1997"/>
    <n v="2754.22"/>
  </r>
  <r>
    <x v="1998"/>
    <n v="2721.29"/>
  </r>
  <r>
    <x v="1999"/>
    <n v="2692.07"/>
  </r>
  <r>
    <x v="2000"/>
    <n v="2686.3"/>
  </r>
  <r>
    <x v="2001"/>
    <n v="2692.78"/>
  </r>
  <r>
    <x v="2002"/>
    <n v="2697.19"/>
  </r>
  <r>
    <x v="2003"/>
    <n v="2678.56"/>
  </r>
  <r>
    <x v="2004"/>
    <n v="2639.17"/>
  </r>
  <r>
    <x v="2005"/>
    <n v="2643.3"/>
  </r>
  <r>
    <x v="2006"/>
    <n v="2648.04"/>
  </r>
  <r>
    <x v="2007"/>
    <n v="2637.49"/>
  </r>
  <r>
    <x v="2008"/>
    <n v="2587.1999999999998"/>
  </r>
  <r>
    <x v="2009"/>
    <n v="2588.83"/>
  </r>
  <r>
    <x v="2010"/>
    <n v="2577.4699999999998"/>
  </r>
  <r>
    <x v="2011"/>
    <n v="2610.09"/>
  </r>
  <r>
    <x v="2012"/>
    <n v="2598.66"/>
  </r>
  <r>
    <x v="2013"/>
    <n v="2623.01"/>
  </r>
  <r>
    <x v="2014"/>
    <n v="2599.17"/>
  </r>
  <r>
    <x v="2015"/>
    <n v="2610.2800000000002"/>
  </r>
  <r>
    <x v="2016"/>
    <n v="2664.4"/>
  </r>
  <r>
    <x v="2017"/>
    <n v="2678.92"/>
  </r>
  <r>
    <x v="2018"/>
    <n v="2689.51"/>
  </r>
  <r>
    <x v="2019"/>
    <n v="2725.07"/>
  </r>
  <r>
    <x v="2020"/>
    <n v="2721.38"/>
  </r>
  <r>
    <x v="2021"/>
    <n v="2740.17"/>
  </r>
  <r>
    <x v="2022"/>
    <n v="2740.07"/>
  </r>
  <r>
    <x v="2023"/>
    <n v="2730.39"/>
  </r>
  <r>
    <x v="2024"/>
    <n v="2724.54"/>
  </r>
  <r>
    <x v="2025"/>
    <n v="2744.18"/>
  </r>
  <r>
    <x v="2026"/>
    <n v="2748.34"/>
  </r>
  <r>
    <x v="2027"/>
    <n v="2735.86"/>
  </r>
  <r>
    <x v="2028"/>
    <n v="2730.1"/>
  </r>
  <r>
    <x v="2029"/>
    <n v="2745.1"/>
  </r>
  <r>
    <x v="2030"/>
    <n v="2765.34"/>
  </r>
  <r>
    <x v="2031"/>
    <n v="2767"/>
  </r>
  <r>
    <x v="2032"/>
    <n v="2776.08"/>
  </r>
  <r>
    <x v="2033"/>
    <n v="2785.3"/>
  </r>
  <r>
    <x v="2034"/>
    <n v="2775.99"/>
  </r>
  <r>
    <x v="2035"/>
    <n v="2782.87"/>
  </r>
  <r>
    <x v="2036"/>
    <n v="2763.31"/>
  </r>
  <r>
    <x v="2037"/>
    <n v="2770.58"/>
  </r>
  <r>
    <x v="2038"/>
    <n v="2741.05"/>
  </r>
  <r>
    <x v="2039"/>
    <n v="2770.82"/>
  </r>
  <r>
    <x v="2040"/>
    <n v="2793.13"/>
  </r>
  <r>
    <x v="2041"/>
    <n v="2784.79"/>
  </r>
  <r>
    <x v="2042"/>
    <n v="2797.26"/>
  </r>
  <r>
    <x v="2043"/>
    <n v="2794.08"/>
  </r>
  <r>
    <x v="2044"/>
    <n v="2792.35"/>
  </r>
  <r>
    <x v="2045"/>
    <n v="2788.28"/>
  </r>
  <r>
    <x v="2046"/>
    <n v="2782.36"/>
  </r>
  <r>
    <x v="2047"/>
    <n v="2785.83"/>
  </r>
  <r>
    <x v="2048"/>
    <n v="2790.5"/>
  </r>
  <r>
    <x v="2049"/>
    <n v="2781.12"/>
  </r>
  <r>
    <x v="2050"/>
    <n v="2799.04"/>
  </r>
  <r>
    <x v="2051"/>
    <n v="2803.53"/>
  </r>
  <r>
    <x v="2052"/>
    <n v="2807.11"/>
  </r>
  <r>
    <x v="2053"/>
    <n v="2827.11"/>
  </r>
  <r>
    <x v="2054"/>
    <n v="2834.11"/>
  </r>
  <r>
    <x v="2055"/>
    <n v="2835.12"/>
  </r>
  <r>
    <x v="2056"/>
    <n v="2846.13"/>
  </r>
  <r>
    <x v="2057"/>
    <n v="2856.43"/>
  </r>
  <r>
    <x v="2058"/>
    <n v="2847.02"/>
  </r>
  <r>
    <x v="2059"/>
    <n v="2878.65"/>
  </r>
  <r>
    <x v="2060"/>
    <n v="2896"/>
  </r>
  <r>
    <x v="2061"/>
    <n v="2883.81"/>
  </r>
  <r>
    <x v="2062"/>
    <n v="2901.86"/>
  </r>
  <r>
    <x v="2063"/>
    <n v="2901.13"/>
  </r>
  <r>
    <x v="2064"/>
    <n v="2880.59"/>
  </r>
  <r>
    <x v="2065"/>
    <n v="2902.96"/>
  </r>
  <r>
    <x v="2066"/>
    <n v="2905.29"/>
  </r>
  <r>
    <x v="2067"/>
    <n v="2894.42"/>
  </r>
  <r>
    <x v="2068"/>
    <n v="2908.1"/>
  </r>
  <r>
    <x v="2069"/>
    <n v="2887.63"/>
  </r>
  <r>
    <x v="2070"/>
    <n v="2870.62"/>
  </r>
  <r>
    <x v="2071"/>
    <n v="2888.41"/>
  </r>
  <r>
    <x v="2072"/>
    <n v="2880.74"/>
  </r>
  <r>
    <x v="2073"/>
    <n v="2872.9"/>
  </r>
  <r>
    <x v="2074"/>
    <n v="2862.41"/>
  </r>
  <r>
    <x v="2075"/>
    <n v="2898.37"/>
  </r>
  <r>
    <x v="2076"/>
    <n v="2907.51"/>
  </r>
  <r>
    <x v="2077"/>
    <n v="2941.08"/>
  </r>
  <r>
    <x v="2078"/>
    <n v="2936.58"/>
  </r>
  <r>
    <x v="2079"/>
    <n v="2928.56"/>
  </r>
  <r>
    <x v="2080"/>
    <n v="2951.12"/>
  </r>
  <r>
    <x v="2081"/>
    <n v="2926.45"/>
  </r>
  <r>
    <x v="2082"/>
    <n v="2931.76"/>
  </r>
  <r>
    <x v="2083"/>
    <n v="2939.7"/>
  </r>
  <r>
    <x v="2084"/>
    <n v="2926.67"/>
  </r>
  <r>
    <x v="2085"/>
    <n v="2917.38"/>
  </r>
  <r>
    <x v="2086"/>
    <n v="2958.88"/>
  </r>
  <r>
    <x v="2087"/>
    <n v="2937.97"/>
  </r>
  <r>
    <x v="2088"/>
    <n v="2950.73"/>
  </r>
  <r>
    <x v="2089"/>
    <n v="2949.85"/>
  </r>
  <r>
    <x v="2090"/>
    <n v="2950.06"/>
  </r>
  <r>
    <x v="2091"/>
    <n v="2967.49"/>
  </r>
  <r>
    <x v="2092"/>
    <n v="2979.74"/>
  </r>
  <r>
    <x v="2093"/>
    <n v="2986.1"/>
  </r>
  <r>
    <x v="2094"/>
    <n v="2983.96"/>
  </r>
  <r>
    <x v="2095"/>
    <n v="2990.97"/>
  </r>
  <r>
    <x v="2096"/>
    <n v="2975.36"/>
  </r>
  <r>
    <x v="2097"/>
    <n v="2986.44"/>
  </r>
  <r>
    <x v="2098"/>
    <n v="2994.49"/>
  </r>
  <r>
    <x v="2099"/>
    <n v="2956.12"/>
  </r>
  <r>
    <x v="2100"/>
    <n v="2981.07"/>
  </r>
  <r>
    <x v="2101"/>
    <n v="2976.41"/>
  </r>
  <r>
    <x v="2102"/>
    <n v="2986.02"/>
  </r>
  <r>
    <x v="2103"/>
    <n v="3006.29"/>
  </r>
  <r>
    <x v="2104"/>
    <n v="2984.64"/>
  </r>
  <r>
    <x v="2105"/>
    <n v="2958.18"/>
  </r>
  <r>
    <x v="2106"/>
    <n v="2979.7"/>
  </r>
  <r>
    <x v="2107"/>
    <n v="3003.88"/>
  </r>
  <r>
    <x v="2108"/>
    <n v="3030.38"/>
  </r>
  <r>
    <x v="2109"/>
    <n v="3032.12"/>
  </r>
  <r>
    <x v="2110"/>
    <n v="3042.03"/>
  </r>
  <r>
    <x v="2111"/>
    <n v="3057.87"/>
  </r>
  <r>
    <x v="2112"/>
    <n v="3062.18"/>
  </r>
  <r>
    <x v="2113"/>
    <n v="3057.8"/>
  </r>
  <r>
    <x v="2114"/>
    <n v="3056.26"/>
  </r>
  <r>
    <x v="2115"/>
    <n v="3065.79"/>
  </r>
  <r>
    <x v="2116"/>
    <n v="3058.3"/>
  </r>
  <r>
    <x v="2117"/>
    <n v="3081.68"/>
  </r>
  <r>
    <x v="2118"/>
    <n v="3051.25"/>
  </r>
  <r>
    <x v="2119"/>
    <n v="3033.75"/>
  </r>
  <r>
    <x v="2120"/>
    <n v="3044.04"/>
  </r>
  <r>
    <x v="2121"/>
    <n v="3069.42"/>
  </r>
  <r>
    <x v="2122"/>
    <n v="3047.96"/>
  </r>
  <r>
    <x v="2123"/>
    <n v="3074.95"/>
  </r>
  <r>
    <x v="2124"/>
    <n v="3067.44"/>
  </r>
  <r>
    <x v="2125"/>
    <n v="3085.93"/>
  </r>
  <r>
    <x v="2126"/>
    <n v="3087.82"/>
  </r>
  <r>
    <x v="2127"/>
    <n v="3078.24"/>
  </r>
  <r>
    <x v="2128"/>
    <n v="3093.21"/>
  </r>
  <r>
    <x v="2129"/>
    <n v="3065.6"/>
  </r>
  <r>
    <x v="2130"/>
    <n v="3056.71"/>
  </r>
  <r>
    <x v="2131"/>
    <n v="3072.31"/>
  </r>
  <r>
    <x v="2132"/>
    <n v="3078.87"/>
  </r>
  <r>
    <x v="2133"/>
    <n v="3102.69"/>
  </r>
  <r>
    <x v="2134"/>
    <n v="3100.06"/>
  </r>
  <r>
    <x v="2135"/>
    <n v="3124.67"/>
  </r>
  <r>
    <x v="2136"/>
    <n v="3110.32"/>
  </r>
  <r>
    <x v="2137"/>
    <n v="3106.03"/>
  </r>
  <r>
    <x v="2138"/>
    <n v="3114.54"/>
  </r>
  <r>
    <x v="2139"/>
    <n v="3092.01"/>
  </r>
  <r>
    <x v="2140"/>
    <n v="3074.26"/>
  </r>
  <r>
    <x v="2141"/>
    <n v="3101.72"/>
  </r>
  <r>
    <x v="2142"/>
    <n v="3070.15"/>
  </r>
  <r>
    <x v="2143"/>
    <n v="3084.39"/>
  </r>
  <r>
    <x v="2144"/>
    <n v="3114.59"/>
  </r>
  <r>
    <x v="2145"/>
    <n v="3105.59"/>
  </r>
  <r>
    <x v="2146"/>
    <n v="3122.01"/>
  </r>
  <r>
    <x v="2147"/>
    <n v="3111.22"/>
  </r>
  <r>
    <x v="2148"/>
    <n v="3092.17"/>
  </r>
  <r>
    <x v="2149"/>
    <n v="3024.25"/>
  </r>
  <r>
    <x v="2150"/>
    <n v="2979.62"/>
  </r>
  <r>
    <x v="2151"/>
    <n v="2981.41"/>
  </r>
  <r>
    <x v="2152"/>
    <n v="2897.19"/>
  </r>
  <r>
    <x v="2153"/>
    <n v="2887.59"/>
  </r>
  <r>
    <x v="2154"/>
    <n v="2884.1"/>
  </r>
  <r>
    <x v="2155"/>
    <n v="2811.69"/>
  </r>
  <r>
    <x v="2156"/>
    <n v="2893.42"/>
  </r>
  <r>
    <x v="2157"/>
    <n v="2846.51"/>
  </r>
  <r>
    <x v="2158"/>
    <n v="2891.41"/>
  </r>
  <r>
    <x v="2159"/>
    <n v="2954.92"/>
  </r>
  <r>
    <x v="2160"/>
    <n v="2883.5"/>
  </r>
  <r>
    <x v="2161"/>
    <n v="2916.85"/>
  </r>
  <r>
    <x v="2162"/>
    <n v="2928.1"/>
  </r>
  <r>
    <x v="2163"/>
    <n v="2941.02"/>
  </r>
  <r>
    <x v="2164"/>
    <n v="2935.76"/>
  </r>
  <r>
    <x v="2165"/>
    <n v="2883.14"/>
  </r>
  <r>
    <x v="2166"/>
    <n v="2900.21"/>
  </r>
  <r>
    <x v="2167"/>
    <n v="2825.24"/>
  </r>
  <r>
    <x v="2168"/>
    <n v="2874.17"/>
  </r>
  <r>
    <x v="2169"/>
    <n v="2857.27"/>
  </r>
  <r>
    <x v="2170"/>
    <n v="2800.82"/>
  </r>
  <r>
    <x v="2171"/>
    <n v="2797.98"/>
  </r>
  <r>
    <x v="2172"/>
    <n v="2860.89"/>
  </r>
  <r>
    <x v="2173"/>
    <n v="2851.53"/>
  </r>
  <r>
    <x v="2174"/>
    <n v="2865.1"/>
  </r>
  <r>
    <x v="2175"/>
    <n v="2878.55"/>
  </r>
  <r>
    <x v="2176"/>
    <n v="2880.01"/>
  </r>
  <r>
    <x v="2177"/>
    <n v="2892.7"/>
  </r>
  <r>
    <x v="2178"/>
    <n v="2896.34"/>
  </r>
  <r>
    <x v="2179"/>
    <n v="2891.56"/>
  </r>
  <r>
    <x v="2180"/>
    <n v="2879.56"/>
  </r>
  <r>
    <x v="2181"/>
    <n v="2890.53"/>
  </r>
  <r>
    <x v="2182"/>
    <n v="2943.38"/>
  </r>
  <r>
    <x v="2183"/>
    <n v="2967.58"/>
  </r>
  <r>
    <x v="2184"/>
    <n v="2992.5"/>
  </r>
  <r>
    <x v="2185"/>
    <n v="2992.87"/>
  </r>
  <r>
    <x v="2186"/>
    <n v="2964.73"/>
  </r>
  <r>
    <x v="2187"/>
    <n v="2993.58"/>
  </r>
  <r>
    <x v="2188"/>
    <n v="2991.89"/>
  </r>
  <r>
    <x v="2189"/>
    <n v="2993.7"/>
  </r>
  <r>
    <x v="2190"/>
    <n v="2973.9"/>
  </r>
  <r>
    <x v="2191"/>
    <n v="2977.11"/>
  </r>
  <r>
    <x v="2192"/>
    <n v="2927.74"/>
  </r>
  <r>
    <x v="2193"/>
    <n v="2898.49"/>
  </r>
  <r>
    <x v="2194"/>
    <n v="2892.02"/>
  </r>
  <r>
    <x v="2195"/>
    <n v="2881.48"/>
  </r>
  <r>
    <x v="2196"/>
    <n v="2932.45"/>
  </r>
  <r>
    <x v="2197"/>
    <n v="2930.79"/>
  </r>
  <r>
    <x v="2198"/>
    <n v="2905.09"/>
  </r>
  <r>
    <x v="2199"/>
    <n v="2958.08"/>
  </r>
  <r>
    <x v="2200"/>
    <n v="2966.53"/>
  </r>
  <r>
    <x v="2201"/>
    <n v="2979.1"/>
  </r>
  <r>
    <x v="2202"/>
    <n v="3005.14"/>
  </r>
  <r>
    <x v="2203"/>
    <n v="3024.34"/>
  </r>
  <r>
    <x v="2204"/>
    <n v="3004.28"/>
  </r>
  <r>
    <x v="2205"/>
    <n v="2983.52"/>
  </r>
  <r>
    <x v="2206"/>
    <n v="3007.4"/>
  </r>
  <r>
    <x v="2207"/>
    <n v="2961.64"/>
  </r>
  <r>
    <x v="2208"/>
    <n v="2987.7"/>
  </r>
  <r>
    <x v="2209"/>
    <n v="2958.5"/>
  </r>
  <r>
    <x v="2210"/>
    <n v="2954.32"/>
  </r>
  <r>
    <x v="2211"/>
    <n v="2973.85"/>
  </r>
  <r>
    <x v="2212"/>
    <n v="2954.94"/>
  </r>
  <r>
    <x v="2213"/>
    <n v="2953.31"/>
  </r>
  <r>
    <x v="2214"/>
    <n v="2977.14"/>
  </r>
  <r>
    <x v="2215"/>
    <n v="2991"/>
  </r>
  <r>
    <x v="2216"/>
    <n v="2994.78"/>
  </r>
  <r>
    <x v="2217"/>
    <n v="2998.34"/>
  </r>
  <r>
    <x v="2218"/>
    <n v="3001.06"/>
  </r>
  <r>
    <x v="2219"/>
    <n v="3005.77"/>
  </r>
  <r>
    <x v="2220"/>
    <n v="3000.22"/>
  </r>
  <r>
    <x v="2221"/>
    <n v="2980.55"/>
  </r>
  <r>
    <x v="2222"/>
    <n v="2984.53"/>
  </r>
  <r>
    <x v="2223"/>
    <n v="2990.21"/>
  </r>
  <r>
    <x v="2224"/>
    <n v="2996.09"/>
  </r>
  <r>
    <x v="2225"/>
    <n v="3015.89"/>
  </r>
  <r>
    <x v="2226"/>
    <n v="3007.51"/>
  </r>
  <r>
    <x v="2227"/>
    <n v="3030.49"/>
  </r>
  <r>
    <x v="2228"/>
    <n v="3049.06"/>
  </r>
  <r>
    <x v="2229"/>
    <n v="3047.34"/>
  </r>
  <r>
    <x v="2230"/>
    <n v="3022.58"/>
  </r>
  <r>
    <x v="2231"/>
    <n v="2986.15"/>
  </r>
  <r>
    <x v="2232"/>
    <n v="2996.62"/>
  </r>
  <r>
    <x v="2233"/>
    <n v="2980.65"/>
  </r>
  <r>
    <x v="2234"/>
    <n v="3003.35"/>
  </r>
  <r>
    <x v="2235"/>
    <n v="3004.98"/>
  </r>
  <r>
    <x v="2236"/>
    <n v="3001.26"/>
  </r>
  <r>
    <x v="2237"/>
    <n v="3004.13"/>
  </r>
  <r>
    <x v="2238"/>
    <n v="3010.28"/>
  </r>
  <r>
    <x v="2239"/>
    <n v="2982.91"/>
  </r>
  <r>
    <x v="2240"/>
    <n v="2999.89"/>
  </r>
  <r>
    <x v="2241"/>
    <n v="3015.95"/>
  </r>
  <r>
    <x v="2242"/>
    <n v="2981.19"/>
  </r>
  <r>
    <x v="2243"/>
    <n v="2969.82"/>
  </r>
  <r>
    <x v="2244"/>
    <n v="3005.71"/>
  </r>
  <r>
    <x v="2245"/>
    <n v="3032.7"/>
  </r>
  <r>
    <x v="2246"/>
    <n v="3053.67"/>
  </r>
  <r>
    <x v="2247"/>
    <n v="3050.44"/>
  </r>
  <r>
    <x v="2248"/>
    <n v="3050.63"/>
  </r>
  <r>
    <x v="2249"/>
    <n v="3038.82"/>
  </r>
  <r>
    <x v="2250"/>
    <n v="3053.33"/>
  </r>
  <r>
    <x v="2251"/>
    <n v="3075.48"/>
  </r>
  <r>
    <x v="2252"/>
    <n v="3076.39"/>
  </r>
  <r>
    <x v="2253"/>
    <n v="3087.66"/>
  </r>
  <r>
    <x v="2254"/>
    <n v="3110.03"/>
  </r>
  <r>
    <x v="2255"/>
    <n v="3110.31"/>
  </r>
  <r>
    <x v="2256"/>
    <n v="3135.39"/>
  </r>
  <r>
    <x v="2257"/>
    <n v="3153.2"/>
  </r>
  <r>
    <x v="2258"/>
    <n v="3158.76"/>
  </r>
  <r>
    <x v="2259"/>
    <n v="3124.38"/>
  </r>
  <r>
    <x v="2260"/>
    <n v="3147.93"/>
  </r>
  <r>
    <x v="2261"/>
    <n v="3149.97"/>
  </r>
  <r>
    <x v="2262"/>
    <n v="3150.54"/>
  </r>
  <r>
    <x v="2263"/>
    <n v="3155.12"/>
  </r>
  <r>
    <x v="2264"/>
    <n v="3164.23"/>
  </r>
  <r>
    <x v="2265"/>
    <n v="3178.74"/>
  </r>
  <r>
    <x v="2266"/>
    <n v="3168.27"/>
  </r>
  <r>
    <x v="2267"/>
    <n v="3152.86"/>
  </r>
  <r>
    <x v="2268"/>
    <n v="3136.47"/>
  </r>
  <r>
    <x v="2269"/>
    <n v="3140.47"/>
  </r>
  <r>
    <x v="2270"/>
    <n v="3150.77"/>
  </r>
  <r>
    <x v="2271"/>
    <n v="3150.07"/>
  </r>
  <r>
    <x v="2272"/>
    <n v="3149.37"/>
  </r>
  <r>
    <x v="2273"/>
    <n v="3186.85"/>
  </r>
  <r>
    <x v="2274"/>
    <n v="3197.81"/>
  </r>
  <r>
    <x v="2275"/>
    <n v="3196.47"/>
  </r>
  <r>
    <x v="2276"/>
    <n v="3194.79"/>
  </r>
  <r>
    <x v="2277"/>
    <n v="3187.29"/>
  </r>
  <r>
    <x v="2278"/>
    <n v="3184.18"/>
  </r>
  <r>
    <x v="2279"/>
    <n v="3181.87"/>
  </r>
  <r>
    <x v="2280"/>
    <n v="3204.09"/>
  </r>
  <r>
    <x v="2281"/>
    <n v="3216.53"/>
  </r>
  <r>
    <x v="2282"/>
    <n v="3184.87"/>
  </r>
  <r>
    <x v="2283"/>
    <n v="3190.77"/>
  </r>
  <r>
    <x v="2284"/>
    <n v="3190.86"/>
  </r>
  <r>
    <x v="2285"/>
    <n v="3170.07"/>
  </r>
  <r>
    <x v="2286"/>
    <n v="3160.42"/>
  </r>
  <r>
    <x v="2287"/>
    <n v="3148.68"/>
  </r>
  <r>
    <x v="2288"/>
    <n v="3113.33"/>
  </r>
  <r>
    <x v="2289"/>
    <n v="3102.17"/>
  </r>
  <r>
    <x v="2290"/>
    <n v="3134.48"/>
  </r>
  <r>
    <x v="2291"/>
    <n v="3119.85"/>
  </r>
  <r>
    <x v="2292"/>
    <n v="3110.26"/>
  </r>
  <r>
    <x v="2293"/>
    <n v="3125.18"/>
  </r>
  <r>
    <x v="2294"/>
    <n v="3144.26"/>
  </r>
  <r>
    <x v="2295"/>
    <n v="3147.99"/>
  </r>
  <r>
    <x v="2296"/>
    <n v="3166.68"/>
  </r>
  <r>
    <x v="2297"/>
    <n v="3178.59"/>
  </r>
  <r>
    <x v="2298"/>
    <n v="3183.95"/>
  </r>
  <r>
    <x v="2299"/>
    <n v="3179.91"/>
  </r>
  <r>
    <x v="2300"/>
    <n v="3197.58"/>
  </r>
  <r>
    <x v="2301"/>
    <n v="3216.01"/>
  </r>
  <r>
    <x v="2302"/>
    <n v="3231.84"/>
  </r>
  <r>
    <x v="2303"/>
    <n v="3226.29"/>
  </r>
  <r>
    <x v="2304"/>
    <n v="3206.5"/>
  </r>
  <r>
    <x v="2305"/>
    <n v="3204.65"/>
  </r>
  <r>
    <x v="2306"/>
    <n v="3199.49"/>
  </r>
  <r>
    <x v="2307"/>
    <n v="3203.05"/>
  </r>
  <r>
    <x v="2308"/>
    <n v="3229.49"/>
  </r>
  <r>
    <x v="2309"/>
    <n v="3230.01"/>
  </r>
  <r>
    <x v="2310"/>
    <n v="3221.42"/>
  </r>
  <r>
    <x v="2311"/>
    <n v="3265.89"/>
  </r>
  <r>
    <x v="2312"/>
    <n v="3269.9"/>
  </r>
  <r>
    <x v="2313"/>
    <n v="3253.27"/>
  </r>
  <r>
    <x v="2314"/>
    <n v="3222.35"/>
  </r>
  <r>
    <x v="2315"/>
    <n v="3209.99"/>
  </r>
  <r>
    <x v="2316"/>
    <n v="3210.8"/>
  </r>
  <r>
    <x v="2317"/>
    <n v="3192.88"/>
  </r>
  <r>
    <x v="2318"/>
    <n v="3224.02"/>
  </r>
  <r>
    <x v="2319"/>
    <n v="3227.28"/>
  </r>
  <r>
    <x v="2320"/>
    <n v="3242.19"/>
  </r>
  <r>
    <x v="2321"/>
    <n v="3217.92"/>
  </r>
  <r>
    <x v="2322"/>
    <n v="3211.91"/>
  </r>
  <r>
    <x v="2323"/>
    <n v="3215.62"/>
  </r>
  <r>
    <x v="2324"/>
    <n v="3229.02"/>
  </r>
  <r>
    <x v="2325"/>
    <n v="3221.22"/>
  </r>
  <r>
    <x v="2326"/>
    <n v="3222.2"/>
  </r>
  <r>
    <x v="2327"/>
    <n v="3263.3"/>
  </r>
  <r>
    <x v="2328"/>
    <n v="3243.26"/>
  </r>
  <r>
    <x v="2329"/>
    <n v="3223.26"/>
  </r>
  <r>
    <x v="2330"/>
    <n v="3227.95"/>
  </r>
  <r>
    <x v="2331"/>
    <n v="3229.69"/>
  </r>
  <r>
    <x v="2332"/>
    <n v="3211.84"/>
  </r>
  <r>
    <x v="2333"/>
    <n v="3251.09"/>
  </r>
  <r>
    <x v="2334"/>
    <n v="3269.23"/>
  </r>
  <r>
    <x v="2335"/>
    <n v="3275.39"/>
  </r>
  <r>
    <x v="2336"/>
    <n v="3290.67"/>
  </r>
  <r>
    <x v="2337"/>
    <n v="3301.77"/>
  </r>
  <r>
    <x v="2338"/>
    <n v="3289.47"/>
  </r>
  <r>
    <x v="2339"/>
    <n v="3308.69"/>
  </r>
  <r>
    <x v="2340"/>
    <n v="3293.22"/>
  </r>
  <r>
    <x v="2341"/>
    <n v="3306.05"/>
  </r>
  <r>
    <x v="2342"/>
    <n v="3325.99"/>
  </r>
  <r>
    <x v="2343"/>
    <n v="3333.1"/>
  </r>
  <r>
    <x v="2344"/>
    <n v="3326.49"/>
  </r>
  <r>
    <x v="2345"/>
    <n v="3340.86"/>
  </r>
  <r>
    <x v="2346"/>
    <n v="3325.34"/>
  </r>
  <r>
    <x v="2347"/>
    <n v="3299.94"/>
  </r>
  <r>
    <x v="2348"/>
    <n v="3312.09"/>
  </r>
  <r>
    <x v="2349"/>
    <n v="3321.39"/>
  </r>
  <r>
    <x v="2350"/>
    <n v="3336.16"/>
  </r>
  <r>
    <x v="2351"/>
    <n v="3252.32"/>
  </r>
  <r>
    <x v="2352"/>
    <n v="3198.28"/>
  </r>
  <r>
    <x v="2353"/>
    <n v="3169.73"/>
  </r>
  <r>
    <x v="2354"/>
    <n v="3172.31"/>
  </r>
  <r>
    <x v="2355"/>
    <n v="3137.45"/>
  </r>
  <r>
    <x v="2356"/>
    <n v="3179.26"/>
  </r>
  <r>
    <x v="2357"/>
    <n v="3194.93"/>
  </r>
  <r>
    <x v="2358"/>
    <n v="3234.37"/>
  </r>
  <r>
    <x v="2359"/>
    <n v="3243.79"/>
  </r>
  <r>
    <x v="2360"/>
    <n v="3239.47"/>
  </r>
  <r>
    <x v="2361"/>
    <n v="3201.64"/>
  </r>
  <r>
    <x v="2362"/>
    <n v="3118.15"/>
  </r>
  <r>
    <x v="2363"/>
    <n v="3187.11"/>
  </r>
  <r>
    <x v="2364"/>
    <n v="3187.86"/>
  </r>
  <r>
    <x v="2365"/>
    <n v="3220.5"/>
  </r>
  <r>
    <x v="2366"/>
    <n v="3234.43"/>
  </r>
  <r>
    <x v="2367"/>
    <n v="3257.21"/>
  </r>
  <r>
    <x v="2368"/>
    <n v="3287.94"/>
  </r>
  <r>
    <x v="2369"/>
    <n v="3296.89"/>
  </r>
  <r>
    <x v="2370"/>
    <n v="3274.82"/>
  </r>
  <r>
    <x v="2371"/>
    <n v="3274.37"/>
  </r>
  <r>
    <x v="2372"/>
    <n v="3260.67"/>
  </r>
  <r>
    <x v="2373"/>
    <n v="3288.71"/>
  </r>
  <r>
    <x v="2374"/>
    <n v="3283.21"/>
  </r>
  <r>
    <x v="2375"/>
    <n v="3289.36"/>
  </r>
  <r>
    <x v="2376"/>
    <n v="3316.53"/>
  </r>
  <r>
    <x v="2377"/>
    <n v="3316.61"/>
  </r>
  <r>
    <x v="2378"/>
    <n v="3331.75"/>
  </r>
  <r>
    <x v="2379"/>
    <n v="3343.84"/>
  </r>
  <r>
    <x v="2380"/>
    <n v="3340.59"/>
  </r>
  <r>
    <x v="2381"/>
    <n v="3339.37"/>
  </r>
  <r>
    <x v="2382"/>
    <n v="3360.44"/>
  </r>
  <r>
    <x v="2383"/>
    <n v="3387.61"/>
  </r>
  <r>
    <x v="2384"/>
    <n v="3375.53"/>
  </r>
  <r>
    <x v="2385"/>
    <n v="3352.85"/>
  </r>
  <r>
    <x v="2386"/>
    <n v="3345.25"/>
  </r>
  <r>
    <x v="2387"/>
    <n v="3369.84"/>
  </r>
  <r>
    <x v="2388"/>
    <n v="3367.78"/>
  </r>
  <r>
    <x v="2389"/>
    <n v="3341.62"/>
  </r>
  <r>
    <x v="2390"/>
    <n v="3359.37"/>
  </r>
  <r>
    <x v="2391"/>
    <n v="3364.52"/>
  </r>
  <r>
    <x v="2392"/>
    <n v="3341.43"/>
  </r>
  <r>
    <x v="2393"/>
    <n v="3355.6"/>
  </r>
  <r>
    <x v="2394"/>
    <n v="3342.05"/>
  </r>
  <r>
    <x v="2395"/>
    <n v="3374.31"/>
  </r>
  <r>
    <x v="2396"/>
    <n v="3398.23"/>
  </r>
  <r>
    <x v="2397"/>
    <n v="3433.86"/>
  </r>
  <r>
    <x v="2398"/>
    <n v="3406.69"/>
  </r>
  <r>
    <x v="2399"/>
    <n v="3404"/>
  </r>
  <r>
    <x v="2400"/>
    <n v="3393.46"/>
  </r>
  <r>
    <x v="2401"/>
    <n v="3409.93"/>
  </r>
  <r>
    <x v="2402"/>
    <n v="3405.79"/>
  </r>
  <r>
    <x v="2403"/>
    <n v="3413.75"/>
  </r>
  <r>
    <x v="2404"/>
    <n v="3410.31"/>
  </r>
  <r>
    <x v="2405"/>
    <n v="3420.6"/>
  </r>
  <r>
    <x v="2406"/>
    <n v="3449.69"/>
  </r>
  <r>
    <x v="2407"/>
    <n v="3448.29"/>
  </r>
  <r>
    <x v="2408"/>
    <n v="3434.22"/>
  </r>
  <r>
    <x v="2409"/>
    <n v="3440.38"/>
  </r>
  <r>
    <x v="2410"/>
    <n v="3414.67"/>
  </r>
  <r>
    <x v="2411"/>
    <n v="3413.63"/>
  </r>
  <r>
    <x v="2412"/>
    <n v="3431.27"/>
  </r>
  <r>
    <x v="2413"/>
    <n v="3426.52"/>
  </r>
  <r>
    <x v="2414"/>
    <n v="3438.7"/>
  </r>
  <r>
    <x v="2415"/>
    <n v="3466.52"/>
  </r>
  <r>
    <x v="2416"/>
    <n v="3458.68"/>
  </r>
  <r>
    <x v="2417"/>
    <n v="3442.42"/>
  </r>
  <r>
    <x v="2418"/>
    <n v="3382.03"/>
  </r>
  <r>
    <x v="2419"/>
    <n v="3366.85"/>
  </r>
  <r>
    <x v="2420"/>
    <n v="3364.66"/>
  </r>
  <r>
    <x v="2421"/>
    <n v="3393.94"/>
  </r>
  <r>
    <x v="2422"/>
    <n v="3370.76"/>
  </r>
  <r>
    <x v="2423"/>
    <n v="3388.08"/>
  </r>
  <r>
    <x v="2424"/>
    <n v="3435.94"/>
  </r>
  <r>
    <x v="2425"/>
    <n v="3478.99"/>
  </r>
  <r>
    <x v="2426"/>
    <n v="3465.12"/>
  </r>
  <r>
    <x v="2427"/>
    <n v="3436.71"/>
  </r>
  <r>
    <x v="2428"/>
    <n v="3435.09"/>
  </r>
  <r>
    <x v="2429"/>
    <n v="3403.69"/>
  </r>
  <r>
    <x v="2430"/>
    <n v="3390.26"/>
  </r>
  <r>
    <x v="2431"/>
    <n v="3398.38"/>
  </r>
  <r>
    <x v="2432"/>
    <n v="3384.04"/>
  </r>
  <r>
    <x v="2433"/>
    <n v="3363.76"/>
  </r>
  <r>
    <x v="2434"/>
    <n v="3388.16"/>
  </r>
  <r>
    <x v="2435"/>
    <n v="3404.14"/>
  </r>
  <r>
    <x v="2436"/>
    <n v="3396.77"/>
  </r>
  <r>
    <x v="2437"/>
    <n v="3427.29"/>
  </r>
  <r>
    <x v="2438"/>
    <n v="3445.33"/>
  </r>
  <r>
    <x v="2439"/>
    <n v="3428.06"/>
  </r>
  <r>
    <x v="2440"/>
    <n v="3454.13"/>
  </r>
  <r>
    <x v="2441"/>
    <n v="3463.62"/>
  </r>
  <r>
    <x v="2442"/>
    <n v="3422.92"/>
  </r>
  <r>
    <x v="2443"/>
    <n v="3413.09"/>
  </r>
  <r>
    <x v="2444"/>
    <n v="3454.05"/>
  </r>
  <r>
    <x v="2445"/>
    <n v="3467.92"/>
  </r>
  <r>
    <x v="2446"/>
    <n v="3459.66"/>
  </r>
  <r>
    <x v="2447"/>
    <n v="3438.19"/>
  </r>
  <r>
    <x v="2448"/>
    <n v="3395.74"/>
  </r>
  <r>
    <x v="2449"/>
    <n v="3433.75"/>
  </r>
  <r>
    <x v="2450"/>
    <n v="3407.79"/>
  </r>
  <r>
    <x v="2451"/>
    <n v="3422.86"/>
  </r>
  <r>
    <x v="2452"/>
    <n v="3359.94"/>
  </r>
  <r>
    <x v="2453"/>
    <n v="3333.01"/>
  </r>
  <r>
    <x v="2454"/>
    <n v="3228.93"/>
  </r>
  <r>
    <x v="2455"/>
    <n v="3210.69"/>
  </r>
  <r>
    <x v="2456"/>
    <n v="3211.15"/>
  </r>
  <r>
    <x v="2457"/>
    <n v="3289.12"/>
  </r>
  <r>
    <x v="2458"/>
    <n v="3235.13"/>
  </r>
  <r>
    <x v="2459"/>
    <n v="3258.33"/>
  </r>
  <r>
    <x v="2460"/>
    <n v="3223.84"/>
  </r>
  <r>
    <x v="2461"/>
    <n v="3200.15"/>
  </r>
  <r>
    <x v="2462"/>
    <n v="3261.72"/>
  </r>
  <r>
    <x v="2463"/>
    <n v="3307.93"/>
  </r>
  <r>
    <x v="2464"/>
    <n v="3244.62"/>
  </r>
  <r>
    <x v="2465"/>
    <n v="3129.62"/>
  </r>
  <r>
    <x v="2466"/>
    <n v="3219.05"/>
  </r>
  <r>
    <x v="2467"/>
    <n v="3179.17"/>
  </r>
  <r>
    <x v="2468"/>
    <n v="3159.24"/>
  </r>
  <r>
    <x v="2469"/>
    <n v="3031.91"/>
  </r>
  <r>
    <x v="2470"/>
    <n v="3128.97"/>
  </r>
  <r>
    <x v="2471"/>
    <n v="3136.04"/>
  </r>
  <r>
    <x v="2472"/>
    <n v="3136.36"/>
  </r>
  <r>
    <x v="2473"/>
    <n v="3195.66"/>
  </r>
  <r>
    <x v="2474"/>
    <n v="3198.06"/>
  </r>
  <r>
    <x v="2475"/>
    <n v="3209.46"/>
  </r>
  <r>
    <x v="2476"/>
    <n v="3151.43"/>
  </r>
  <r>
    <x v="2477"/>
    <n v="3168.18"/>
  </r>
  <r>
    <x v="2478"/>
    <n v="3211.58"/>
  </r>
  <r>
    <x v="2479"/>
    <n v="3260.48"/>
  </r>
  <r>
    <x v="2480"/>
    <n v="3268.01"/>
  </r>
  <r>
    <x v="2481"/>
    <n v="3301.16"/>
  </r>
  <r>
    <x v="2482"/>
    <n v="3246.56"/>
  </r>
  <r>
    <x v="2483"/>
    <n v="3265.7"/>
  </r>
  <r>
    <x v="2484"/>
    <n v="3203.8"/>
  </r>
  <r>
    <x v="2485"/>
    <n v="3173.22"/>
  </r>
  <r>
    <x v="2486"/>
    <n v="3246.79"/>
  </r>
  <r>
    <x v="2487"/>
    <n v="3257.98"/>
  </r>
  <r>
    <x v="2488"/>
    <n v="3280.64"/>
  </r>
  <r>
    <x v="2489"/>
    <n v="3238.76"/>
  </r>
  <r>
    <x v="2490"/>
    <n v="3183.17"/>
  </r>
  <r>
    <x v="2491"/>
    <n v="3228.77"/>
  </r>
  <r>
    <x v="2492"/>
    <n v="3319.35"/>
  </r>
  <r>
    <x v="2493"/>
    <n v="3300.57"/>
  </r>
  <r>
    <x v="2494"/>
    <n v="3314.93"/>
  </r>
  <r>
    <x v="2495"/>
    <n v="3317.54"/>
  </r>
  <r>
    <x v="2496"/>
    <n v="3279.98"/>
  </r>
  <r>
    <x v="2497"/>
    <n v="3296.97"/>
  </r>
  <r>
    <x v="2498"/>
    <n v="3325.87"/>
  </r>
  <r>
    <x v="2499"/>
    <n v="3316.89"/>
  </r>
  <r>
    <x v="2500"/>
    <n v="3335.41"/>
  </r>
  <r>
    <x v="2501"/>
    <n v="3339.54"/>
  </r>
  <r>
    <x v="2502"/>
    <n v="3360.12"/>
  </r>
  <r>
    <x v="2503"/>
    <n v="3365.8"/>
  </r>
  <r>
    <x v="2504"/>
    <n v="3387.06"/>
  </r>
  <r>
    <x v="2505"/>
    <n v="3361.57"/>
  </r>
  <r>
    <x v="2506"/>
    <n v="3397.78"/>
  </r>
  <r>
    <x v="2507"/>
    <n v="3409.37"/>
  </r>
  <r>
    <x v="2508"/>
    <n v="3453.62"/>
  </r>
  <r>
    <x v="2509"/>
    <n v="3454.53"/>
  </r>
  <r>
    <x v="2510"/>
    <n v="3411.41"/>
  </r>
  <r>
    <x v="2511"/>
    <n v="3395.41"/>
  </r>
  <r>
    <x v="2512"/>
    <n v="3429.83"/>
  </r>
  <r>
    <x v="2513"/>
    <n v="3395.24"/>
  </r>
  <r>
    <x v="2514"/>
    <n v="3355.25"/>
  </r>
  <r>
    <x v="2515"/>
    <n v="3319.49"/>
  </r>
  <r>
    <x v="2516"/>
    <n v="3351.93"/>
  </r>
  <r>
    <x v="2517"/>
    <n v="3334.02"/>
  </r>
  <r>
    <x v="2518"/>
    <n v="3383.34"/>
  </r>
  <r>
    <x v="2519"/>
    <n v="3421.31"/>
  </r>
  <r>
    <x v="2520"/>
    <n v="3442.63"/>
  </r>
  <r>
    <x v="2521"/>
    <n v="3419.32"/>
  </r>
  <r>
    <x v="2522"/>
    <n v="3454.12"/>
  </r>
  <r>
    <x v="2523"/>
    <n v="3389.38"/>
  </r>
  <r>
    <x v="2524"/>
    <n v="3361.53"/>
  </r>
  <r>
    <x v="2525"/>
    <n v="3325.89"/>
  </r>
  <r>
    <x v="2526"/>
    <n v="3332.91"/>
  </r>
  <r>
    <x v="2527"/>
    <n v="3285.09"/>
  </r>
  <r>
    <x v="2528"/>
    <n v="3278.3"/>
  </r>
  <r>
    <x v="2529"/>
    <n v="3237.32"/>
  </r>
  <r>
    <x v="2530"/>
    <n v="3252.53"/>
  </r>
  <r>
    <x v="2531"/>
    <n v="3264.12"/>
  </r>
  <r>
    <x v="2532"/>
    <n v="3300.75"/>
  </r>
  <r>
    <x v="2533"/>
    <n v="3261.35"/>
  </r>
  <r>
    <x v="2534"/>
    <n v="3225.71"/>
  </r>
  <r>
    <x v="2535"/>
    <n v="3135.95"/>
  </r>
  <r>
    <x v="2536"/>
    <n v="3184.41"/>
  </r>
  <r>
    <x v="2537"/>
    <n v="3103.79"/>
  </r>
  <r>
    <x v="2538"/>
    <n v="3143.34"/>
  </r>
  <r>
    <x v="2539"/>
    <n v="3198.45"/>
  </r>
  <r>
    <x v="2540"/>
    <n v="3160.2"/>
  </r>
  <r>
    <x v="2541"/>
    <n v="3135.71"/>
  </r>
  <r>
    <x v="2542"/>
    <n v="3219.53"/>
  </r>
  <r>
    <x v="2543"/>
    <n v="3241.73"/>
  </r>
  <r>
    <x v="2544"/>
    <n v="3280.87"/>
  </r>
  <r>
    <x v="2545"/>
    <n v="3252.98"/>
  </r>
  <r>
    <x v="2546"/>
    <n v="3209.14"/>
  </r>
  <r>
    <x v="2547"/>
    <n v="3296.03"/>
  </r>
  <r>
    <x v="2548"/>
    <n v="3291.65"/>
  </r>
  <r>
    <x v="2549"/>
    <n v="3327.42"/>
  </r>
  <r>
    <x v="2550"/>
    <n v="3331.66"/>
  </r>
  <r>
    <x v="2551"/>
    <n v="3320.59"/>
  </r>
  <r>
    <x v="2552"/>
    <n v="3328.95"/>
  </r>
  <r>
    <x v="2553"/>
    <n v="3231.66"/>
  </r>
  <r>
    <x v="2554"/>
    <n v="3249.24"/>
  </r>
  <r>
    <x v="2555"/>
    <n v="3185.3"/>
  </r>
  <r>
    <x v="2556"/>
    <n v="3187.51"/>
  </r>
  <r>
    <x v="2557"/>
    <n v="3192.35"/>
  </r>
  <r>
    <x v="2558"/>
    <n v="3225.51"/>
  </r>
  <r>
    <x v="2559"/>
    <n v="3270.4"/>
  </r>
  <r>
    <x v="2560"/>
    <n v="3292.18"/>
  </r>
  <r>
    <x v="2561"/>
    <n v="3301.58"/>
  </r>
  <r>
    <x v="2562"/>
    <n v="3294.6"/>
  </r>
  <r>
    <x v="2563"/>
    <n v="3286.67"/>
  </r>
  <r>
    <x v="2564"/>
    <n v="3269.02"/>
  </r>
  <r>
    <x v="2565"/>
    <n v="3291.47"/>
  </r>
  <r>
    <x v="2566"/>
    <n v="3223.44"/>
  </r>
  <r>
    <x v="2567"/>
    <n v="3210.23"/>
  </r>
  <r>
    <x v="2568"/>
    <n v="3222.26"/>
  </r>
  <r>
    <x v="2569"/>
    <n v="3177.15"/>
  </r>
  <r>
    <x v="2570"/>
    <n v="3148.48"/>
  </r>
  <r>
    <x v="2571"/>
    <n v="3139.73"/>
  </r>
  <r>
    <x v="2572"/>
    <n v="3153.86"/>
  </r>
  <r>
    <x v="2573"/>
    <n v="3060.86"/>
  </r>
  <r>
    <x v="2574"/>
    <n v="3018.75"/>
  </r>
  <r>
    <x v="2575"/>
    <n v="3003.3"/>
  </r>
  <r>
    <x v="2576"/>
    <n v="3003.52"/>
  </r>
  <r>
    <x v="2577"/>
    <n v="2845.11"/>
  </r>
  <r>
    <x v="2578"/>
    <n v="2928.6"/>
  </r>
  <r>
    <x v="2579"/>
    <n v="2867.01"/>
  </r>
  <r>
    <x v="2580"/>
    <n v="2997.75"/>
  </r>
  <r>
    <x v="2581"/>
    <n v="2990.24"/>
  </r>
  <r>
    <x v="2582"/>
    <n v="2951.33"/>
  </r>
  <r>
    <x v="2583"/>
    <n v="3003.9"/>
  </r>
  <r>
    <x v="2584"/>
    <n v="2983.27"/>
  </r>
  <r>
    <x v="2585"/>
    <n v="3000.1"/>
  </r>
  <r>
    <x v="2586"/>
    <n v="3077.4"/>
  </r>
  <r>
    <x v="2587"/>
    <n v="3079.82"/>
  </r>
  <r>
    <x v="2588"/>
    <n v="2999.53"/>
  </r>
  <r>
    <x v="2589"/>
    <n v="3000.22"/>
  </r>
  <r>
    <x v="2590"/>
    <n v="2928.58"/>
  </r>
  <r>
    <x v="2591"/>
    <n v="2956.6"/>
  </r>
  <r>
    <x v="2592"/>
    <n v="2920.45"/>
  </r>
  <r>
    <x v="2593"/>
    <n v="3020.79"/>
  </r>
  <r>
    <x v="2594"/>
    <n v="3006.13"/>
  </r>
  <r>
    <x v="2595"/>
    <n v="3010.32"/>
  </r>
  <r>
    <x v="2596"/>
    <n v="2962.24"/>
  </r>
  <r>
    <x v="2597"/>
    <n v="3038.58"/>
  </r>
  <r>
    <x v="2598"/>
    <n v="3053.21"/>
  </r>
  <r>
    <x v="2599"/>
    <n v="3018.07"/>
  </r>
  <r>
    <x v="2600"/>
    <n v="3037.38"/>
  </r>
  <r>
    <x v="2601"/>
    <n v="3012.91"/>
  </r>
  <r>
    <x v="2602"/>
    <n v="3070.78"/>
  </r>
  <r>
    <x v="2603"/>
    <n v="3113.58"/>
  </r>
  <r>
    <x v="2604"/>
    <n v="3110.28"/>
  </r>
  <r>
    <x v="2605"/>
    <n v="3055.1"/>
  </r>
  <r>
    <x v="2606"/>
    <n v="3013.02"/>
  </r>
  <r>
    <x v="2607"/>
    <n v="2981.91"/>
  </r>
  <r>
    <x v="2608"/>
    <n v="2956.78"/>
  </r>
  <r>
    <x v="2609"/>
    <n v="3002.41"/>
  </r>
  <r>
    <x v="2610"/>
    <n v="2958.72"/>
  </r>
  <r>
    <x v="2611"/>
    <n v="2923.19"/>
  </r>
  <r>
    <x v="2612"/>
    <n v="2885.09"/>
  </r>
  <r>
    <x v="2613"/>
    <n v="2914.87"/>
  </r>
  <r>
    <x v="2614"/>
    <n v="2961.25"/>
  </r>
  <r>
    <x v="2615"/>
    <n v="2916.65"/>
  </r>
  <r>
    <x v="2616"/>
    <n v="2886.17"/>
  </r>
  <r>
    <x v="2617"/>
    <n v="2777.55"/>
  </r>
  <r>
    <x v="2618"/>
    <n v="2868.66"/>
  </r>
  <r>
    <x v="2619"/>
    <n v="2840.75"/>
  </r>
  <r>
    <x v="2620"/>
    <n v="2814.01"/>
  </r>
  <r>
    <x v="2621"/>
    <n v="2911.86"/>
  </r>
  <r>
    <x v="2622"/>
    <n v="2897.77"/>
  </r>
  <r>
    <x v="2623"/>
    <n v="2931.81"/>
  </r>
  <r>
    <x v="2624"/>
    <n v="2920.42"/>
  </r>
  <r>
    <x v="2625"/>
    <n v="2927.05"/>
  </r>
  <r>
    <x v="2626"/>
    <n v="3005.15"/>
  </r>
  <r>
    <x v="2627"/>
    <n v="3034.35"/>
  </r>
  <r>
    <x v="2628"/>
    <n v="3015.96"/>
  </r>
  <r>
    <x v="2629"/>
    <n v="3039.62"/>
  </r>
  <r>
    <x v="2630"/>
    <n v="3071.8"/>
  </r>
  <r>
    <x v="2631"/>
    <n v="3056"/>
  </r>
  <r>
    <x v="2632"/>
    <n v="3051.82"/>
  </r>
  <r>
    <x v="2633"/>
    <n v="3041.01"/>
  </r>
  <r>
    <x v="2634"/>
    <n v="3008.27"/>
  </r>
  <r>
    <x v="2635"/>
    <n v="2976.55"/>
  </r>
  <r>
    <x v="2636"/>
    <n v="3010.98"/>
  </r>
  <r>
    <x v="2637"/>
    <n v="3079.14"/>
  </r>
  <r>
    <x v="2638"/>
    <n v="3051.13"/>
  </r>
  <r>
    <x v="2639"/>
    <n v="3090.06"/>
  </r>
  <r>
    <x v="2640"/>
    <n v="3084.82"/>
  </r>
  <r>
    <x v="2641"/>
    <n v="3074.07"/>
  </r>
  <r>
    <x v="2642"/>
    <n v="3095.93"/>
  </r>
  <r>
    <x v="2643"/>
    <n v="3077"/>
  </r>
  <r>
    <x v="2644"/>
    <n v="3097.2"/>
  </r>
  <r>
    <x v="2645"/>
    <n v="3100.86"/>
  </r>
  <r>
    <x v="2646"/>
    <n v="3095.68"/>
  </r>
  <r>
    <x v="2647"/>
    <n v="3099.94"/>
  </r>
  <r>
    <x v="2648"/>
    <n v="3098.13"/>
  </r>
  <r>
    <x v="2649"/>
    <n v="3163.1"/>
  </r>
  <r>
    <x v="2650"/>
    <n v="3164.3"/>
  </r>
  <r>
    <x v="2651"/>
    <n v="3189.04"/>
  </r>
  <r>
    <x v="2652"/>
    <n v="3197.78"/>
  </r>
  <r>
    <x v="2653"/>
    <n v="3163.87"/>
  </r>
  <r>
    <x v="2654"/>
    <n v="3174.96"/>
  </r>
  <r>
    <x v="2655"/>
    <n v="3165.08"/>
  </r>
  <r>
    <x v="2656"/>
    <n v="3162.92"/>
  </r>
  <r>
    <x v="2657"/>
    <n v="3181.09"/>
  </r>
  <r>
    <x v="2658"/>
    <n v="3207.98"/>
  </r>
  <r>
    <x v="2659"/>
    <n v="3243.48"/>
  </r>
  <r>
    <x v="2660"/>
    <n v="3151.36"/>
  </r>
  <r>
    <x v="2661"/>
    <n v="3150.65"/>
  </r>
  <r>
    <x v="2662"/>
    <n v="3143.75"/>
  </r>
  <r>
    <x v="2663"/>
    <n v="3098.46"/>
  </r>
  <r>
    <x v="2664"/>
    <n v="3084.63"/>
  </r>
  <r>
    <x v="2665"/>
    <n v="3089.84"/>
  </r>
  <r>
    <x v="2666"/>
    <n v="3090.56"/>
  </r>
  <r>
    <x v="2667"/>
    <n v="3082.26"/>
  </r>
  <r>
    <x v="2668"/>
    <n v="3057.25"/>
  </r>
  <r>
    <x v="2669"/>
    <n v="3080.98"/>
  </r>
  <r>
    <x v="2670"/>
    <n v="3042.24"/>
  </r>
  <r>
    <x v="2671"/>
    <n v="3054.7"/>
  </r>
  <r>
    <x v="2672"/>
    <n v="3009.18"/>
  </r>
  <r>
    <x v="2673"/>
    <n v="2992.69"/>
  </r>
  <r>
    <x v="2674"/>
    <n v="2965.82"/>
  </r>
  <r>
    <x v="2675"/>
    <n v="2911.91"/>
  </r>
  <r>
    <x v="2676"/>
    <n v="2946.14"/>
  </r>
  <r>
    <x v="2677"/>
    <n v="2955.33"/>
  </r>
  <r>
    <x v="2678"/>
    <n v="2951.07"/>
  </r>
  <r>
    <x v="2679"/>
    <n v="2984.29"/>
  </r>
  <r>
    <x v="2680"/>
    <n v="2930.92"/>
  </r>
  <r>
    <x v="2681"/>
    <n v="2905.97"/>
  </r>
  <r>
    <x v="2682"/>
    <n v="2864.01"/>
  </r>
  <r>
    <x v="2683"/>
    <n v="2882.32"/>
  </r>
  <r>
    <x v="2684"/>
    <n v="2861.84"/>
  </r>
  <r>
    <x v="2685"/>
    <n v="2881.15"/>
  </r>
  <r>
    <x v="2686"/>
    <n v="2808.24"/>
  </r>
  <r>
    <x v="2687"/>
    <n v="2812.59"/>
  </r>
  <r>
    <x v="2688"/>
    <n v="2855.69"/>
  </r>
  <r>
    <x v="2689"/>
    <n v="2782.81"/>
  </r>
  <r>
    <x v="2690"/>
    <n v="2748.27"/>
  </r>
  <r>
    <x v="2691"/>
    <n v="2768.71"/>
  </r>
  <r>
    <x v="2692"/>
    <n v="2736.06"/>
  </r>
  <r>
    <x v="2693"/>
    <n v="2782.72"/>
  </r>
  <r>
    <x v="2694"/>
    <n v="2744.74"/>
  </r>
  <r>
    <x v="2695"/>
    <n v="2790.15"/>
  </r>
  <r>
    <x v="2696"/>
    <n v="2731.4"/>
  </r>
  <r>
    <x v="2697"/>
    <n v="2660.86"/>
  </r>
  <r>
    <x v="2698"/>
    <n v="2682.02"/>
  </r>
  <r>
    <x v="2699"/>
    <n v="2619.04"/>
  </r>
  <r>
    <x v="2700"/>
    <n v="2614.61"/>
  </r>
  <r>
    <x v="2701"/>
    <n v="2686.81"/>
  </r>
  <r>
    <x v="2702"/>
    <n v="2735.72"/>
  </r>
  <r>
    <x v="2703"/>
    <n v="2752.38"/>
  </r>
  <r>
    <x v="2704"/>
    <n v="2732.73"/>
  </r>
  <r>
    <x v="2705"/>
    <n v="2778.42"/>
  </r>
  <r>
    <x v="2706"/>
    <n v="2733.02"/>
  </r>
  <r>
    <x v="2707"/>
    <n v="2722.39"/>
  </r>
  <r>
    <x v="2708"/>
    <n v="2699.99"/>
  </r>
  <r>
    <x v="2709"/>
    <n v="2703.16"/>
  </r>
  <r>
    <x v="2710"/>
    <n v="2754.15"/>
  </r>
  <r>
    <x v="2711"/>
    <n v="2749.21"/>
  </r>
  <r>
    <x v="2712"/>
    <n v="2723.22"/>
  </r>
  <r>
    <x v="2713"/>
    <n v="2706.55"/>
  </r>
  <r>
    <x v="2714"/>
    <n v="2776.36"/>
  </r>
  <r>
    <x v="2715"/>
    <n v="2792.94"/>
  </r>
  <r>
    <x v="2716"/>
    <n v="2787.5"/>
  </r>
  <r>
    <x v="2717"/>
    <n v="2797"/>
  </r>
  <r>
    <x v="2718"/>
    <n v="2827.31"/>
  </r>
  <r>
    <x v="2719"/>
    <n v="2820.17"/>
  </r>
  <r>
    <x v="2720"/>
    <n v="2776.2"/>
  </r>
  <r>
    <x v="2721"/>
    <n v="2798.35"/>
  </r>
  <r>
    <x v="2722"/>
    <n v="2782.63"/>
  </r>
  <r>
    <x v="2723"/>
    <n v="2777.56"/>
  </r>
  <r>
    <x v="2724"/>
    <n v="2710.74"/>
  </r>
  <r>
    <x v="2725"/>
    <n v="2733.69"/>
  </r>
  <r>
    <x v="2726"/>
    <n v="2734.79"/>
  </r>
  <r>
    <x v="2727"/>
    <n v="2803.2"/>
  </r>
  <r>
    <x v="2728"/>
    <n v="2786.12"/>
  </r>
  <r>
    <x v="2729"/>
    <n v="2811.2"/>
  </r>
  <r>
    <x v="2730"/>
    <n v="2848.6"/>
  </r>
  <r>
    <x v="2731"/>
    <n v="2868.69"/>
  </r>
  <r>
    <x v="2732"/>
    <n v="2855.12"/>
  </r>
  <r>
    <x v="2733"/>
    <n v="2868.52"/>
  </r>
  <r>
    <x v="2734"/>
    <n v="2809.5"/>
  </r>
  <r>
    <x v="2735"/>
    <n v="2741.31"/>
  </r>
  <r>
    <x v="2736"/>
    <n v="2680.91"/>
  </r>
  <r>
    <x v="2737"/>
    <n v="2782.38"/>
  </r>
  <r>
    <x v="2738"/>
    <n v="2763.87"/>
  </r>
  <r>
    <x v="2739"/>
    <n v="2735.7"/>
  </r>
  <r>
    <x v="2740"/>
    <n v="2710.45"/>
  </r>
  <r>
    <x v="2741"/>
    <n v="2757.03"/>
  </r>
  <r>
    <x v="2742"/>
    <n v="2653.58"/>
  </r>
  <r>
    <x v="2743"/>
    <n v="2562.89"/>
  </r>
  <r>
    <x v="2744"/>
    <n v="2509.4299999999998"/>
  </r>
  <r>
    <x v="2745"/>
    <n v="2496.5300000000002"/>
  </r>
  <r>
    <x v="2746"/>
    <n v="2708.98"/>
  </r>
  <r>
    <x v="2747"/>
    <n v="2667.11"/>
  </r>
  <r>
    <x v="2748"/>
    <n v="2611.14"/>
  </r>
  <r>
    <x v="2749"/>
    <n v="2591.71"/>
  </r>
  <r>
    <x v="2750"/>
    <n v="2636.31"/>
  </r>
  <r>
    <x v="2751"/>
    <n v="2581.9699999999998"/>
  </r>
  <r>
    <x v="2752"/>
    <n v="2444.58"/>
  </r>
  <r>
    <x v="2753"/>
    <n v="2483.67"/>
  </r>
  <r>
    <x v="2754"/>
    <n v="2510.2800000000002"/>
  </r>
  <r>
    <x v="2755"/>
    <n v="2473.2399999999998"/>
  </r>
  <r>
    <x v="2756"/>
    <n v="2522.12"/>
  </r>
  <r>
    <x v="2757"/>
    <n v="2329.3000000000002"/>
  </r>
  <r>
    <x v="2758"/>
    <n v="2333.2800000000002"/>
  </r>
  <r>
    <x v="2759"/>
    <n v="2219.84"/>
  </r>
  <r>
    <x v="2760"/>
    <n v="2196.16"/>
  </r>
  <r>
    <x v="2761"/>
    <n v="2012.97"/>
  </r>
  <r>
    <x v="2762"/>
    <n v="2164.63"/>
  </r>
  <r>
    <x v="2763"/>
    <n v="2228.36"/>
  </r>
  <r>
    <x v="2764"/>
    <n v="2075.41"/>
  </r>
  <r>
    <x v="2765"/>
    <n v="1964.71"/>
  </r>
  <r>
    <x v="2766"/>
    <n v="2050.84"/>
  </r>
  <r>
    <x v="2767"/>
    <n v="2150.06"/>
  </r>
  <r>
    <x v="2768"/>
    <n v="2129.46"/>
  </r>
  <r>
    <x v="2769"/>
    <n v="2038.43"/>
  </r>
  <r>
    <x v="2770"/>
    <n v="2053.73"/>
  </r>
  <r>
    <x v="2771"/>
    <n v="1950.15"/>
  </r>
  <r>
    <x v="2772"/>
    <n v="1931.56"/>
  </r>
  <r>
    <x v="2773"/>
    <n v="1963.96"/>
  </r>
  <r>
    <x v="2774"/>
    <n v="2113.04"/>
  </r>
  <r>
    <x v="2775"/>
    <n v="2143.87"/>
  </r>
  <r>
    <x v="2776"/>
    <n v="2183.69"/>
  </r>
  <r>
    <x v="2777"/>
    <n v="2219.58"/>
  </r>
  <r>
    <x v="2778"/>
    <n v="2318.16"/>
  </r>
  <r>
    <x v="2779"/>
    <n v="2270.04"/>
  </r>
  <r>
    <x v="2780"/>
    <n v="2147.84"/>
  </r>
  <r>
    <x v="2781"/>
    <n v="2190.61"/>
  </r>
  <r>
    <x v="2782"/>
    <n v="2210.6999999999998"/>
  </r>
  <r>
    <x v="2783"/>
    <n v="2131.8000000000002"/>
  </r>
  <r>
    <x v="2784"/>
    <n v="2097.37"/>
  </r>
  <r>
    <x v="2785"/>
    <n v="2087.4699999999998"/>
  </r>
  <r>
    <x v="2786"/>
    <n v="2114.8000000000002"/>
  </r>
  <r>
    <x v="2787"/>
    <n v="2064.7600000000002"/>
  </r>
  <r>
    <x v="2788"/>
    <n v="2095.23"/>
  </r>
  <r>
    <x v="2789"/>
    <n v="1998.02"/>
  </r>
  <r>
    <x v="2790"/>
    <n v="1934.84"/>
  </r>
  <r>
    <x v="2791"/>
    <n v="1890.55"/>
  </r>
  <r>
    <x v="2792"/>
    <n v="2064.6799999999998"/>
  </r>
  <r>
    <x v="2793"/>
    <n v="2073.85"/>
  </r>
  <r>
    <x v="2794"/>
    <n v="2065.25"/>
  </r>
  <r>
    <x v="2795"/>
    <n v="2105.0700000000002"/>
  </r>
  <r>
    <x v="2796"/>
    <n v="2133.9899999999998"/>
  </r>
  <r>
    <x v="2797"/>
    <n v="2027.19"/>
  </r>
  <r>
    <x v="2798"/>
    <n v="2052.8200000000002"/>
  </r>
  <r>
    <x v="2799"/>
    <n v="2072.8200000000002"/>
  </r>
  <r>
    <x v="2800"/>
    <n v="2068.35"/>
  </r>
  <r>
    <x v="2801"/>
    <n v="2013.74"/>
  </r>
  <r>
    <x v="2802"/>
    <n v="2133.2399999999998"/>
  </r>
  <r>
    <x v="2803"/>
    <n v="2176.58"/>
  </r>
  <r>
    <x v="2804"/>
    <n v="2175.4299999999998"/>
  </r>
  <r>
    <x v="2805"/>
    <n v="2186.58"/>
  </r>
  <r>
    <x v="2806"/>
    <n v="2132.98"/>
  </r>
  <r>
    <x v="2807"/>
    <n v="2133.14"/>
  </r>
  <r>
    <x v="2808"/>
    <n v="2148.27"/>
  </r>
  <r>
    <x v="2809"/>
    <n v="2157.04"/>
  </r>
  <r>
    <x v="2810"/>
    <n v="2163.17"/>
  </r>
  <r>
    <x v="2811"/>
    <n v="2141.1"/>
  </r>
  <r>
    <x v="2812"/>
    <n v="2122.42"/>
  </r>
  <r>
    <x v="2813"/>
    <n v="2127.5"/>
  </r>
  <r>
    <x v="2814"/>
    <n v="2111.37"/>
  </r>
  <r>
    <x v="2815"/>
    <n v="2157.7800000000002"/>
  </r>
  <r>
    <x v="2816"/>
    <n v="2193.92"/>
  </r>
  <r>
    <x v="2817"/>
    <n v="2209.29"/>
  </r>
  <r>
    <x v="2818"/>
    <n v="2275.33"/>
  </r>
  <r>
    <x v="2819"/>
    <n v="2288.04"/>
  </r>
  <r>
    <x v="2820"/>
    <n v="2319.4899999999998"/>
  </r>
  <r>
    <x v="2821"/>
    <n v="2257.41"/>
  </r>
  <r>
    <x v="2822"/>
    <n v="2253.52"/>
  </r>
  <r>
    <x v="2823"/>
    <n v="2227.56"/>
  </r>
  <r>
    <x v="2824"/>
    <n v="2218.9299999999998"/>
  </r>
  <r>
    <x v="2825"/>
    <n v="2201.86"/>
  </r>
  <r>
    <x v="2826"/>
    <n v="2098.9899999999998"/>
  </r>
  <r>
    <x v="2827"/>
    <n v="2066.8200000000002"/>
  </r>
  <r>
    <x v="2828"/>
    <n v="2079.67"/>
  </r>
  <r>
    <x v="2829"/>
    <n v="2061.15"/>
  </r>
  <r>
    <x v="2830"/>
    <n v="2050.7600000000002"/>
  </r>
  <r>
    <x v="2831"/>
    <n v="2037.14"/>
  </r>
  <r>
    <x v="2832"/>
    <n v="2033.54"/>
  </r>
  <r>
    <x v="2833"/>
    <n v="2030.6"/>
  </r>
  <r>
    <x v="2834"/>
    <n v="2105.48"/>
  </r>
  <r>
    <x v="2835"/>
    <n v="2098.87"/>
  </r>
  <r>
    <x v="2836"/>
    <n v="2149.6799999999998"/>
  </r>
  <r>
    <x v="2837"/>
    <n v="2097.5300000000002"/>
  </r>
  <r>
    <x v="2838"/>
    <n v="2078.92"/>
  </r>
  <r>
    <x v="2839"/>
    <n v="2040.3"/>
  </r>
  <r>
    <x v="2840"/>
    <n v="2081.16"/>
  </r>
  <r>
    <x v="2841"/>
    <n v="2116.16"/>
  </r>
  <r>
    <x v="2842"/>
    <n v="2118.62"/>
  </r>
  <r>
    <x v="2843"/>
    <n v="2152.81"/>
  </r>
  <r>
    <x v="2844"/>
    <n v="2163.73"/>
  </r>
  <r>
    <x v="2845"/>
    <n v="2116.13"/>
  </r>
  <r>
    <x v="2846"/>
    <n v="2125.4499999999998"/>
  </r>
  <r>
    <x v="2847"/>
    <n v="2111.5"/>
  </r>
  <r>
    <x v="2848"/>
    <n v="2107.21"/>
  </r>
  <r>
    <x v="2849"/>
    <n v="2080.6"/>
  </r>
  <r>
    <x v="2850"/>
    <n v="2028.96"/>
  </r>
  <r>
    <x v="2851"/>
    <n v="2015.77"/>
  </r>
  <r>
    <x v="2852"/>
    <n v="2019.72"/>
  </r>
  <r>
    <x v="2853"/>
    <n v="1954.95"/>
  </r>
  <r>
    <x v="2854"/>
    <n v="1934.79"/>
  </r>
  <r>
    <x v="2855"/>
    <n v="1918.66"/>
  </r>
  <r>
    <x v="2856"/>
    <n v="1937.81"/>
  </r>
  <r>
    <x v="2857"/>
    <n v="1970.18"/>
  </r>
  <r>
    <x v="2858"/>
    <n v="1929.75"/>
  </r>
  <r>
    <x v="2859"/>
    <n v="1832.45"/>
  </r>
  <r>
    <x v="2860"/>
    <n v="1781.64"/>
  </r>
  <r>
    <x v="2861"/>
    <n v="1848.97"/>
  </r>
  <r>
    <x v="2862"/>
    <n v="1792.72"/>
  </r>
  <r>
    <x v="2863"/>
    <n v="1789.13"/>
  </r>
  <r>
    <x v="2864"/>
    <n v="1791.67"/>
  </r>
  <r>
    <x v="2865"/>
    <n v="1874.62"/>
  </r>
  <r>
    <x v="2866"/>
    <n v="1867.84"/>
  </r>
  <r>
    <x v="2867"/>
    <n v="1876.99"/>
  </r>
  <r>
    <x v="2868"/>
    <n v="1899.25"/>
  </r>
  <r>
    <x v="2869"/>
    <n v="1952.07"/>
  </r>
  <r>
    <x v="2870"/>
    <n v="1946.8"/>
  </r>
  <r>
    <x v="2871"/>
    <n v="1923.11"/>
  </r>
  <r>
    <x v="2872"/>
    <n v="1931.04"/>
  </r>
  <r>
    <x v="2873"/>
    <n v="1942.9"/>
  </r>
  <r>
    <x v="2874"/>
    <n v="1995.95"/>
  </r>
  <r>
    <x v="2875"/>
    <n v="1978.4"/>
  </r>
  <r>
    <x v="2876"/>
    <n v="1972.5"/>
  </r>
  <r>
    <x v="2877"/>
    <n v="1984.18"/>
  </r>
  <r>
    <x v="2878"/>
    <n v="1971.49"/>
  </r>
  <r>
    <x v="2879"/>
    <n v="1906.81"/>
  </r>
  <r>
    <x v="2880"/>
    <n v="1984.17"/>
  </r>
  <r>
    <x v="2881"/>
    <n v="2003.26"/>
  </r>
  <r>
    <x v="2882"/>
    <n v="2088.69"/>
  </r>
  <r>
    <x v="2883"/>
    <n v="2050.9899999999998"/>
  </r>
  <r>
    <x v="2884"/>
    <n v="2034.37"/>
  </r>
  <r>
    <x v="2885"/>
    <n v="2000.94"/>
  </r>
  <r>
    <x v="2886"/>
    <n v="1998.7"/>
  </r>
  <r>
    <x v="2887"/>
    <n v="2034.31"/>
  </r>
  <r>
    <x v="2888"/>
    <n v="2043.86"/>
  </r>
  <r>
    <x v="2889"/>
    <n v="2033.91"/>
  </r>
  <r>
    <x v="2890"/>
    <n v="2075.6"/>
  </r>
  <r>
    <x v="2891"/>
    <n v="2096.6"/>
  </r>
  <r>
    <x v="2892"/>
    <n v="2041.24"/>
  </r>
  <r>
    <x v="2893"/>
    <n v="2038.38"/>
  </r>
  <r>
    <x v="2894"/>
    <n v="2063.52"/>
  </r>
  <r>
    <x v="2895"/>
    <n v="2059.08"/>
  </r>
  <r>
    <x v="2896"/>
    <n v="2127.37"/>
  </r>
  <r>
    <x v="2897"/>
    <n v="2128.84"/>
  </r>
  <r>
    <x v="2898"/>
    <n v="2093.13"/>
  </r>
  <r>
    <x v="2899"/>
    <n v="2142.42"/>
  </r>
  <r>
    <x v="2900"/>
    <n v="2173.06"/>
  </r>
  <r>
    <x v="2901"/>
    <n v="2174.64"/>
  </r>
  <r>
    <x v="2902"/>
    <n v="2226.6"/>
  </r>
  <r>
    <x v="2903"/>
    <n v="2254.16"/>
  </r>
  <r>
    <x v="2904"/>
    <n v="2252.36"/>
  </r>
  <r>
    <x v="2905"/>
    <n v="2281.46"/>
  </r>
  <r>
    <x v="2906"/>
    <n v="2262.67"/>
  </r>
  <r>
    <x v="2907"/>
    <n v="2258.4499999999998"/>
  </r>
  <r>
    <x v="2908"/>
    <n v="2206.29"/>
  </r>
  <r>
    <x v="2909"/>
    <n v="2222.2800000000002"/>
  </r>
  <r>
    <x v="2910"/>
    <n v="2217.48"/>
  </r>
  <r>
    <x v="2911"/>
    <n v="2264.48"/>
  </r>
  <r>
    <x v="2912"/>
    <n v="2285.23"/>
  </r>
  <r>
    <x v="2913"/>
    <n v="2280.6999999999998"/>
  </r>
  <r>
    <x v="2914"/>
    <n v="2218.25"/>
  </r>
  <r>
    <x v="2915"/>
    <n v="2227.98"/>
  </r>
  <r>
    <x v="2916"/>
    <n v="2247.79"/>
  </r>
  <r>
    <x v="2917"/>
    <n v="2251.9"/>
  </r>
  <r>
    <x v="2918"/>
    <n v="2237.17"/>
  </r>
  <r>
    <x v="2919"/>
    <n v="2252.64"/>
  </r>
  <r>
    <x v="2920"/>
    <n v="2298.13"/>
  </r>
  <r>
    <x v="2921"/>
    <n v="2286.2600000000002"/>
  </r>
  <r>
    <x v="2922"/>
    <n v="2242.1999999999998"/>
  </r>
  <r>
    <x v="2923"/>
    <n v="2242.56"/>
  </r>
  <r>
    <x v="2924"/>
    <n v="2268.69"/>
  </r>
  <r>
    <x v="2925"/>
    <n v="2251.85"/>
  </r>
  <r>
    <x v="2926"/>
    <n v="2251.79"/>
  </r>
  <r>
    <x v="2927"/>
    <n v="2267.5100000000002"/>
  </r>
  <r>
    <x v="2928"/>
    <n v="2279.6999999999998"/>
  </r>
  <r>
    <x v="2929"/>
    <n v="2268.71"/>
  </r>
  <r>
    <x v="2930"/>
    <n v="2210.02"/>
  </r>
  <r>
    <x v="2931"/>
    <n v="2210.64"/>
  </r>
  <r>
    <x v="2932"/>
    <n v="2181.73"/>
  </r>
  <r>
    <x v="2933"/>
    <n v="2179.7800000000002"/>
  </r>
  <r>
    <x v="2934"/>
    <n v="2211.91"/>
  </r>
  <r>
    <x v="2935"/>
    <n v="2156.4899999999998"/>
  </r>
  <r>
    <x v="2936"/>
    <n v="2155.11"/>
  </r>
  <r>
    <x v="2937"/>
    <n v="2181.64"/>
  </r>
  <r>
    <x v="2938"/>
    <n v="2170.4"/>
  </r>
  <r>
    <x v="2939"/>
    <n v="2167.29"/>
  </r>
  <r>
    <x v="2940"/>
    <n v="2194.11"/>
  </r>
  <r>
    <x v="2941"/>
    <n v="2172.08"/>
  </r>
  <r>
    <x v="2942"/>
    <n v="2215.7800000000002"/>
  </r>
  <r>
    <x v="2943"/>
    <n v="2164.23"/>
  </r>
  <r>
    <x v="2944"/>
    <n v="2164.8000000000002"/>
  </r>
  <r>
    <x v="2945"/>
    <n v="2144.34"/>
  </r>
  <r>
    <x v="2946"/>
    <n v="2140.62"/>
  </r>
  <r>
    <x v="2947"/>
    <n v="2115.58"/>
  </r>
  <r>
    <x v="2948"/>
    <n v="2124.9"/>
  </r>
  <r>
    <x v="2949"/>
    <n v="2109.3200000000002"/>
  </r>
  <r>
    <x v="2950"/>
    <n v="2145.48"/>
  </r>
  <r>
    <x v="2951"/>
    <n v="2166.11"/>
  </r>
  <r>
    <x v="2952"/>
    <n v="2220.23"/>
  </r>
  <r>
    <x v="2953"/>
    <n v="2226.37"/>
  </r>
  <r>
    <x v="2954"/>
    <n v="2239.52"/>
  </r>
  <r>
    <x v="2955"/>
    <n v="2267.0100000000002"/>
  </r>
  <r>
    <x v="2956"/>
    <n v="2286.4499999999998"/>
  </r>
  <r>
    <x v="2957"/>
    <n v="2293.65"/>
  </r>
  <r>
    <x v="2958"/>
    <n v="2326.7800000000002"/>
  </r>
  <r>
    <x v="2959"/>
    <n v="2336.39"/>
  </r>
  <r>
    <x v="2960"/>
    <n v="2338.46"/>
  </r>
  <r>
    <x v="2961"/>
    <n v="2308.0100000000002"/>
  </r>
  <r>
    <x v="2962"/>
    <n v="2317.9499999999998"/>
  </r>
  <r>
    <x v="2963"/>
    <n v="2360.9899999999998"/>
  </r>
  <r>
    <x v="2964"/>
    <n v="2353.4699999999998"/>
  </r>
  <r>
    <x v="2965"/>
    <n v="2391.8200000000002"/>
  </r>
  <r>
    <x v="2966"/>
    <n v="2390.6999999999998"/>
  </r>
  <r>
    <x v="2967"/>
    <n v="2381.39"/>
  </r>
  <r>
    <x v="2968"/>
    <n v="2405.6999999999998"/>
  </r>
  <r>
    <x v="2969"/>
    <n v="2424.98"/>
  </r>
  <r>
    <x v="2970"/>
    <n v="2421.19"/>
  </r>
  <r>
    <x v="2971"/>
    <n v="2394.92"/>
  </r>
  <r>
    <x v="2972"/>
    <n v="2416.5500000000002"/>
  </r>
  <r>
    <x v="2973"/>
    <n v="2438.66"/>
  </r>
  <r>
    <x v="2974"/>
    <n v="2421.9"/>
  </r>
  <r>
    <x v="2975"/>
    <n v="2382.7199999999998"/>
  </r>
  <r>
    <x v="2976"/>
    <n v="2403.4499999999998"/>
  </r>
  <r>
    <x v="2977"/>
    <n v="2405.5700000000002"/>
  </r>
  <r>
    <x v="2978"/>
    <n v="2441"/>
  </r>
  <r>
    <x v="2979"/>
    <n v="2488.25"/>
  </r>
  <r>
    <x v="2980"/>
    <n v="2514.5700000000002"/>
  </r>
  <r>
    <x v="2981"/>
    <n v="2525.0100000000002"/>
  </r>
  <r>
    <x v="2982"/>
    <n v="2511.29"/>
  </r>
  <r>
    <x v="2983"/>
    <n v="2498.4"/>
  </r>
  <r>
    <x v="2984"/>
    <n v="2520.66"/>
  </r>
  <r>
    <x v="2985"/>
    <n v="2473.85"/>
  </r>
  <r>
    <x v="2986"/>
    <n v="2468.58"/>
  </r>
  <r>
    <x v="2987"/>
    <n v="2462.9"/>
  </r>
  <r>
    <x v="2988"/>
    <n v="2492.31"/>
  </r>
  <r>
    <x v="2989"/>
    <n v="2535.8200000000002"/>
  </r>
  <r>
    <x v="2990"/>
    <n v="2546.13"/>
  </r>
  <r>
    <x v="2991"/>
    <n v="2575.38"/>
  </r>
  <r>
    <x v="2992"/>
    <n v="2567.75"/>
  </r>
  <r>
    <x v="2993"/>
    <n v="2581.85"/>
  </r>
  <r>
    <x v="2994"/>
    <n v="2582.0700000000002"/>
  </r>
  <r>
    <x v="2995"/>
    <n v="2594.09"/>
  </r>
  <r>
    <x v="2996"/>
    <n v="2635.71"/>
  </r>
  <r>
    <x v="2997"/>
    <n v="2655.78"/>
  </r>
  <r>
    <x v="2998"/>
    <n v="2658.01"/>
  </r>
  <r>
    <x v="2999"/>
    <n v="2637.21"/>
  </r>
  <r>
    <x v="3000"/>
    <n v="2642.02"/>
  </r>
  <r>
    <x v="3001"/>
    <n v="2639.36"/>
  </r>
  <r>
    <x v="3002"/>
    <n v="2608.39"/>
  </r>
  <r>
    <x v="3003"/>
    <n v="2608.38"/>
  </r>
  <r>
    <x v="3004"/>
    <n v="2649"/>
  </r>
  <r>
    <x v="3005"/>
    <n v="2648.79"/>
  </r>
  <r>
    <x v="3006"/>
    <n v="2634.79"/>
  </r>
  <r>
    <x v="3007"/>
    <n v="2593.84"/>
  </r>
  <r>
    <x v="3008"/>
    <n v="2561.38"/>
  </r>
  <r>
    <x v="3009"/>
    <n v="2579.96"/>
  </r>
  <r>
    <x v="3010"/>
    <n v="2638.29"/>
  </r>
  <r>
    <x v="3011"/>
    <n v="2626.55"/>
  </r>
  <r>
    <x v="3012"/>
    <n v="2652.39"/>
  </r>
  <r>
    <x v="3013"/>
    <n v="2655.74"/>
  </r>
  <r>
    <x v="3014"/>
    <n v="2680.68"/>
  </r>
  <r>
    <x v="3015"/>
    <n v="2653.03"/>
  </r>
  <r>
    <x v="3016"/>
    <n v="2703.47"/>
  </r>
  <r>
    <x v="3017"/>
    <n v="2687.13"/>
  </r>
  <r>
    <x v="3018"/>
    <n v="2670.64"/>
  </r>
  <r>
    <x v="3019"/>
    <n v="2715.26"/>
  </r>
  <r>
    <x v="3020"/>
    <n v="2696.31"/>
  </r>
  <r>
    <x v="3021"/>
    <n v="2700.23"/>
  </r>
  <r>
    <x v="3022"/>
    <n v="2673.89"/>
  </r>
  <r>
    <x v="3023"/>
    <n v="2689.46"/>
  </r>
  <r>
    <x v="3024"/>
    <n v="2661.7"/>
  </r>
  <r>
    <x v="3025"/>
    <n v="2663.79"/>
  </r>
  <r>
    <x v="3026"/>
    <n v="2599.38"/>
  </r>
  <r>
    <x v="3027"/>
    <n v="2628.13"/>
  </r>
  <r>
    <x v="3028"/>
    <n v="2584.59"/>
  </r>
  <r>
    <x v="3029"/>
    <n v="2611.92"/>
  </r>
  <r>
    <x v="3030"/>
    <n v="2576.0100000000002"/>
  </r>
  <r>
    <x v="3031"/>
    <n v="2616.08"/>
  </r>
  <r>
    <x v="3032"/>
    <n v="2624.68"/>
  </r>
  <r>
    <x v="3033"/>
    <n v="2634.3"/>
  </r>
  <r>
    <x v="3034"/>
    <n v="2679.24"/>
  </r>
  <r>
    <x v="3035"/>
    <n v="2674.45"/>
  </r>
  <r>
    <x v="3036"/>
    <n v="2694.47"/>
  </r>
  <r>
    <x v="3037"/>
    <n v="2701.39"/>
  </r>
  <r>
    <x v="3038"/>
    <n v="2712.92"/>
  </r>
  <r>
    <x v="3039"/>
    <n v="2756.46"/>
  </r>
  <r>
    <x v="3040"/>
    <n v="2735.85"/>
  </r>
  <r>
    <x v="3041"/>
    <n v="2735.23"/>
  </r>
  <r>
    <x v="3042"/>
    <n v="2695.15"/>
  </r>
  <r>
    <x v="3043"/>
    <n v="2685.3"/>
  </r>
  <r>
    <x v="3044"/>
    <n v="2735.06"/>
  </r>
  <r>
    <x v="3045"/>
    <n v="2717.81"/>
  </r>
  <r>
    <x v="3046"/>
    <n v="2735.21"/>
  </r>
  <r>
    <x v="3047"/>
    <n v="2648.56"/>
  </r>
  <r>
    <x v="3048"/>
    <n v="2676.81"/>
  </r>
  <r>
    <x v="3049"/>
    <n v="2648.43"/>
  </r>
  <r>
    <x v="3050"/>
    <n v="2710.18"/>
  </r>
  <r>
    <x v="3051"/>
    <n v="2717.95"/>
  </r>
  <r>
    <x v="3052"/>
    <n v="2711.61"/>
  </r>
  <r>
    <x v="3053"/>
    <n v="2716.77"/>
  </r>
  <r>
    <x v="3054"/>
    <n v="2710.52"/>
  </r>
  <r>
    <x v="3055"/>
    <n v="2666.72"/>
  </r>
  <r>
    <x v="3056"/>
    <n v="2653.61"/>
  </r>
  <r>
    <x v="3057"/>
    <n v="2673.24"/>
  </r>
  <r>
    <x v="3058"/>
    <n v="2682.52"/>
  </r>
  <r>
    <x v="3059"/>
    <n v="2707.24"/>
  </r>
  <r>
    <x v="3060"/>
    <n v="2693.72"/>
  </r>
  <r>
    <x v="3061"/>
    <n v="2713.09"/>
  </r>
  <r>
    <x v="3062"/>
    <n v="2664.99"/>
  </r>
  <r>
    <x v="3063"/>
    <n v="2653.36"/>
  </r>
  <r>
    <x v="3064"/>
    <n v="2699.91"/>
  </r>
  <r>
    <x v="3065"/>
    <n v="2717.18"/>
  </r>
  <r>
    <x v="3066"/>
    <n v="2738.25"/>
  </r>
  <r>
    <x v="3067"/>
    <n v="2752.28"/>
  </r>
  <r>
    <x v="3068"/>
    <n v="2771.75"/>
  </r>
  <r>
    <x v="3069"/>
    <n v="2754.18"/>
  </r>
  <r>
    <x v="3070"/>
    <n v="2760.8"/>
  </r>
  <r>
    <x v="3071"/>
    <n v="2806.95"/>
  </r>
  <r>
    <x v="3072"/>
    <n v="2818.49"/>
  </r>
  <r>
    <x v="3073"/>
    <n v="2823.18"/>
  </r>
  <r>
    <x v="3074"/>
    <n v="2823.36"/>
  </r>
  <r>
    <x v="3075"/>
    <n v="2829.13"/>
  </r>
  <r>
    <x v="3076"/>
    <n v="2832.47"/>
  </r>
  <r>
    <x v="3077"/>
    <n v="2810.72"/>
  </r>
  <r>
    <x v="3078"/>
    <n v="2798.27"/>
  </r>
  <r>
    <x v="3079"/>
    <n v="2809.21"/>
  </r>
  <r>
    <x v="3080"/>
    <n v="2789.75"/>
  </r>
  <r>
    <x v="3081"/>
    <n v="2807.96"/>
  </r>
  <r>
    <x v="3082"/>
    <n v="2815.68"/>
  </r>
  <r>
    <x v="3083"/>
    <n v="2771.9"/>
  </r>
  <r>
    <x v="3084"/>
    <n v="2732.3"/>
  </r>
  <r>
    <x v="3085"/>
    <n v="2714.07"/>
  </r>
  <r>
    <x v="3086"/>
    <n v="2694.22"/>
  </r>
  <r>
    <x v="3087"/>
    <n v="2700.86"/>
  </r>
  <r>
    <x v="3088"/>
    <n v="2672.96"/>
  </r>
  <r>
    <x v="3089"/>
    <n v="2640.46"/>
  </r>
  <r>
    <x v="3090"/>
    <n v="2660.49"/>
  </r>
  <r>
    <x v="3091"/>
    <n v="2689.04"/>
  </r>
  <r>
    <x v="3092"/>
    <n v="2711.05"/>
  </r>
  <r>
    <x v="3093"/>
    <n v="2695.83"/>
  </r>
  <r>
    <x v="3094"/>
    <n v="2638.03"/>
  </r>
  <r>
    <x v="3095"/>
    <n v="2596.7199999999998"/>
  </r>
  <r>
    <x v="3096"/>
    <n v="2609.36"/>
  </r>
  <r>
    <x v="3097"/>
    <n v="2618.21"/>
  </r>
  <r>
    <x v="3098"/>
    <n v="2628.67"/>
  </r>
  <r>
    <x v="3099"/>
    <n v="2643.94"/>
  </r>
  <r>
    <x v="3100"/>
    <n v="2632.83"/>
  </r>
  <r>
    <x v="3101"/>
    <n v="2644.64"/>
  </r>
  <r>
    <x v="3102"/>
    <n v="2682.24"/>
  </r>
  <r>
    <x v="3103"/>
    <n v="2701.93"/>
  </r>
  <r>
    <x v="3104"/>
    <n v="2725.24"/>
  </r>
  <r>
    <x v="3105"/>
    <n v="2741.54"/>
  </r>
  <r>
    <x v="3106"/>
    <n v="2739.47"/>
  </r>
  <r>
    <x v="3107"/>
    <n v="2721.18"/>
  </r>
  <r>
    <x v="3108"/>
    <n v="2732.42"/>
  </r>
  <r>
    <x v="3109"/>
    <n v="2698.61"/>
  </r>
  <r>
    <x v="3110"/>
    <n v="2736.8"/>
  </r>
  <r>
    <x v="3111"/>
    <n v="2764.62"/>
  </r>
  <r>
    <x v="3112"/>
    <n v="2803.58"/>
  </r>
  <r>
    <x v="3113"/>
    <n v="2825.27"/>
  </r>
  <r>
    <x v="3114"/>
    <n v="2824.7"/>
  </r>
  <r>
    <x v="3115"/>
    <n v="2861.06"/>
  </r>
  <r>
    <x v="3116"/>
    <n v="2864.47"/>
  </r>
  <r>
    <x v="3117"/>
    <n v="2862.26"/>
  </r>
  <r>
    <x v="3118"/>
    <n v="2882.08"/>
  </r>
  <r>
    <x v="3119"/>
    <n v="2871.68"/>
  </r>
  <r>
    <x v="3120"/>
    <n v="2878.68"/>
  </r>
  <r>
    <x v="3121"/>
    <n v="2862.58"/>
  </r>
  <r>
    <x v="3122"/>
    <n v="2875.89"/>
  </r>
  <r>
    <x v="3123"/>
    <n v="2889.26"/>
  </r>
  <r>
    <x v="3124"/>
    <n v="2888.06"/>
  </r>
  <r>
    <x v="3125"/>
    <n v="2891.95"/>
  </r>
  <r>
    <x v="3126"/>
    <n v="2888.3"/>
  </r>
  <r>
    <x v="3127"/>
    <n v="2902.41"/>
  </r>
  <r>
    <x v="3128"/>
    <n v="2906.19"/>
  </r>
  <r>
    <x v="3129"/>
    <n v="2932.35"/>
  </r>
  <r>
    <x v="3130"/>
    <n v="2922.85"/>
  </r>
  <r>
    <x v="3131"/>
    <n v="2925.23"/>
  </r>
  <r>
    <x v="3132"/>
    <n v="2907.78"/>
  </r>
  <r>
    <x v="3133"/>
    <n v="2910.19"/>
  </r>
  <r>
    <x v="3134"/>
    <n v="2943.86"/>
  </r>
  <r>
    <x v="3135"/>
    <n v="2964.41"/>
  </r>
  <r>
    <x v="3136"/>
    <n v="2955.83"/>
  </r>
  <r>
    <x v="3137"/>
    <n v="2932.64"/>
  </r>
  <r>
    <x v="3138"/>
    <n v="2961.63"/>
  </r>
  <r>
    <x v="3139"/>
    <n v="2965.36"/>
  </r>
  <r>
    <x v="3140"/>
    <n v="2956.29"/>
  </r>
  <r>
    <x v="3141"/>
    <n v="2974.51"/>
  </r>
  <r>
    <x v="3142"/>
    <n v="2989.13"/>
  </r>
  <r>
    <x v="3143"/>
    <n v="2950.15"/>
  </r>
  <r>
    <x v="3144"/>
    <n v="2940.74"/>
  </r>
  <r>
    <x v="3145"/>
    <n v="2968.82"/>
  </r>
  <r>
    <x v="3146"/>
    <n v="2941.87"/>
  </r>
  <r>
    <x v="3147"/>
    <n v="2914.16"/>
  </r>
  <r>
    <x v="3148"/>
    <n v="2946.39"/>
  </r>
  <r>
    <x v="3149"/>
    <n v="2963.38"/>
  </r>
  <r>
    <x v="3150"/>
    <n v="2888.86"/>
  </r>
  <r>
    <x v="3151"/>
    <n v="2875.38"/>
  </r>
  <r>
    <x v="3152"/>
    <n v="2892.68"/>
  </r>
  <r>
    <x v="3153"/>
    <n v="2863.35"/>
  </r>
  <r>
    <x v="3154"/>
    <n v="2792.47"/>
  </r>
  <r>
    <x v="3155"/>
    <n v="2755.58"/>
  </r>
  <r>
    <x v="3156"/>
    <n v="2717.05"/>
  </r>
  <r>
    <x v="3157"/>
    <n v="2640.23"/>
  </r>
  <r>
    <x v="3158"/>
    <n v="2776.32"/>
  </r>
  <r>
    <x v="3159"/>
    <n v="2751.43"/>
  </r>
  <r>
    <x v="3160"/>
    <n v="2780.91"/>
  </r>
  <r>
    <x v="3161"/>
    <n v="2806.92"/>
  </r>
  <r>
    <x v="3162"/>
    <n v="2722.01"/>
  </r>
  <r>
    <x v="3163"/>
    <n v="2718.34"/>
  </r>
  <r>
    <x v="3164"/>
    <n v="2739.89"/>
  </r>
  <r>
    <x v="3165"/>
    <n v="2662.27"/>
  </r>
  <r>
    <x v="3166"/>
    <n v="2615.5700000000002"/>
  </r>
  <r>
    <x v="3167"/>
    <n v="2611.08"/>
  </r>
  <r>
    <x v="3168"/>
    <n v="2615.84"/>
  </r>
  <r>
    <x v="3169"/>
    <n v="2547.37"/>
  </r>
  <r>
    <x v="3170"/>
    <n v="2598.08"/>
  </r>
  <r>
    <x v="3171"/>
    <n v="2676.51"/>
  </r>
  <r>
    <x v="3172"/>
    <n v="2673.17"/>
  </r>
  <r>
    <x v="3173"/>
    <n v="2661.7"/>
  </r>
  <r>
    <x v="3174"/>
    <n v="2657.77"/>
  </r>
  <r>
    <x v="3175"/>
    <n v="2689.58"/>
  </r>
  <r>
    <x v="3176"/>
    <n v="2644.57"/>
  </r>
  <r>
    <x v="3177"/>
    <n v="2614.84"/>
  </r>
  <r>
    <x v="3178"/>
    <n v="2592.17"/>
  </r>
  <r>
    <x v="3179"/>
    <n v="2622.36"/>
  </r>
  <r>
    <x v="3180"/>
    <n v="2647.22"/>
  </r>
  <r>
    <x v="3181"/>
    <n v="2663"/>
  </r>
  <r>
    <x v="3182"/>
    <n v="2684.79"/>
  </r>
  <r>
    <x v="3183"/>
    <n v="2694.75"/>
  </r>
  <r>
    <x v="3184"/>
    <n v="2702.88"/>
  </r>
  <r>
    <x v="3185"/>
    <n v="2709.95"/>
  </r>
  <r>
    <x v="3186"/>
    <n v="2711.62"/>
  </r>
  <r>
    <x v="3187"/>
    <n v="2734.53"/>
  </r>
  <r>
    <x v="3188"/>
    <n v="2709.58"/>
  </r>
  <r>
    <x v="3189"/>
    <n v="2675.86"/>
  </r>
  <r>
    <x v="3190"/>
    <n v="2636.43"/>
  </r>
  <r>
    <x v="3191"/>
    <n v="2609.0500000000002"/>
  </r>
  <r>
    <x v="3192"/>
    <n v="2621.73"/>
  </r>
  <r>
    <x v="3193"/>
    <n v="2542.2600000000002"/>
  </r>
  <r>
    <x v="3194"/>
    <n v="2543.4699999999998"/>
  </r>
  <r>
    <x v="3195"/>
    <n v="2485.69"/>
  </r>
  <r>
    <x v="3196"/>
    <n v="2505.19"/>
  </r>
  <r>
    <x v="3197"/>
    <n v="2499.85"/>
  </r>
  <r>
    <x v="3198"/>
    <n v="2569.27"/>
  </r>
  <r>
    <x v="3199"/>
    <n v="2593.21"/>
  </r>
  <r>
    <x v="3200"/>
    <n v="2639.17"/>
  </r>
  <r>
    <x v="3201"/>
    <n v="2652.65"/>
  </r>
  <r>
    <x v="3202"/>
    <n v="2668.69"/>
  </r>
  <r>
    <x v="3203"/>
    <n v="2720.03"/>
  </r>
  <r>
    <x v="3204"/>
    <n v="2710.58"/>
  </r>
  <r>
    <x v="3205"/>
    <n v="2690.6"/>
  </r>
  <r>
    <x v="3206"/>
    <n v="2664.54"/>
  </r>
  <r>
    <x v="3207"/>
    <n v="2658.05"/>
  </r>
  <r>
    <x v="3208"/>
    <n v="2652.7"/>
  </r>
  <r>
    <x v="3209"/>
    <n v="2691.45"/>
  </r>
  <r>
    <x v="3210"/>
    <n v="2740.45"/>
  </r>
  <r>
    <x v="3211"/>
    <n v="2743.57"/>
  </r>
  <r>
    <x v="3212"/>
    <n v="2762.54"/>
  </r>
  <r>
    <x v="3213"/>
    <n v="2768.03"/>
  </r>
  <r>
    <x v="3214"/>
    <n v="2744.38"/>
  </r>
  <r>
    <x v="3215"/>
    <n v="2744.3"/>
  </r>
  <r>
    <x v="3216"/>
    <n v="2715.36"/>
  </r>
  <r>
    <x v="3217"/>
    <n v="2784.19"/>
  </r>
  <r>
    <x v="3218"/>
    <n v="2783.03"/>
  </r>
  <r>
    <x v="3219"/>
    <n v="2778.08"/>
  </r>
  <r>
    <x v="3220"/>
    <n v="2771.21"/>
  </r>
  <r>
    <x v="3221"/>
    <n v="2753.67"/>
  </r>
  <r>
    <x v="3222"/>
    <n v="2792.56"/>
  </r>
  <r>
    <x v="3223"/>
    <n v="2772.57"/>
  </r>
  <r>
    <x v="3224"/>
    <n v="2706.59"/>
  </r>
  <r>
    <x v="3225"/>
    <n v="2712.96"/>
  </r>
  <r>
    <x v="3226"/>
    <n v="2716.96"/>
  </r>
  <r>
    <x v="3227"/>
    <n v="2716.96"/>
  </r>
  <r>
    <x v="3228"/>
    <n v="2754.77"/>
  </r>
  <r>
    <x v="3229"/>
    <n v="2732.8"/>
  </r>
  <r>
    <x v="3230"/>
    <n v="2690.81"/>
  </r>
  <r>
    <x v="3231"/>
    <n v="2681.12"/>
  </r>
  <r>
    <x v="3232"/>
    <n v="2700.95"/>
  </r>
  <r>
    <x v="3233"/>
    <n v="2661.46"/>
  </r>
  <r>
    <x v="3234"/>
    <n v="2638.12"/>
  </r>
  <r>
    <x v="3235"/>
    <n v="2660.35"/>
  </r>
  <r>
    <x v="3236"/>
    <n v="2684.41"/>
  </r>
  <r>
    <x v="3237"/>
    <n v="2696.72"/>
  </r>
  <r>
    <x v="3238"/>
    <n v="2767.47"/>
  </r>
  <r>
    <x v="3239"/>
    <n v="2772.91"/>
  </r>
  <r>
    <x v="3240"/>
    <n v="2800.22"/>
  </r>
  <r>
    <x v="3241"/>
    <n v="2806.78"/>
  </r>
  <r>
    <x v="3242"/>
    <n v="2790.72"/>
  </r>
  <r>
    <x v="3243"/>
    <n v="2801.76"/>
  </r>
  <r>
    <x v="3244"/>
    <n v="2833.78"/>
  </r>
  <r>
    <x v="3245"/>
    <n v="2840.25"/>
  </r>
  <r>
    <x v="3246"/>
    <n v="2872.73"/>
  </r>
  <r>
    <x v="3247"/>
    <n v="2872.1"/>
  </r>
  <r>
    <x v="3248"/>
    <n v="2868.06"/>
  </r>
  <r>
    <x v="3249"/>
    <n v="2859.22"/>
  </r>
  <r>
    <x v="3250"/>
    <n v="2844.71"/>
  </r>
  <r>
    <x v="3251"/>
    <n v="2890.54"/>
  </r>
  <r>
    <x v="3252"/>
    <n v="2879.32"/>
  </r>
  <r>
    <x v="3253"/>
    <n v="2865.02"/>
  </r>
  <r>
    <x v="3254"/>
    <n v="2862.45"/>
  </r>
  <r>
    <x v="3255"/>
    <n v="2889.12"/>
  </r>
  <r>
    <x v="3256"/>
    <n v="2879.25"/>
  </r>
  <r>
    <x v="3257"/>
    <n v="2881.16"/>
  </r>
  <r>
    <x v="3258"/>
    <n v="2877.55"/>
  </r>
  <r>
    <x v="3259"/>
    <n v="2867.58"/>
  </r>
  <r>
    <x v="3260"/>
    <n v="2889.71"/>
  </r>
  <r>
    <x v="3261"/>
    <n v="2872.6"/>
  </r>
  <r>
    <x v="3262"/>
    <n v="2912.18"/>
  </r>
  <r>
    <x v="3263"/>
    <n v="2936.58"/>
  </r>
  <r>
    <x v="3264"/>
    <n v="2926.98"/>
  </r>
  <r>
    <x v="3265"/>
    <n v="2923.54"/>
  </r>
  <r>
    <x v="3266"/>
    <n v="2933.1"/>
  </r>
  <r>
    <x v="3267"/>
    <n v="2926.6"/>
  </r>
  <r>
    <x v="3268"/>
    <n v="2969.57"/>
  </r>
  <r>
    <x v="3269"/>
    <n v="2960.38"/>
  </r>
  <r>
    <x v="3270"/>
    <n v="2948.03"/>
  </r>
  <r>
    <x v="3271"/>
    <n v="2966.75"/>
  </r>
  <r>
    <x v="3272"/>
    <n v="2947.99"/>
  </r>
  <r>
    <x v="3273"/>
    <n v="2959.34"/>
  </r>
  <r>
    <x v="3274"/>
    <n v="2974.36"/>
  </r>
  <r>
    <x v="3275"/>
    <n v="2967"/>
  </r>
  <r>
    <x v="3276"/>
    <n v="2974.58"/>
  </r>
  <r>
    <x v="3277"/>
    <n v="2953.87"/>
  </r>
  <r>
    <x v="3278"/>
    <n v="2922.34"/>
  </r>
  <r>
    <x v="3279"/>
    <n v="2937.41"/>
  </r>
  <r>
    <x v="3280"/>
    <n v="2936.15"/>
  </r>
  <r>
    <x v="3281"/>
    <n v="2945.62"/>
  </r>
  <r>
    <x v="3282"/>
    <n v="2975.2"/>
  </r>
  <r>
    <x v="3283"/>
    <n v="2969.41"/>
  </r>
  <r>
    <x v="3284"/>
    <n v="3024.72"/>
  </r>
  <r>
    <x v="3285"/>
    <n v="3032.58"/>
  </r>
  <r>
    <x v="3286"/>
    <n v="3020.33"/>
  </r>
  <r>
    <x v="3287"/>
    <n v="3033.48"/>
  </r>
  <r>
    <x v="3288"/>
    <n v="3003.45"/>
  </r>
  <r>
    <x v="3289"/>
    <n v="2999.2"/>
  </r>
  <r>
    <x v="3290"/>
    <n v="2989.69"/>
  </r>
  <r>
    <x v="3291"/>
    <n v="3002.11"/>
  </r>
  <r>
    <x v="3292"/>
    <n v="2933.37"/>
  </r>
  <r>
    <x v="3293"/>
    <n v="2937.88"/>
  </r>
  <r>
    <x v="3294"/>
    <n v="2976.39"/>
  </r>
  <r>
    <x v="3295"/>
    <n v="2959.82"/>
  </r>
  <r>
    <x v="3296"/>
    <n v="2935.94"/>
  </r>
  <r>
    <x v="3297"/>
    <n v="2885.31"/>
  </r>
  <r>
    <x v="3298"/>
    <n v="2922.73"/>
  </r>
  <r>
    <x v="3299"/>
    <n v="2945.02"/>
  </r>
  <r>
    <x v="3300"/>
    <n v="2930.78"/>
  </r>
  <r>
    <x v="3301"/>
    <n v="2874.78"/>
  </r>
  <r>
    <x v="3302"/>
    <n v="2861.61"/>
  </r>
  <r>
    <x v="3303"/>
    <n v="2919.43"/>
  </r>
  <r>
    <x v="3304"/>
    <n v="2984.4"/>
  </r>
  <r>
    <x v="3305"/>
    <n v="2974.74"/>
  </r>
  <r>
    <x v="3306"/>
    <n v="2988.6"/>
  </r>
  <r>
    <x v="3307"/>
    <n v="3010.68"/>
  </r>
  <r>
    <x v="3308"/>
    <n v="3001.78"/>
  </r>
  <r>
    <x v="3309"/>
    <n v="3009.38"/>
  </r>
  <r>
    <x v="3310"/>
    <n v="3012.4"/>
  </r>
  <r>
    <x v="3311"/>
    <n v="3036.34"/>
  </r>
  <r>
    <x v="3312"/>
    <n v="3051.76"/>
  </r>
  <r>
    <x v="3313"/>
    <n v="3046.33"/>
  </r>
  <r>
    <x v="3314"/>
    <n v="3045.21"/>
  </r>
  <r>
    <x v="3315"/>
    <n v="3044.15"/>
  </r>
  <r>
    <x v="3316"/>
    <n v="3053.13"/>
  </r>
  <r>
    <x v="3317"/>
    <n v="3082.39"/>
  </r>
  <r>
    <x v="3318"/>
    <n v="3098.29"/>
  </r>
  <r>
    <x v="3319"/>
    <n v="3104.7"/>
  </r>
  <r>
    <x v="3320"/>
    <n v="3107.71"/>
  </r>
  <r>
    <x v="3321"/>
    <n v="3107.41"/>
  </r>
  <r>
    <x v="3322"/>
    <n v="3094.41"/>
  </r>
  <r>
    <x v="3323"/>
    <n v="3062.85"/>
  </r>
  <r>
    <x v="3324"/>
    <n v="3119"/>
  </r>
  <r>
    <x v="3325"/>
    <n v="3133.05"/>
  </r>
  <r>
    <x v="3326"/>
    <n v="3121.13"/>
  </r>
  <r>
    <x v="3327"/>
    <n v="3104.23"/>
  </r>
  <r>
    <x v="3328"/>
    <n v="3088.45"/>
  </r>
  <r>
    <x v="3329"/>
    <n v="3120.18"/>
  </r>
  <r>
    <x v="3330"/>
    <n v="3137.5"/>
  </r>
  <r>
    <x v="3331"/>
    <n v="3125.84"/>
  </r>
  <r>
    <x v="3332"/>
    <n v="3115.37"/>
  </r>
  <r>
    <x v="3333"/>
    <n v="3108.29"/>
  </r>
  <r>
    <x v="3334"/>
    <n v="3142.62"/>
  </r>
  <r>
    <x v="3335"/>
    <n v="3103.83"/>
  </r>
  <r>
    <x v="3336"/>
    <n v="3048"/>
  </r>
  <r>
    <x v="3337"/>
    <n v="3061.47"/>
  </r>
  <r>
    <x v="3338"/>
    <n v="3083.88"/>
  </r>
  <r>
    <x v="3339"/>
    <n v="3069.73"/>
  </r>
  <r>
    <x v="3340"/>
    <n v="3096.38"/>
  </r>
  <r>
    <x v="3341"/>
    <n v="3094.69"/>
  </r>
  <r>
    <x v="3342"/>
    <n v="3055.16"/>
  </r>
  <r>
    <x v="3343"/>
    <n v="3044.27"/>
  </r>
  <r>
    <x v="3344"/>
    <n v="3090.98"/>
  </r>
  <r>
    <x v="3345"/>
    <n v="3109.5"/>
  </r>
  <r>
    <x v="3346"/>
    <n v="3101.03"/>
  </r>
  <r>
    <x v="3347"/>
    <n v="3110.39"/>
  </r>
  <r>
    <x v="3348"/>
    <n v="3139.56"/>
  </r>
  <r>
    <x v="3349"/>
    <n v="3158.13"/>
  </r>
  <r>
    <x v="3350"/>
    <n v="3139.43"/>
  </r>
  <r>
    <x v="3351"/>
    <n v="3122.31"/>
  </r>
  <r>
    <x v="3352"/>
    <n v="3143.89"/>
  </r>
  <r>
    <x v="3353"/>
    <n v="3144.08"/>
  </r>
  <r>
    <x v="3354"/>
    <n v="3131.04"/>
  </r>
  <r>
    <x v="3355"/>
    <n v="3154.23"/>
  </r>
  <r>
    <x v="3356"/>
    <n v="3155.97"/>
  </r>
  <r>
    <x v="3357"/>
    <n v="3154.1"/>
  </r>
  <r>
    <x v="3358"/>
    <n v="3120.4"/>
  </r>
  <r>
    <x v="3359"/>
    <n v="3109.39"/>
  </r>
  <r>
    <x v="3360"/>
    <n v="3072.27"/>
  </r>
  <r>
    <x v="3361"/>
    <n v="3066.32"/>
  </r>
  <r>
    <x v="3362"/>
    <n v="3109.27"/>
  </r>
  <r>
    <x v="3363"/>
    <n v="3106.58"/>
  </r>
  <r>
    <x v="3364"/>
    <n v="3079.66"/>
  </r>
  <r>
    <x v="3365"/>
    <n v="3069.04"/>
  </r>
  <r>
    <x v="3366"/>
    <n v="3112.72"/>
  </r>
  <r>
    <x v="3367"/>
    <n v="3109.26"/>
  </r>
  <r>
    <x v="3368"/>
    <n v="3102.82"/>
  </r>
  <r>
    <x v="3369"/>
    <n v="3103.13"/>
  </r>
  <r>
    <x v="3370"/>
    <n v="3086.02"/>
  </r>
  <r>
    <x v="3371"/>
    <n v="3037.39"/>
  </r>
  <r>
    <x v="3372"/>
    <n v="3026.24"/>
  </r>
  <r>
    <x v="3373"/>
    <n v="2999.96"/>
  </r>
  <r>
    <x v="3374"/>
    <n v="2956.29"/>
  </r>
  <r>
    <x v="3375"/>
    <n v="2909.52"/>
  </r>
  <r>
    <x v="3376"/>
    <n v="2959.9"/>
  </r>
  <r>
    <x v="3377"/>
    <n v="2973.64"/>
  </r>
  <r>
    <x v="3378"/>
    <n v="3009.73"/>
  </r>
  <r>
    <x v="3379"/>
    <n v="2997.22"/>
  </r>
  <r>
    <x v="3380"/>
    <n v="3012.74"/>
  </r>
  <r>
    <x v="3381"/>
    <n v="3055.77"/>
  </r>
  <r>
    <x v="3382"/>
    <n v="3065.83"/>
  </r>
  <r>
    <x v="3383"/>
    <n v="3068.22"/>
  </r>
  <r>
    <x v="3384"/>
    <n v="3080.08"/>
  </r>
  <r>
    <x v="3385"/>
    <n v="3088.86"/>
  </r>
  <r>
    <x v="3386"/>
    <n v="3067.73"/>
  </r>
  <r>
    <x v="3387"/>
    <n v="3116.83"/>
  </r>
  <r>
    <x v="3388"/>
    <n v="3122.15"/>
  </r>
  <r>
    <x v="3389"/>
    <n v="3116.63"/>
  </r>
  <r>
    <x v="3390"/>
    <n v="3133.63"/>
  </r>
  <r>
    <x v="3391"/>
    <n v="3114.51"/>
  </r>
  <r>
    <x v="3392"/>
    <n v="3138.23"/>
  </r>
  <r>
    <x v="3393"/>
    <n v="3136.11"/>
  </r>
  <r>
    <x v="3394"/>
    <n v="3091.22"/>
  </r>
  <r>
    <x v="3395"/>
    <n v="3114.12"/>
  </r>
  <r>
    <x v="3396"/>
    <n v="3093.33"/>
  </r>
  <r>
    <x v="3397"/>
    <n v="3110.3"/>
  </r>
  <r>
    <x v="3398"/>
    <n v="3047.6"/>
  </r>
  <r>
    <x v="3399"/>
    <n v="3062.29"/>
  </r>
  <r>
    <x v="3400"/>
    <n v="3124.34"/>
  </r>
  <r>
    <x v="3401"/>
    <n v="3124.35"/>
  </r>
  <r>
    <x v="3402"/>
    <n v="3148.96"/>
  </r>
  <r>
    <x v="3403"/>
    <n v="3149.53"/>
  </r>
  <r>
    <x v="3404"/>
    <n v="3155.03"/>
  </r>
  <r>
    <x v="3405"/>
    <n v="3160.85"/>
  </r>
  <r>
    <x v="3406"/>
    <n v="3113.25"/>
  </r>
  <r>
    <x v="3407"/>
    <n v="3082.42"/>
  </r>
  <r>
    <x v="3408"/>
    <n v="3109.63"/>
  </r>
  <r>
    <x v="3409"/>
    <n v="3094.14"/>
  </r>
  <r>
    <x v="3410"/>
    <n v="3133.73"/>
  </r>
  <r>
    <x v="3411"/>
    <n v="3113.2"/>
  </r>
  <r>
    <x v="3412"/>
    <n v="3097.62"/>
  </r>
  <r>
    <x v="3413"/>
    <n v="3090.52"/>
  </r>
  <r>
    <x v="3414"/>
    <n v="3087.44"/>
  </r>
  <r>
    <x v="3415"/>
    <n v="3055.52"/>
  </r>
  <r>
    <x v="3416"/>
    <n v="3085.15"/>
  </r>
  <r>
    <x v="3417"/>
    <n v="3102.99"/>
  </r>
  <r>
    <x v="3418"/>
    <n v="3099.97"/>
  </r>
  <r>
    <x v="3419"/>
    <n v="3042.66"/>
  </r>
  <r>
    <x v="3420"/>
    <n v="3055.16"/>
  </r>
  <r>
    <x v="3421"/>
    <n v="3058.92"/>
  </r>
  <r>
    <x v="3422"/>
    <n v="3064.66"/>
  </r>
  <r>
    <x v="3423"/>
    <n v="3094.62"/>
  </r>
  <r>
    <x v="3424"/>
    <n v="3121.07"/>
  </r>
  <r>
    <x v="3425"/>
    <n v="3092.54"/>
  </r>
  <r>
    <x v="3426"/>
    <n v="3054.98"/>
  </r>
  <r>
    <x v="3427"/>
    <n v="3058.58"/>
  </r>
  <r>
    <x v="3428"/>
    <n v="3062.74"/>
  </r>
  <r>
    <x v="3429"/>
    <n v="3064.03"/>
  </r>
  <r>
    <x v="3430"/>
    <n v="3034.52"/>
  </r>
  <r>
    <x v="3431"/>
    <n v="3057.04"/>
  </r>
  <r>
    <x v="3432"/>
    <n v="3012.62"/>
  </r>
  <r>
    <x v="3433"/>
    <n v="3015.72"/>
  </r>
  <r>
    <x v="3434"/>
    <n v="3031.97"/>
  </r>
  <r>
    <x v="3435"/>
    <n v="3001.84"/>
  </r>
  <r>
    <x v="3436"/>
    <n v="2977.47"/>
  </r>
  <r>
    <x v="3437"/>
    <n v="2985.57"/>
  </r>
  <r>
    <x v="3438"/>
    <n v="2971.26"/>
  </r>
  <r>
    <x v="3439"/>
    <n v="3011.74"/>
  </r>
  <r>
    <x v="3440"/>
    <n v="3010.19"/>
  </r>
  <r>
    <x v="3441"/>
    <n v="2959.86"/>
  </r>
  <r>
    <x v="3442"/>
    <n v="2973.08"/>
  </r>
  <r>
    <x v="3443"/>
    <n v="2984.33"/>
  </r>
  <r>
    <x v="3444"/>
    <n v="3005.85"/>
  </r>
  <r>
    <x v="3445"/>
    <n v="3052.05"/>
  </r>
  <r>
    <x v="3446"/>
    <n v="3096.72"/>
  </r>
  <r>
    <x v="3447"/>
    <n v="3120.33"/>
  </r>
  <r>
    <x v="3448"/>
    <n v="3134.94"/>
  </r>
  <r>
    <x v="3449"/>
    <n v="3139.39"/>
  </r>
  <r>
    <x v="3450"/>
    <n v="3129.81"/>
  </r>
  <r>
    <x v="3451"/>
    <n v="3154.1"/>
  </r>
  <r>
    <x v="3452"/>
    <n v="3122.43"/>
  </r>
  <r>
    <x v="3453"/>
    <n v="3088.28"/>
  </r>
  <r>
    <x v="3454"/>
    <n v="3057.7"/>
  </r>
  <r>
    <x v="3455"/>
    <n v="3076.55"/>
  </r>
  <r>
    <x v="3456"/>
    <n v="3047.46"/>
  </r>
  <r>
    <x v="3457"/>
    <n v="3045.51"/>
  </r>
  <r>
    <x v="3458"/>
    <n v="2997.21"/>
  </r>
  <r>
    <x v="3459"/>
    <n v="3016.33"/>
  </r>
  <r>
    <x v="3460"/>
    <n v="3048.05"/>
  </r>
  <r>
    <x v="3461"/>
    <n v="3068.36"/>
  </r>
  <r>
    <x v="3462"/>
    <n v="3088.36"/>
  </r>
  <r>
    <x v="3463"/>
    <n v="3082.8"/>
  </r>
  <r>
    <x v="3464"/>
    <n v="3085.14"/>
  </r>
  <r>
    <x v="3465"/>
    <n v="3047.99"/>
  </r>
  <r>
    <x v="3466"/>
    <n v="3053.94"/>
  </r>
  <r>
    <x v="3467"/>
    <n v="3026.02"/>
  </r>
  <r>
    <x v="3468"/>
    <n v="3004.41"/>
  </r>
  <r>
    <x v="3469"/>
    <n v="2970.21"/>
  </r>
  <r>
    <x v="3470"/>
    <n v="2903.02"/>
  </r>
  <r>
    <x v="3471"/>
    <n v="2802.51"/>
  </r>
  <r>
    <x v="3472"/>
    <n v="2727.18"/>
  </r>
  <r>
    <x v="3473"/>
    <n v="2631.57"/>
  </r>
  <r>
    <x v="3474"/>
    <n v="2681.6"/>
  </r>
  <r>
    <x v="3475"/>
    <n v="2605.63"/>
  </r>
  <r>
    <x v="3476"/>
    <n v="2683.66"/>
  </r>
  <r>
    <x v="3477"/>
    <n v="2763.81"/>
  </r>
  <r>
    <x v="3478"/>
    <n v="2781.35"/>
  </r>
  <r>
    <x v="3479"/>
    <n v="2780.31"/>
  </r>
  <r>
    <x v="3480"/>
    <n v="2767.08"/>
  </r>
  <r>
    <x v="3481"/>
    <n v="2643.01"/>
  </r>
  <r>
    <x v="3482"/>
    <n v="2616.34"/>
  </r>
  <r>
    <x v="3483"/>
    <n v="2643.61"/>
  </r>
  <r>
    <x v="3484"/>
    <n v="2661.1"/>
  </r>
  <r>
    <x v="3485"/>
    <n v="2699.06"/>
  </r>
  <r>
    <x v="3486"/>
    <n v="2665.24"/>
  </r>
  <r>
    <x v="3487"/>
    <n v="2663.53"/>
  </r>
  <r>
    <x v="3488"/>
    <n v="2733.89"/>
  </r>
  <r>
    <x v="3489"/>
    <n v="2800.51"/>
  </r>
  <r>
    <x v="3490"/>
    <n v="2812.61"/>
  </r>
  <r>
    <x v="3491"/>
    <n v="2749.64"/>
  </r>
  <r>
    <x v="3492"/>
    <n v="2655.24"/>
  </r>
  <r>
    <x v="3493"/>
    <n v="2678.25"/>
  </r>
  <r>
    <x v="3494"/>
    <n v="2758.63"/>
  </r>
  <r>
    <x v="3495"/>
    <n v="2769.78"/>
  </r>
  <r>
    <x v="3496"/>
    <n v="2706.53"/>
  </r>
  <r>
    <x v="3497"/>
    <n v="2662.11"/>
  </r>
  <r>
    <x v="3498"/>
    <n v="2683.03"/>
  </r>
  <r>
    <x v="3499"/>
    <n v="2709.56"/>
  </r>
  <r>
    <x v="3500"/>
    <n v="2766.46"/>
  </r>
  <r>
    <x v="3501"/>
    <n v="2783.65"/>
  </r>
  <r>
    <x v="3502"/>
    <n v="2728.15"/>
  </r>
  <r>
    <x v="3503"/>
    <n v="2777.05"/>
  </r>
  <r>
    <x v="3504"/>
    <n v="2742.17"/>
  </r>
  <r>
    <x v="3505"/>
    <n v="2619.0500000000002"/>
  </r>
  <r>
    <x v="3506"/>
    <n v="2626.98"/>
  </r>
  <r>
    <x v="3507"/>
    <n v="2637.46"/>
  </r>
  <r>
    <x v="3508"/>
    <n v="2738.53"/>
  </r>
  <r>
    <x v="3509"/>
    <n v="2701.64"/>
  </r>
  <r>
    <x v="3510"/>
    <n v="2690.44"/>
  </r>
  <r>
    <x v="3511"/>
    <n v="2654.38"/>
  </r>
  <r>
    <x v="3512"/>
    <n v="2628.41"/>
  </r>
  <r>
    <x v="3513"/>
    <n v="2557.8200000000002"/>
  </r>
  <r>
    <x v="3514"/>
    <n v="2632.35"/>
  </r>
  <r>
    <x v="3515"/>
    <n v="2727.37"/>
  </r>
  <r>
    <x v="3516"/>
    <n v="2734.98"/>
  </r>
  <r>
    <x v="3517"/>
    <n v="2783.97"/>
  </r>
  <r>
    <x v="3518"/>
    <n v="2783.15"/>
  </r>
  <r>
    <x v="3519"/>
    <n v="2809.53"/>
  </r>
  <r>
    <x v="3520"/>
    <n v="2789.14"/>
  </r>
  <r>
    <x v="3521"/>
    <n v="2821.04"/>
  </r>
  <r>
    <x v="3522"/>
    <n v="2805.16"/>
  </r>
  <r>
    <x v="3523"/>
    <n v="2790.43"/>
  </r>
  <r>
    <x v="3524"/>
    <n v="2810.05"/>
  </r>
  <r>
    <x v="3525"/>
    <n v="2776.23"/>
  </r>
  <r>
    <x v="3526"/>
    <n v="2827.83"/>
  </r>
  <r>
    <x v="3527"/>
    <n v="2861.43"/>
  </r>
  <r>
    <x v="3528"/>
    <n v="2849.96"/>
  </r>
  <r>
    <x v="3529"/>
    <n v="2862.11"/>
  </r>
  <r>
    <x v="3530"/>
    <n v="2944.75"/>
  </r>
  <r>
    <x v="3531"/>
    <n v="2941.35"/>
  </r>
  <r>
    <x v="3532"/>
    <n v="2860.86"/>
  </r>
  <r>
    <x v="3533"/>
    <n v="2795.56"/>
  </r>
  <r>
    <x v="3534"/>
    <n v="2826.31"/>
  </r>
  <r>
    <x v="3535"/>
    <n v="2858.42"/>
  </r>
  <r>
    <x v="3536"/>
    <n v="2849.89"/>
  </r>
  <r>
    <x v="3537"/>
    <n v="2839.49"/>
  </r>
  <r>
    <x v="3538"/>
    <n v="2868.53"/>
  </r>
  <r>
    <x v="3539"/>
    <n v="2815.69"/>
  </r>
  <r>
    <x v="3540"/>
    <n v="2805.59"/>
  </r>
  <r>
    <x v="3541"/>
    <n v="2857.02"/>
  </r>
  <r>
    <x v="3542"/>
    <n v="2844.36"/>
  </r>
  <r>
    <x v="3543"/>
    <n v="2840.36"/>
  </r>
  <r>
    <x v="3544"/>
    <n v="2837.05"/>
  </r>
  <r>
    <x v="3545"/>
    <n v="2794.66"/>
  </r>
  <r>
    <x v="3546"/>
    <n v="2764.19"/>
  </r>
  <r>
    <x v="3547"/>
    <n v="2692.03"/>
  </r>
  <r>
    <x v="3548"/>
    <n v="2682.72"/>
  </r>
  <r>
    <x v="3549"/>
    <n v="2647.64"/>
  </r>
  <r>
    <x v="3550"/>
    <n v="2643.55"/>
  </r>
  <r>
    <x v="3551"/>
    <n v="2661.18"/>
  </r>
  <r>
    <x v="3552"/>
    <n v="2736.15"/>
  </r>
  <r>
    <x v="3553"/>
    <n v="2751.3"/>
  </r>
  <r>
    <x v="3554"/>
    <n v="2835.84"/>
  </r>
  <r>
    <x v="3555"/>
    <n v="2824.73"/>
  </r>
  <r>
    <x v="3556"/>
    <n v="2856.45"/>
  </r>
  <r>
    <x v="3557"/>
    <n v="2865.51"/>
  </r>
  <r>
    <x v="3558"/>
    <n v="2864"/>
  </r>
  <r>
    <x v="3559"/>
    <n v="2853.46"/>
  </r>
  <r>
    <x v="3560"/>
    <n v="2818.45"/>
  </r>
  <r>
    <x v="3561"/>
    <n v="2839.83"/>
  </r>
  <r>
    <x v="3562"/>
    <n v="2786.8"/>
  </r>
  <r>
    <x v="3563"/>
    <n v="2816.23"/>
  </r>
  <r>
    <x v="3564"/>
    <n v="2754.78"/>
  </r>
  <r>
    <x v="3565"/>
    <n v="2772.25"/>
  </r>
  <r>
    <x v="3566"/>
    <n v="2764.96"/>
  </r>
  <r>
    <x v="3567"/>
    <n v="2753.05"/>
  </r>
  <r>
    <x v="3568"/>
    <n v="2781.41"/>
  </r>
  <r>
    <x v="3569"/>
    <n v="2767.77"/>
  </r>
  <r>
    <x v="3570"/>
    <n v="2799.61"/>
  </r>
  <r>
    <x v="3571"/>
    <n v="2827.09"/>
  </r>
  <r>
    <x v="3572"/>
    <n v="2825.88"/>
  </r>
  <r>
    <x v="3573"/>
    <n v="2853.58"/>
  </r>
  <r>
    <x v="3574"/>
    <n v="2857.88"/>
  </r>
  <r>
    <x v="3575"/>
    <n v="2923.63"/>
  </r>
  <r>
    <x v="3576"/>
    <n v="2906.4"/>
  </r>
  <r>
    <x v="3577"/>
    <n v="2882.24"/>
  </r>
  <r>
    <x v="3578"/>
    <n v="2897.03"/>
  </r>
  <r>
    <x v="3579"/>
    <n v="2880.93"/>
  </r>
  <r>
    <x v="3580"/>
    <n v="2921.9"/>
  </r>
  <r>
    <x v="3581"/>
    <n v="2911.3"/>
  </r>
  <r>
    <x v="3582"/>
    <n v="2911.48"/>
  </r>
  <r>
    <x v="3583"/>
    <n v="2899.91"/>
  </r>
  <r>
    <x v="3584"/>
    <n v="2909.96"/>
  </r>
  <r>
    <x v="3585"/>
    <n v="2930.34"/>
  </r>
  <r>
    <x v="3586"/>
    <n v="2937.11"/>
  </r>
  <r>
    <x v="3587"/>
    <n v="2959.4"/>
  </r>
  <r>
    <x v="3588"/>
    <n v="2954.79"/>
  </r>
  <r>
    <x v="3589"/>
    <n v="2980.33"/>
  </r>
  <r>
    <x v="3590"/>
    <n v="2962.12"/>
  </r>
  <r>
    <x v="3591"/>
    <n v="2949.97"/>
  </r>
  <r>
    <x v="3592"/>
    <n v="2987.74"/>
  </r>
  <r>
    <x v="3593"/>
    <n v="2958.86"/>
  </r>
  <r>
    <x v="3594"/>
    <n v="2925.65"/>
  </r>
  <r>
    <x v="3595"/>
    <n v="2932.91"/>
  </r>
  <r>
    <x v="3596"/>
    <n v="2990.34"/>
  </r>
  <r>
    <x v="3597"/>
    <n v="2995.51"/>
  </r>
  <r>
    <x v="3598"/>
    <n v="3047.42"/>
  </r>
  <r>
    <x v="3599"/>
    <n v="3043.62"/>
  </r>
  <r>
    <x v="3600"/>
    <n v="3041.57"/>
  </r>
  <r>
    <x v="3601"/>
    <n v="3034.15"/>
  </r>
  <r>
    <x v="3602"/>
    <n v="3046.11"/>
  </r>
  <r>
    <x v="3603"/>
    <n v="3024.62"/>
  </r>
  <r>
    <x v="3604"/>
    <n v="3052.15"/>
  </r>
  <r>
    <x v="3605"/>
    <n v="3048.47"/>
  </r>
  <r>
    <x v="3606"/>
    <n v="3046.42"/>
  </r>
  <r>
    <x v="3607"/>
    <n v="3040.14"/>
  </r>
  <r>
    <x v="3608"/>
    <n v="3053.05"/>
  </r>
  <r>
    <x v="3609"/>
    <n v="3075.12"/>
  </r>
  <r>
    <x v="3610"/>
    <n v="3066.01"/>
  </r>
  <r>
    <x v="3611"/>
    <n v="3063.47"/>
  </r>
  <r>
    <x v="3612"/>
    <n v="3074.94"/>
  </r>
  <r>
    <x v="3613"/>
    <n v="3074.65"/>
  </r>
  <r>
    <x v="3614"/>
    <n v="3063.96"/>
  </r>
  <r>
    <x v="3615"/>
    <n v="3071.62"/>
  </r>
  <r>
    <x v="3616"/>
    <n v="3043.91"/>
  </r>
  <r>
    <x v="3617"/>
    <n v="3073.69"/>
  </r>
  <r>
    <x v="3618"/>
    <n v="3065.11"/>
  </r>
  <r>
    <x v="3619"/>
    <n v="3044.53"/>
  </r>
  <r>
    <x v="3620"/>
    <n v="2986.54"/>
  </r>
  <r>
    <x v="3621"/>
    <n v="3002.91"/>
  </r>
  <r>
    <x v="3622"/>
    <n v="3039.39"/>
  </r>
  <r>
    <x v="3623"/>
    <n v="3054.31"/>
  </r>
  <r>
    <x v="3624"/>
    <n v="3057.9"/>
  </r>
  <r>
    <x v="3625"/>
    <n v="3092.66"/>
  </r>
  <r>
    <x v="3626"/>
    <n v="3088.34"/>
  </r>
  <r>
    <x v="3627"/>
    <n v="3084.51"/>
  </r>
  <r>
    <x v="3628"/>
    <n v="3098.09"/>
  </r>
  <r>
    <x v="3629"/>
    <n v="3095.88"/>
  </r>
  <r>
    <x v="3630"/>
    <n v="3059.91"/>
  </r>
  <r>
    <x v="3631"/>
    <n v="3061.07"/>
  </r>
  <r>
    <x v="3632"/>
    <n v="3036.96"/>
  </r>
  <r>
    <x v="3633"/>
    <n v="3041.59"/>
  </r>
  <r>
    <x v="3634"/>
    <n v="3068.61"/>
  </r>
  <r>
    <x v="3635"/>
    <n v="3053.2"/>
  </r>
  <r>
    <x v="3636"/>
    <n v="3022.38"/>
  </r>
  <r>
    <x v="3637"/>
    <n v="2987.1"/>
  </r>
  <r>
    <x v="3638"/>
    <n v="3002.78"/>
  </r>
  <r>
    <x v="3639"/>
    <n v="3053.42"/>
  </r>
  <r>
    <x v="3640"/>
    <n v="3036.97"/>
  </r>
  <r>
    <x v="3641"/>
    <n v="2967.02"/>
  </r>
  <r>
    <x v="3642"/>
    <n v="2977.03"/>
  </r>
  <r>
    <x v="3643"/>
    <n v="2911.34"/>
  </r>
  <r>
    <x v="3644"/>
    <n v="2932.13"/>
  </r>
  <r>
    <x v="3645"/>
    <n v="2972.3"/>
  </r>
  <r>
    <x v="3646"/>
    <n v="2943.05"/>
  </r>
  <r>
    <x v="3647"/>
    <n v="2947.36"/>
  </r>
  <r>
    <x v="3648"/>
    <n v="2997.65"/>
  </r>
  <r>
    <x v="3649"/>
    <n v="2988.41"/>
  </r>
  <r>
    <x v="3650"/>
    <n v="2987.79"/>
  </r>
  <r>
    <x v="3651"/>
    <n v="3000.68"/>
  </r>
  <r>
    <x v="3652"/>
    <n v="2944.06"/>
  </r>
  <r>
    <x v="3653"/>
    <n v="2966.39"/>
  </r>
  <r>
    <x v="3654"/>
    <n v="2973.03"/>
  </r>
  <r>
    <x v="3655"/>
    <n v="2987.03"/>
  </r>
  <r>
    <x v="3656"/>
    <n v="3003.97"/>
  </r>
  <r>
    <x v="3657"/>
    <n v="2984.67"/>
  </r>
  <r>
    <x v="3658"/>
    <n v="3020.6"/>
  </r>
  <r>
    <x v="3659"/>
    <n v="2995.58"/>
  </r>
  <r>
    <x v="3660"/>
    <n v="2999.54"/>
  </r>
  <r>
    <x v="3661"/>
    <n v="2938.16"/>
  </r>
  <r>
    <x v="3662"/>
    <n v="2883.78"/>
  </r>
  <r>
    <x v="3663"/>
    <n v="2869.65"/>
  </r>
  <r>
    <x v="3664"/>
    <n v="2881.5"/>
  </r>
  <r>
    <x v="3665"/>
    <n v="2897.79"/>
  </r>
  <r>
    <x v="3666"/>
    <n v="2841.63"/>
  </r>
  <r>
    <x v="3667"/>
    <n v="2826.01"/>
  </r>
  <r>
    <x v="3668"/>
    <n v="2809.41"/>
  </r>
  <r>
    <x v="3669"/>
    <n v="2776.65"/>
  </r>
  <r>
    <x v="3670"/>
    <n v="2739.2"/>
  </r>
  <r>
    <x v="3671"/>
    <n v="2755.64"/>
  </r>
  <r>
    <x v="3672"/>
    <n v="2804.68"/>
  </r>
  <r>
    <x v="3673"/>
    <n v="2736.48"/>
  </r>
  <r>
    <x v="3674"/>
    <n v="2777.12"/>
  </r>
  <r>
    <x v="3675"/>
    <n v="2775.86"/>
  </r>
  <r>
    <x v="3676"/>
    <n v="2781.34"/>
  </r>
  <r>
    <x v="3677"/>
    <n v="2801.91"/>
  </r>
  <r>
    <x v="3678"/>
    <n v="2754.47"/>
  </r>
  <r>
    <x v="3679"/>
    <n v="2767.09"/>
  </r>
  <r>
    <x v="3680"/>
    <n v="2732.65"/>
  </r>
  <r>
    <x v="3681"/>
    <n v="2795.61"/>
  </r>
  <r>
    <x v="3682"/>
    <n v="2829.37"/>
  </r>
  <r>
    <x v="3683"/>
    <n v="2822.17"/>
  </r>
  <r>
    <x v="3684"/>
    <n v="2819.77"/>
  </r>
  <r>
    <x v="3685"/>
    <n v="2834.04"/>
  </r>
  <r>
    <x v="3686"/>
    <n v="2837.66"/>
  </r>
  <r>
    <x v="3687"/>
    <n v="2831.47"/>
  </r>
  <r>
    <x v="3688"/>
    <n v="2842.44"/>
  </r>
  <r>
    <x v="3689"/>
    <n v="2847.84"/>
  </r>
  <r>
    <x v="3690"/>
    <n v="2895.44"/>
  </r>
  <r>
    <x v="3691"/>
    <n v="2916.72"/>
  </r>
  <r>
    <x v="3692"/>
    <n v="2889.09"/>
  </r>
  <r>
    <x v="3693"/>
    <n v="2861.52"/>
  </r>
  <r>
    <x v="3694"/>
    <n v="2828.05"/>
  </r>
  <r>
    <x v="3695"/>
    <n v="2826.4"/>
  </r>
  <r>
    <x v="3696"/>
    <n v="2863.33"/>
  </r>
  <r>
    <x v="3697"/>
    <n v="2848"/>
  </r>
  <r>
    <x v="3698"/>
    <n v="2891.45"/>
  </r>
  <r>
    <x v="3699"/>
    <n v="2927.12"/>
  </r>
  <r>
    <x v="3700"/>
    <n v="2951.72"/>
  </r>
  <r>
    <x v="3701"/>
    <n v="2949.57"/>
  </r>
  <r>
    <x v="3702"/>
    <n v="2952.19"/>
  </r>
  <r>
    <x v="3703"/>
    <n v="2936.85"/>
  </r>
  <r>
    <x v="3704"/>
    <n v="2918.16"/>
  </r>
  <r>
    <x v="3705"/>
    <n v="2937.19"/>
  </r>
  <r>
    <x v="3706"/>
    <n v="2933.95"/>
  </r>
  <r>
    <x v="3707"/>
    <n v="2907.31"/>
  </r>
  <r>
    <x v="3708"/>
    <n v="2937.15"/>
  </r>
  <r>
    <x v="3709"/>
    <n v="2936.6"/>
  </r>
  <r>
    <x v="3710"/>
    <n v="2919.69"/>
  </r>
  <r>
    <x v="3711"/>
    <n v="2947.15"/>
  </r>
  <r>
    <x v="3712"/>
    <n v="2965.63"/>
  </r>
  <r>
    <x v="3713"/>
    <n v="2935.15"/>
  </r>
  <r>
    <x v="3714"/>
    <n v="2873.37"/>
  </r>
  <r>
    <x v="3715"/>
    <n v="2857.63"/>
  </r>
  <r>
    <x v="3716"/>
    <n v="2856.91"/>
  </r>
  <r>
    <x v="3717"/>
    <n v="2896.14"/>
  </r>
  <r>
    <x v="3718"/>
    <n v="2924.7"/>
  </r>
  <r>
    <x v="3719"/>
    <n v="2956.53"/>
  </r>
  <r>
    <x v="3720"/>
    <n v="2927.27"/>
  </r>
  <r>
    <x v="3721"/>
    <n v="2963.29"/>
  </r>
  <r>
    <x v="3722"/>
    <n v="2937.12"/>
  </r>
  <r>
    <x v="3723"/>
    <n v="3000.51"/>
  </r>
  <r>
    <x v="3724"/>
    <n v="3014.53"/>
  </r>
  <r>
    <x v="3725"/>
    <n v="3029.93"/>
  </r>
  <r>
    <x v="3726"/>
    <n v="3031.41"/>
  </r>
  <r>
    <x v="3727"/>
    <n v="3035.23"/>
  </r>
  <r>
    <x v="3728"/>
    <n v="3033.58"/>
  </r>
  <r>
    <x v="3729"/>
    <n v="3025.76"/>
  </r>
  <r>
    <x v="3730"/>
    <n v="3043.19"/>
  </r>
  <r>
    <x v="3731"/>
    <n v="3029.07"/>
  </r>
  <r>
    <x v="3732"/>
    <n v="3029.73"/>
  </r>
  <r>
    <x v="3733"/>
    <n v="3042.06"/>
  </r>
  <r>
    <x v="3734"/>
    <n v="3027.34"/>
  </r>
  <r>
    <x v="3735"/>
    <n v="3045.01"/>
  </r>
  <r>
    <x v="3736"/>
    <n v="3002.95"/>
  </r>
  <r>
    <x v="3737"/>
    <n v="3003.12"/>
  </r>
  <r>
    <x v="3738"/>
    <n v="3002.62"/>
  </r>
  <r>
    <x v="3739"/>
    <n v="2999.75"/>
  </r>
  <r>
    <x v="3740"/>
    <n v="2985.95"/>
  </r>
  <r>
    <x v="3741"/>
    <n v="2973.11"/>
  </r>
  <r>
    <x v="3742"/>
    <n v="2972.63"/>
  </r>
  <r>
    <x v="3743"/>
    <n v="2996.54"/>
  </r>
  <r>
    <x v="3744"/>
    <n v="2955.62"/>
  </r>
  <r>
    <x v="3745"/>
    <n v="2949.81"/>
  </r>
  <r>
    <x v="3746"/>
    <n v="3011"/>
  </r>
  <r>
    <x v="3747"/>
    <n v="3023.99"/>
  </r>
  <r>
    <x v="3748"/>
    <n v="3024.48"/>
  </r>
  <r>
    <x v="3749"/>
    <n v="3021.72"/>
  </r>
  <r>
    <x v="3750"/>
    <n v="3018.34"/>
  </r>
  <r>
    <x v="3751"/>
    <n v="3036.49"/>
  </r>
  <r>
    <x v="3752"/>
    <n v="3088.57"/>
  </r>
  <r>
    <x v="3753"/>
    <n v="3077.76"/>
  </r>
  <r>
    <x v="3754"/>
    <n v="3061.14"/>
  </r>
  <r>
    <x v="3755"/>
    <n v="3071.49"/>
  </r>
  <r>
    <x v="3756"/>
    <n v="3054.85"/>
  </r>
  <r>
    <x v="3757"/>
    <n v="3055.02"/>
  </r>
  <r>
    <x v="3758"/>
    <n v="3047.13"/>
  </r>
  <r>
    <x v="3759"/>
    <n v="3057.52"/>
  </r>
  <r>
    <x v="3760"/>
    <n v="3010.1"/>
  </r>
  <r>
    <x v="3761"/>
    <n v="3015.83"/>
  </r>
  <r>
    <x v="3762"/>
    <n v="2998.86"/>
  </r>
  <r>
    <x v="3763"/>
    <n v="3038.34"/>
  </r>
  <r>
    <x v="3764"/>
    <n v="3034.58"/>
  </r>
  <r>
    <x v="3765"/>
    <n v="3041.11"/>
  </r>
  <r>
    <x v="3766"/>
    <n v="3044.74"/>
  </r>
  <r>
    <x v="3767"/>
    <n v="3067.73"/>
  </r>
  <r>
    <x v="3768"/>
    <n v="3051.62"/>
  </r>
  <r>
    <x v="3769"/>
    <n v="3035.52"/>
  </r>
  <r>
    <x v="3770"/>
    <n v="3017.76"/>
  </r>
  <r>
    <x v="3771"/>
    <n v="3043.58"/>
  </r>
  <r>
    <x v="3772"/>
    <n v="3025.62"/>
  </r>
  <r>
    <x v="3773"/>
    <n v="3031.62"/>
  </r>
  <r>
    <x v="3774"/>
    <n v="3065.15"/>
  </r>
  <r>
    <x v="3775"/>
    <n v="3085.24"/>
  </r>
  <r>
    <x v="3776"/>
    <n v="3088.95"/>
  </r>
  <r>
    <x v="3777"/>
    <n v="3079.65"/>
  </r>
  <r>
    <x v="3778"/>
    <n v="3072.77"/>
  </r>
  <r>
    <x v="3779"/>
    <n v="3029.81"/>
  </r>
  <r>
    <x v="3780"/>
    <n v="3031.9"/>
  </r>
  <r>
    <x v="3781"/>
    <n v="3035.89"/>
  </r>
  <r>
    <x v="3782"/>
    <n v="3034.74"/>
  </r>
  <r>
    <x v="3783"/>
    <n v="3029.49"/>
  </r>
  <r>
    <x v="3784"/>
    <n v="3054.98"/>
  </r>
  <r>
    <x v="3785"/>
    <n v="3024.4"/>
  </r>
  <r>
    <x v="3786"/>
    <n v="3064.73"/>
  </r>
  <r>
    <x v="3787"/>
    <n v="3068.72"/>
  </r>
  <r>
    <x v="3788"/>
    <n v="3052.42"/>
  </r>
  <r>
    <x v="3789"/>
    <n v="3074.52"/>
  </r>
  <r>
    <x v="3790"/>
    <n v="3028.97"/>
  </r>
  <r>
    <x v="3791"/>
    <n v="3019.85"/>
  </r>
  <r>
    <x v="3792"/>
    <n v="3014.98"/>
  </r>
  <r>
    <x v="3793"/>
    <n v="3012.59"/>
  </r>
  <r>
    <x v="3794"/>
    <n v="3020.45"/>
  </r>
  <r>
    <x v="3795"/>
    <n v="2989.03"/>
  </r>
  <r>
    <x v="3796"/>
    <n v="2968.63"/>
  </r>
  <r>
    <x v="3797"/>
    <n v="2932.72"/>
  </r>
  <r>
    <x v="3798"/>
    <n v="2997.32"/>
  </r>
  <r>
    <x v="3799"/>
    <n v="3004.52"/>
  </r>
  <r>
    <x v="3800"/>
    <n v="3005.02"/>
  </r>
  <r>
    <x v="3801"/>
    <n v="3025.27"/>
  </r>
  <r>
    <x v="3802"/>
    <n v="3038.77"/>
  </r>
  <r>
    <x v="3803"/>
    <n v="3022.89"/>
  </r>
  <r>
    <x v="3804"/>
    <n v="3029.47"/>
  </r>
  <r>
    <x v="3805"/>
    <n v="3031.77"/>
  </r>
  <r>
    <x v="3806"/>
    <n v="3066.4"/>
  </r>
  <r>
    <x v="3807"/>
    <n v="3065.3"/>
  </r>
  <r>
    <x v="3808"/>
    <n v="3067.07"/>
  </r>
  <r>
    <x v="3809"/>
    <n v="3067.16"/>
  </r>
  <r>
    <x v="3810"/>
    <n v="3079.33"/>
  </r>
  <r>
    <x v="3811"/>
    <n v="3085.32"/>
  </r>
  <r>
    <x v="3812"/>
    <n v="3092.52"/>
  </r>
  <r>
    <x v="3813"/>
    <n v="3095.8"/>
  </r>
  <r>
    <x v="3814"/>
    <n v="3097.63"/>
  </r>
  <r>
    <x v="3815"/>
    <n v="3108.25"/>
  </r>
  <r>
    <x v="3816"/>
    <n v="3100.57"/>
  </r>
  <r>
    <x v="3817"/>
    <n v="3098.41"/>
  </r>
  <r>
    <x v="3818"/>
    <n v="3093.05"/>
  </r>
  <r>
    <x v="3819"/>
    <n v="3106.57"/>
  </r>
  <r>
    <x v="3820"/>
    <n v="3122.32"/>
  </r>
  <r>
    <x v="3821"/>
    <n v="3121.27"/>
  </r>
  <r>
    <x v="3822"/>
    <n v="3111.17"/>
  </r>
  <r>
    <x v="3823"/>
    <n v="3118.56"/>
  </r>
  <r>
    <x v="3824"/>
    <n v="3118.98"/>
  </r>
  <r>
    <x v="3825"/>
    <n v="3105.01"/>
  </r>
  <r>
    <x v="3826"/>
    <n v="3093.41"/>
  </r>
  <r>
    <x v="3827"/>
    <n v="3159.65"/>
  </r>
  <r>
    <x v="3828"/>
    <n v="3170.26"/>
  </r>
  <r>
    <x v="3829"/>
    <n v="3191.1"/>
  </r>
  <r>
    <x v="3830"/>
    <n v="3180.95"/>
  </r>
  <r>
    <x v="3831"/>
    <n v="3173.14"/>
  </r>
  <r>
    <x v="3832"/>
    <n v="3195.92"/>
  </r>
  <r>
    <x v="3833"/>
    <n v="3198.28"/>
  </r>
  <r>
    <x v="3834"/>
    <n v="3209.56"/>
  </r>
  <r>
    <x v="3835"/>
    <n v="3201.96"/>
  </r>
  <r>
    <x v="3836"/>
    <n v="3206.79"/>
  </r>
  <r>
    <x v="3837"/>
    <n v="3200.49"/>
  </r>
  <r>
    <x v="3838"/>
    <n v="3216.23"/>
  </r>
  <r>
    <x v="3839"/>
    <n v="3229.55"/>
  </r>
  <r>
    <x v="3840"/>
    <n v="3243.3"/>
  </r>
  <r>
    <x v="3841"/>
    <n v="3241.28"/>
  </r>
  <r>
    <x v="3842"/>
    <n v="3248.62"/>
  </r>
  <r>
    <x v="3843"/>
    <n v="3283.1"/>
  </r>
  <r>
    <x v="3844"/>
    <n v="3294.38"/>
  </r>
  <r>
    <x v="3845"/>
    <n v="3299.04"/>
  </r>
  <r>
    <x v="3846"/>
    <n v="3317.97"/>
  </r>
  <r>
    <x v="3847"/>
    <n v="3308.56"/>
  </r>
  <r>
    <x v="3848"/>
    <n v="3287.38"/>
  </r>
  <r>
    <x v="3849"/>
    <n v="3327.24"/>
  </r>
  <r>
    <x v="3850"/>
    <n v="3278.93"/>
  </r>
  <r>
    <x v="3851"/>
    <n v="3297.17"/>
  </r>
  <r>
    <x v="3852"/>
    <n v="3306.27"/>
  </r>
  <r>
    <x v="3853"/>
    <n v="3275.65"/>
  </r>
  <r>
    <x v="3854"/>
    <n v="3294.27"/>
  </r>
  <r>
    <x v="3855"/>
    <n v="3299.88"/>
  </r>
  <r>
    <x v="3856"/>
    <n v="3330.8"/>
  </r>
  <r>
    <x v="3857"/>
    <n v="3344.58"/>
  </r>
  <r>
    <x v="3858"/>
    <n v="3326.71"/>
  </r>
  <r>
    <x v="3859"/>
    <n v="3329.02"/>
  </r>
  <r>
    <x v="3860"/>
    <n v="3322.72"/>
  </r>
  <r>
    <x v="3861"/>
    <n v="3355.15"/>
  </r>
  <r>
    <x v="3862"/>
    <n v="3365.96"/>
  </r>
  <r>
    <x v="3863"/>
    <n v="3312.91"/>
  </r>
  <r>
    <x v="3864"/>
    <n v="3336.18"/>
  </r>
  <r>
    <x v="3865"/>
    <n v="3345.84"/>
  </r>
  <r>
    <x v="3866"/>
    <n v="3302.8"/>
  </r>
  <r>
    <x v="3867"/>
    <n v="3331.08"/>
  </r>
  <r>
    <x v="3868"/>
    <n v="3349.39"/>
  </r>
  <r>
    <x v="3869"/>
    <n v="3358.29"/>
  </r>
  <r>
    <x v="3870"/>
    <n v="3341.46"/>
  </r>
  <r>
    <x v="3871"/>
    <n v="3386.61"/>
  </r>
  <r>
    <x v="3872"/>
    <n v="3387.42"/>
  </r>
  <r>
    <x v="3873"/>
    <n v="3393.2"/>
  </r>
  <r>
    <x v="3874"/>
    <n v="3415.55"/>
  </r>
  <r>
    <x v="3875"/>
    <n v="3424.63"/>
  </r>
  <r>
    <x v="3876"/>
    <n v="3427.86"/>
  </r>
  <r>
    <x v="3877"/>
    <n v="3413.15"/>
  </r>
  <r>
    <x v="3878"/>
    <n v="3438.73"/>
  </r>
  <r>
    <x v="3879"/>
    <n v="3422.11"/>
  </r>
  <r>
    <x v="3880"/>
    <n v="3406.66"/>
  </r>
  <r>
    <x v="3881"/>
    <n v="3397.56"/>
  </r>
  <r>
    <x v="3882"/>
    <n v="3393.51"/>
  </r>
  <r>
    <x v="3883"/>
    <n v="3371.96"/>
  </r>
  <r>
    <x v="3884"/>
    <n v="3372.79"/>
  </r>
  <r>
    <x v="3885"/>
    <n v="3366.38"/>
  </r>
  <r>
    <x v="3886"/>
    <n v="3376.88"/>
  </r>
  <r>
    <x v="3887"/>
    <n v="3367.33"/>
  </r>
  <r>
    <x v="3888"/>
    <n v="3380.64"/>
  </r>
  <r>
    <x v="3889"/>
    <n v="3420.0233932800002"/>
  </r>
  <r>
    <x v="3890"/>
    <n v="3385.2459508299999"/>
  </r>
  <r>
    <x v="3891"/>
    <n v="3344.39864829"/>
  </r>
  <r>
    <x v="3892"/>
    <n v="3292.6691049400001"/>
  </r>
  <r>
    <x v="3893"/>
    <n v="3306.03965939"/>
  </r>
  <r>
    <x v="3894"/>
    <n v="3324.9766165999999"/>
  </r>
  <r>
    <x v="3895"/>
    <n v="3364.7802799599999"/>
  </r>
  <r>
    <x v="3896"/>
    <n v="3383.8612220800001"/>
  </r>
  <r>
    <x v="3897"/>
    <n v="3367.4863290100002"/>
  </r>
  <r>
    <x v="3898"/>
    <n v="3343.5569031599998"/>
  </r>
  <r>
    <x v="3899"/>
    <n v="3323.5037185599999"/>
  </r>
  <r>
    <x v="3900"/>
    <n v="3292.1882184800002"/>
  </r>
  <r>
    <x v="3901"/>
    <n v="3292.52554057"/>
  </r>
  <r>
    <x v="3902"/>
    <n v="3314.00130734"/>
  </r>
  <r>
    <x v="3903"/>
    <n v="3310.46741488"/>
  </r>
  <r>
    <x v="3904"/>
    <n v="3374.1324617199998"/>
  </r>
  <r>
    <x v="3905"/>
    <n v="3388.2510898099999"/>
  </r>
  <r>
    <x v="3906"/>
    <n v="3397.1073113000002"/>
  </r>
  <r>
    <x v="3907"/>
    <n v="3388.7422379899999"/>
  </r>
  <r>
    <x v="3908"/>
    <n v="3403.5353930599999"/>
  </r>
  <r>
    <x v="3909"/>
    <n v="3390.1786618000001"/>
  </r>
  <r>
    <x v="3910"/>
    <n v="3402.2705649999998"/>
  </r>
  <r>
    <x v="3911"/>
    <n v="3402.9051088900001"/>
  </r>
  <r>
    <x v="3912"/>
    <n v="3435.6614903599998"/>
  </r>
  <r>
    <x v="3913"/>
    <n v="3451.52316462"/>
  </r>
  <r>
    <x v="3914"/>
    <n v="3466.76047096"/>
  </r>
  <r>
    <x v="3915"/>
    <n v="3473.9855813499998"/>
  </r>
  <r>
    <x v="3916"/>
    <n v="3490.01307967"/>
  </r>
  <r>
    <x v="3917"/>
    <n v="3492.6462981700001"/>
  </r>
  <r>
    <x v="3918"/>
    <n v="3519.5360919599998"/>
  </r>
  <r>
    <x v="3919"/>
    <n v="3526.5389780300002"/>
  </r>
  <r>
    <x v="3920"/>
    <n v="3527.3343332999998"/>
  </r>
  <r>
    <x v="3921"/>
    <n v="3547.3821960099999"/>
  </r>
  <r>
    <x v="3922"/>
    <n v="3563.0482582300001"/>
  </r>
  <r>
    <x v="3923"/>
    <n v="3587.8499839999999"/>
  </r>
  <r>
    <x v="3924"/>
    <n v="3604.7260396500001"/>
  </r>
  <r>
    <x v="3925"/>
    <n v="3529.2335268400002"/>
  </r>
  <r>
    <x v="3926"/>
    <n v="3506.5613410599999"/>
  </r>
  <r>
    <x v="3927"/>
    <n v="3562.6644734199999"/>
  </r>
  <r>
    <x v="3928"/>
    <n v="3494.7420231599999"/>
  </r>
  <r>
    <x v="3929"/>
    <n v="3509.72262353"/>
  </r>
  <r>
    <x v="3930"/>
    <n v="3473.82175448"/>
  </r>
  <r>
    <x v="3931"/>
    <n v="3443.61730145"/>
  </r>
  <r>
    <x v="3932"/>
    <n v="3459.3722181899998"/>
  </r>
  <r>
    <x v="3933"/>
    <n v="3387.8959891300001"/>
  </r>
  <r>
    <x v="3934"/>
    <n v="3345.2261982499999"/>
  </r>
  <r>
    <x v="3935"/>
    <n v="3384.5626760199998"/>
  </r>
  <r>
    <x v="3936"/>
    <n v="3380.6244577399998"/>
  </r>
  <r>
    <x v="3937"/>
    <n v="3345.6245354399998"/>
  </r>
  <r>
    <x v="3938"/>
    <n v="3325.9779782199998"/>
  </r>
  <r>
    <x v="3939"/>
    <n v="3324.4684985200001"/>
  </r>
  <r>
    <x v="3940"/>
    <n v="3331.4081588600002"/>
  </r>
  <r>
    <x v="3941"/>
    <n v="3344.76112994"/>
  </r>
  <r>
    <x v="3942"/>
    <n v="3367.07550726"/>
  </r>
  <r>
    <x v="3943"/>
    <n v="3356.4176975400001"/>
  </r>
  <r>
    <x v="3944"/>
    <n v="3260.0059757600002"/>
  </r>
  <r>
    <x v="3945"/>
    <n v="3236.59777433"/>
  </r>
  <r>
    <x v="3946"/>
    <n v="3188.0891390100001"/>
  </r>
  <r>
    <x v="3947"/>
    <n v="3226.94332773"/>
  </r>
  <r>
    <x v="3948"/>
    <n v="3260.2774700099999"/>
  </r>
  <r>
    <x v="3949"/>
    <n v="3302.11785349"/>
  </r>
  <r>
    <x v="3950"/>
    <n v="3289.7052585199999"/>
  </r>
  <r>
    <x v="3951"/>
    <n v="3338.60628636"/>
  </r>
  <r>
    <x v="3952"/>
    <n v="3336.5340351899999"/>
  </r>
  <r>
    <x v="3953"/>
    <n v="3301.7857707899998"/>
  </r>
  <r>
    <x v="3954"/>
    <n v="3399.5952746299999"/>
  </r>
  <r>
    <x v="3955"/>
    <n v="3377.60144846"/>
  </r>
  <r>
    <x v="3956"/>
    <n v="3417.8405332699999"/>
  </r>
  <r>
    <x v="3957"/>
    <n v="3451.3499913199998"/>
  </r>
  <r>
    <x v="3958"/>
    <n v="3444.9480214199998"/>
  </r>
  <r>
    <x v="3959"/>
    <n v="3465.9195730199999"/>
  </r>
  <r>
    <x v="3960"/>
    <n v="3468.85132746"/>
  </r>
  <r>
    <x v="3961"/>
    <n v="3489.40583591"/>
  </r>
  <r>
    <x v="3962"/>
    <n v="3473.44289944"/>
  </r>
  <r>
    <x v="3963"/>
    <n v="3481.8286887300001"/>
  </r>
  <r>
    <x v="3964"/>
    <n v="3513.1296336599999"/>
  </r>
  <r>
    <x v="3965"/>
    <n v="3511.19995032"/>
  </r>
  <r>
    <x v="3966"/>
    <n v="3509.0398135599999"/>
  </r>
  <r>
    <x v="3967"/>
    <n v="3497.01913388"/>
  </r>
  <r>
    <x v="3968"/>
    <n v="3507.73477594"/>
  </r>
  <r>
    <x v="3969"/>
    <n v="3491.1104329200002"/>
  </r>
  <r>
    <x v="3970"/>
    <n v="3475.1772681699999"/>
  </r>
  <r>
    <x v="3971"/>
    <n v="3478.1130749899999"/>
  </r>
  <r>
    <x v="3972"/>
    <n v="3486.1140666800002"/>
  </r>
  <r>
    <x v="3973"/>
    <n v="3509.9394549100002"/>
  </r>
  <r>
    <x v="3974"/>
    <n v="3543.6927199199999"/>
  </r>
  <r>
    <x v="3975"/>
    <n v="3531.1747912199999"/>
  </r>
  <r>
    <x v="3976"/>
    <n v="3520.83130897"/>
  </r>
  <r>
    <x v="3977"/>
    <n v="3511.0162960799998"/>
  </r>
  <r>
    <x v="3978"/>
    <n v="3464.7216123200001"/>
  </r>
  <r>
    <x v="3979"/>
    <n v="3476.99790742"/>
  </r>
  <r>
    <x v="3980"/>
    <n v="3502.4713362500001"/>
  </r>
  <r>
    <x v="3981"/>
    <n v="3497.36691574"/>
  </r>
  <r>
    <x v="3982"/>
    <n v="3515.0710319700001"/>
  </r>
  <r>
    <x v="3983"/>
    <n v="3503.85919272"/>
  </r>
  <r>
    <x v="3984"/>
    <n v="3443.5825792099999"/>
  </r>
  <r>
    <x v="3985"/>
    <n v="3456.0201933799999"/>
  </r>
  <r>
    <x v="3986"/>
    <n v="3442.2035622399999"/>
  </r>
  <r>
    <x v="3987"/>
    <n v="3432.84788884"/>
  </r>
  <r>
    <x v="3988"/>
    <n v="3404.3489731700001"/>
  </r>
  <r>
    <x v="3989"/>
    <n v="3433.2337686599999"/>
  </r>
  <r>
    <x v="3990"/>
    <n v="3456.9537273999999"/>
  </r>
  <r>
    <x v="3991"/>
    <n v="3427.8134638400002"/>
  </r>
  <r>
    <x v="3992"/>
    <n v="3417.9783370599998"/>
  </r>
  <r>
    <x v="3993"/>
    <n v="3445.2623471500001"/>
  </r>
  <r>
    <x v="3994"/>
    <n v="3410.4298513600002"/>
  </r>
  <r>
    <x v="3995"/>
    <n v="3460.5381451200001"/>
  </r>
  <r>
    <x v="3996"/>
    <n v="3443.5630298000001"/>
  </r>
  <r>
    <x v="3997"/>
    <n v="3445.8013076699999"/>
  </r>
  <r>
    <x v="3998"/>
    <n v="3475.7822505099998"/>
  </r>
  <r>
    <x v="3999"/>
    <n v="3484.8411461000001"/>
  </r>
  <r>
    <x v="4000"/>
    <n v="3479.2140281100001"/>
  </r>
  <r>
    <x v="4001"/>
    <n v="3510.19925418"/>
  </r>
  <r>
    <x v="4002"/>
    <n v="3511.1840245200001"/>
  </r>
  <r>
    <x v="4003"/>
    <n v="3509.0208191299998"/>
  </r>
  <r>
    <x v="4004"/>
    <n v="3507.8912045100001"/>
  </r>
  <r>
    <x v="4005"/>
    <n v="3528.5814136099998"/>
  </r>
  <r>
    <x v="4006"/>
    <n v="3500.51904276"/>
  </r>
  <r>
    <x v="4007"/>
    <n v="3493.46839851"/>
  </r>
  <r>
    <x v="4008"/>
    <n v="3525.2441993699999"/>
  </r>
  <r>
    <x v="4009"/>
    <n v="3508.9901397100002"/>
  </r>
  <r>
    <x v="4010"/>
    <n v="3487.2214279499999"/>
  </r>
  <r>
    <x v="4011"/>
    <n v="3498.9132904200001"/>
  </r>
  <r>
    <x v="4012"/>
    <n v="3488.85708239"/>
  </r>
  <r>
    <x v="4013"/>
    <n v="3494.15390419"/>
  </r>
  <r>
    <x v="4014"/>
    <n v="3467.2683134399999"/>
  </r>
  <r>
    <x v="4015"/>
    <n v="3443.8531436600001"/>
  </r>
  <r>
    <x v="4016"/>
    <n v="3445.0835270799998"/>
  </r>
  <r>
    <x v="4017"/>
    <n v="3432.2303700100001"/>
  </r>
  <r>
    <x v="4018"/>
    <n v="3435.7239547600002"/>
  </r>
  <r>
    <x v="4019"/>
    <n v="3437.93278285"/>
  </r>
  <r>
    <x v="4020"/>
    <n v="3428.0945346899998"/>
  </r>
  <r>
    <x v="4021"/>
    <n v="3392.74753207"/>
  </r>
  <r>
    <x v="4022"/>
    <n v="3379.2450484999999"/>
  </r>
  <r>
    <x v="4023"/>
    <n v="3429.8247835799998"/>
  </r>
  <r>
    <x v="4024"/>
    <n v="3457.8900269599999"/>
  </r>
  <r>
    <x v="4025"/>
    <n v="3469.8342633100001"/>
  </r>
  <r>
    <x v="4026"/>
    <n v="3491.2493249300001"/>
  </r>
  <r>
    <x v="4027"/>
    <n v="3503.9205241700001"/>
  </r>
  <r>
    <x v="4028"/>
    <n v="3506.6767073400001"/>
  </r>
  <r>
    <x v="4029"/>
    <n v="3533.2263127199999"/>
  </r>
  <r>
    <x v="4030"/>
    <n v="3551.9051505699999"/>
  </r>
  <r>
    <x v="4031"/>
    <n v="3570.4950383800001"/>
  </r>
  <r>
    <x v="4032"/>
    <n v="3560.3008762099998"/>
  </r>
  <r>
    <x v="4033"/>
    <n v="3578.3646593100002"/>
  </r>
  <r>
    <x v="4034"/>
    <n v="3581.3268856"/>
  </r>
  <r>
    <x v="4035"/>
    <n v="3581.1202761"/>
  </r>
  <r>
    <x v="4036"/>
    <n v="3606.4978428700001"/>
  </r>
  <r>
    <x v="4037"/>
    <n v="3609.7073163700002"/>
  </r>
  <r>
    <x v="4038"/>
    <n v="3585.3233117"/>
  </r>
  <r>
    <x v="4039"/>
    <n v="3585.9891866299999"/>
  </r>
  <r>
    <x v="4040"/>
    <n v="3599.45105986"/>
  </r>
  <r>
    <x v="4041"/>
    <n v="3588.4766532600001"/>
  </r>
  <r>
    <x v="4042"/>
    <n v="3587.59844415"/>
  </r>
  <r>
    <x v="4043"/>
    <n v="3567.4179936599999"/>
  </r>
  <r>
    <x v="4044"/>
    <n v="3570.3324053000001"/>
  </r>
  <r>
    <x v="4045"/>
    <n v="3582.1971530199999"/>
  </r>
  <r>
    <x v="4046"/>
    <n v="3579.8731897799998"/>
  </r>
  <r>
    <x v="4047"/>
    <n v="3529.5324011399998"/>
  </r>
  <r>
    <x v="4048"/>
    <n v="3548.9786566600001"/>
  </r>
  <r>
    <x v="4049"/>
    <n v="3560.7635921900001"/>
  </r>
  <r>
    <x v="4050"/>
    <n v="3575.4924573200001"/>
  </r>
  <r>
    <x v="4051"/>
    <n v="3563.0584386300002"/>
  </r>
  <r>
    <x v="4052"/>
    <n v="3552.3716343000001"/>
  </r>
  <r>
    <x v="4053"/>
    <n v="3551.0201369699998"/>
  </r>
  <r>
    <x v="4054"/>
    <n v="3549.3652464500001"/>
  </r>
  <r>
    <x v="4055"/>
    <n v="3562.2286221300001"/>
  </r>
  <r>
    <x v="4056"/>
    <n v="3536.6391219799998"/>
  </r>
  <r>
    <x v="4057"/>
    <n v="3545.9755472500001"/>
  </r>
  <r>
    <x v="4058"/>
    <n v="3549.0576416200001"/>
  </r>
  <r>
    <x v="4059"/>
    <n v="3548.4462786200002"/>
  </r>
  <r>
    <x v="4060"/>
    <n v="3519.4744949699998"/>
  </r>
  <r>
    <x v="4061"/>
    <n v="3485.3336978500001"/>
  </r>
  <r>
    <x v="4062"/>
    <n v="3474.6580234399999"/>
  </r>
  <r>
    <x v="4063"/>
    <n v="3470.2019989099999"/>
  </r>
  <r>
    <x v="4064"/>
    <n v="3499.7987685799999"/>
  </r>
  <r>
    <x v="4065"/>
    <n v="3505.9071126399999"/>
  </r>
  <r>
    <x v="4066"/>
    <n v="3490.51621707"/>
  </r>
  <r>
    <x v="4067"/>
    <n v="3483.1332594199998"/>
  </r>
  <r>
    <x v="4068"/>
    <n v="3448.9162749400002"/>
  </r>
  <r>
    <x v="4069"/>
    <n v="3447.4945055100002"/>
  </r>
  <r>
    <x v="4070"/>
    <n v="3488.9952120100002"/>
  </r>
  <r>
    <x v="4071"/>
    <n v="3471.8147521300002"/>
  </r>
  <r>
    <x v="4072"/>
    <n v="3475.5487403000002"/>
  </r>
  <r>
    <x v="4073"/>
    <n v="3524.3810755899999"/>
  </r>
  <r>
    <x v="4074"/>
    <n v="3535.6298599500001"/>
  </r>
  <r>
    <x v="4075"/>
    <n v="3571.08491869"/>
  </r>
  <r>
    <x v="4076"/>
    <n v="3579.7115606500001"/>
  </r>
  <r>
    <x v="4077"/>
    <n v="3608.5176280400001"/>
  </r>
  <r>
    <x v="4078"/>
    <n v="3600.75397393"/>
  </r>
  <r>
    <x v="4079"/>
    <n v="3609.6273701"/>
  </r>
  <r>
    <x v="4080"/>
    <n v="3595.7481932699998"/>
  </r>
  <r>
    <x v="4081"/>
    <n v="3605.0046561700001"/>
  </r>
  <r>
    <x v="4082"/>
    <n v="3606.1587725999998"/>
  </r>
  <r>
    <x v="4083"/>
    <n v="3618.1641207500002"/>
  </r>
  <r>
    <x v="4084"/>
    <n v="3600.8760853899998"/>
  </r>
  <r>
    <x v="4085"/>
    <n v="3585.67806544"/>
  </r>
  <r>
    <x v="4086"/>
    <n v="3616.0253000100001"/>
  </r>
  <r>
    <x v="4087"/>
    <n v="3626.32809133"/>
  </r>
  <r>
    <x v="4088"/>
    <n v="3629.6195907199999"/>
  </r>
  <r>
    <x v="4089"/>
    <n v="3655.5695794100002"/>
  </r>
  <r>
    <x v="4090"/>
    <n v="3650.3864144600002"/>
  </r>
  <r>
    <x v="4091"/>
    <n v="3655.90505261"/>
  </r>
  <r>
    <x v="4092"/>
    <n v="3660.84239411"/>
  </r>
  <r>
    <x v="4093"/>
    <n v="3657.2178572500002"/>
  </r>
  <r>
    <x v="4094"/>
    <n v="3653.7900472299998"/>
  </r>
  <r>
    <x v="4095"/>
    <n v="3624.0077998400002"/>
  </r>
  <r>
    <x v="4096"/>
    <n v="3565.5435362799999"/>
  </r>
  <r>
    <x v="4097"/>
    <n v="3508.1820668800001"/>
  </r>
  <r>
    <x v="4098"/>
    <n v="3524.4387844500002"/>
  </r>
  <r>
    <x v="4099"/>
    <n v="3511.8243880099999"/>
  </r>
  <r>
    <x v="4100"/>
    <n v="3509.80962378"/>
  </r>
  <r>
    <x v="4101"/>
    <n v="3496.5097788799999"/>
  </r>
  <r>
    <x v="4102"/>
    <n v="3472.4186375999998"/>
  </r>
  <r>
    <x v="4103"/>
    <n v="3464.1191199300001"/>
  </r>
  <r>
    <x v="4104"/>
    <n v="3468.7663715799999"/>
  </r>
  <r>
    <x v="4105"/>
    <n v="3521.3664678700002"/>
  </r>
  <r>
    <x v="4106"/>
    <n v="3530.1705933600001"/>
  </r>
  <r>
    <x v="4107"/>
    <n v="3540.61969297"/>
  </r>
  <r>
    <x v="4108"/>
    <n v="3582.4974446400001"/>
  </r>
  <r>
    <x v="4109"/>
    <n v="3583.9853503899999"/>
  </r>
  <r>
    <x v="4110"/>
    <n v="3575.2283194800002"/>
  </r>
  <r>
    <x v="4111"/>
    <n v="3580.4429925300001"/>
  </r>
  <r>
    <x v="4112"/>
    <n v="3616.5986574100002"/>
  </r>
  <r>
    <x v="4113"/>
    <n v="3647.12884738"/>
  </r>
  <r>
    <x v="4114"/>
    <n v="3647.5109646599999"/>
  </r>
  <r>
    <x v="4115"/>
    <n v="3655.5785597200002"/>
  </r>
  <r>
    <x v="4116"/>
    <n v="3670.10190143"/>
  </r>
  <r>
    <x v="4117"/>
    <n v="3685.0716369500001"/>
  </r>
  <r>
    <x v="4118"/>
    <n v="3669.3332535499999"/>
  </r>
  <r>
    <x v="4119"/>
    <n v="3652.9764281299999"/>
  </r>
  <r>
    <x v="4120"/>
    <n v="3659.4577053200001"/>
  </r>
  <r>
    <x v="4121"/>
    <n v="3666.66385666"/>
  </r>
  <r>
    <x v="4122"/>
    <n v="3608.5500133199998"/>
  </r>
  <r>
    <x v="4123"/>
    <n v="3671.8758493199998"/>
  </r>
  <r>
    <x v="4124"/>
    <n v="3647.4795794400002"/>
  </r>
  <r>
    <x v="4125"/>
    <n v="3655.64494547"/>
  </r>
  <r>
    <x v="4126"/>
    <n v="3618.3412319200002"/>
  </r>
  <r>
    <x v="4127"/>
    <n v="3604.1879656800002"/>
  </r>
  <r>
    <x v="4128"/>
    <n v="3603.5430623900002"/>
  </r>
  <r>
    <x v="4129"/>
    <n v="3569.0993164299998"/>
  </r>
  <r>
    <x v="4130"/>
    <n v="3534.2429591"/>
  </r>
  <r>
    <x v="4131"/>
    <n v="3520.25019548"/>
  </r>
  <r>
    <x v="4132"/>
    <n v="3544.1815004300001"/>
  </r>
  <r>
    <x v="4133"/>
    <n v="3562.10538559"/>
  </r>
  <r>
    <x v="4134"/>
    <n v="3547.5352181899998"/>
  </r>
  <r>
    <x v="4135"/>
    <n v="3529.5732438800001"/>
  </r>
  <r>
    <x v="4136"/>
    <n v="3533.2043543599998"/>
  </r>
  <r>
    <x v="4137"/>
    <n v="3512.4411535600002"/>
  </r>
  <r>
    <x v="4138"/>
    <n v="3554.16036859"/>
  </r>
  <r>
    <x v="4139"/>
    <n v="3557.26688672"/>
  </r>
  <r>
    <x v="4140"/>
    <n v="3548.0963781400001"/>
  </r>
  <r>
    <x v="4141"/>
    <n v="3559.4373339799999"/>
  </r>
  <r>
    <x v="4142"/>
    <n v="3555.5932058499998"/>
  </r>
  <r>
    <x v="4143"/>
    <n v="3584.4693206299999"/>
  </r>
  <r>
    <x v="4144"/>
    <n v="3587.8643968599999"/>
  </r>
  <r>
    <x v="4145"/>
    <n v="3581.2644870600002"/>
  </r>
  <r>
    <x v="4146"/>
    <n v="3604.87772752"/>
  </r>
  <r>
    <x v="4147"/>
    <n v="3566.70923877"/>
  </r>
  <r>
    <x v="4148"/>
    <n v="3543.1665887700001"/>
  </r>
  <r>
    <x v="4149"/>
    <n v="3567.8860302100002"/>
  </r>
  <r>
    <x v="4150"/>
    <n v="3570.2477078900001"/>
  </r>
  <r>
    <x v="4151"/>
    <n v="3525.8926993499999"/>
  </r>
  <r>
    <x v="4152"/>
    <n v="3528.5326624200002"/>
  </r>
  <r>
    <x v="4153"/>
    <n v="3505.7321653600002"/>
  </r>
  <r>
    <x v="4154"/>
    <n v="3530.4066478300001"/>
  </r>
  <r>
    <x v="4155"/>
    <n v="3554.49742242"/>
  </r>
  <r>
    <x v="4156"/>
    <n v="3585.58621988"/>
  </r>
  <r>
    <x v="4157"/>
    <n v="3579.58412494"/>
  </r>
  <r>
    <x v="4158"/>
    <n v="3592.1260677700002"/>
  </r>
  <r>
    <x v="4159"/>
    <n v="3580.5915787899999"/>
  </r>
  <r>
    <x v="4160"/>
    <n v="3584.8462884400001"/>
  </r>
  <r>
    <x v="4161"/>
    <n v="3618.0983252400001"/>
  </r>
  <r>
    <x v="4162"/>
    <n v="3619.82529062"/>
  </r>
  <r>
    <x v="4163"/>
    <n v="3633.6129916899999"/>
  </r>
  <r>
    <x v="4164"/>
    <n v="3642.5230811500001"/>
  </r>
  <r>
    <x v="4165"/>
    <n v="3632.2452644300001"/>
  </r>
  <r>
    <x v="4166"/>
    <n v="3629.1309910599998"/>
  </r>
  <r>
    <x v="4167"/>
    <n v="3651.3258802099999"/>
  </r>
  <r>
    <x v="4168"/>
    <n v="3637.2971702099999"/>
  </r>
  <r>
    <x v="4169"/>
    <n v="3657.1754924299998"/>
  </r>
  <r>
    <x v="4170"/>
    <n v="3668.8127767199999"/>
  </r>
  <r>
    <x v="4171"/>
    <n v="3669.1666093200001"/>
  </r>
  <r>
    <x v="4172"/>
    <n v="3639.54075453"/>
  </r>
  <r>
    <x v="4173"/>
    <n v="3637.9055372399998"/>
  </r>
  <r>
    <x v="4174"/>
    <n v="3632.1140769100002"/>
  </r>
  <r>
    <x v="4175"/>
    <n v="3614.9936469099998"/>
  </r>
  <r>
    <x v="4176"/>
    <n v="3628.9944484600001"/>
  </r>
  <r>
    <x v="4177"/>
    <n v="3631.41478796"/>
  </r>
  <r>
    <x v="4178"/>
    <n v="3630.98290976"/>
  </r>
  <r>
    <x v="4179"/>
    <n v="3648.67321047"/>
  </r>
  <r>
    <x v="4180"/>
    <n v="3654.7148745899999"/>
  </r>
  <r>
    <x v="4181"/>
    <n v="3664.6158554799999"/>
  </r>
  <r>
    <x v="4182"/>
    <n v="3655.0068228700002"/>
  </r>
  <r>
    <x v="4183"/>
    <n v="3666.6403850500001"/>
  </r>
  <r>
    <x v="4184"/>
    <n v="3650.3398755200001"/>
  </r>
  <r>
    <x v="4185"/>
    <n v="3643.1298213800001"/>
  </r>
  <r>
    <x v="4186"/>
    <n v="3641.0042332399998"/>
  </r>
  <r>
    <x v="4187"/>
    <n v="3669.0403244200002"/>
  </r>
  <r>
    <x v="4188"/>
    <n v="3676.1881354900001"/>
  </r>
  <r>
    <x v="4189"/>
    <n v="3675.20760255"/>
  </r>
  <r>
    <x v="4190"/>
    <n v="3655.7495570800002"/>
  </r>
  <r>
    <x v="4191"/>
    <n v="3658.5705073200002"/>
  </r>
  <r>
    <x v="4192"/>
    <n v="3618.5399050800002"/>
  </r>
  <r>
    <x v="4193"/>
    <n v="3604.4199563000002"/>
  </r>
  <r>
    <x v="4194"/>
    <n v="3604.8088324"/>
  </r>
  <r>
    <x v="4195"/>
    <n v="3611.5949952699998"/>
  </r>
  <r>
    <x v="4196"/>
    <n v="3626.7797291000002"/>
  </r>
  <r>
    <x v="4197"/>
    <n v="3638.3498889100001"/>
  </r>
  <r>
    <x v="4198"/>
    <n v="3623.3937921900001"/>
  </r>
  <r>
    <x v="4199"/>
    <n v="3612.5348308500002"/>
  </r>
  <r>
    <x v="4200"/>
    <n v="3585.43089629"/>
  </r>
  <r>
    <x v="4201"/>
    <n v="3592.9057252600001"/>
  </r>
  <r>
    <x v="4202"/>
    <n v="3604.3918957800001"/>
  </r>
  <r>
    <x v="4203"/>
    <n v="3600.1933903600002"/>
  </r>
  <r>
    <x v="4204"/>
    <n v="3630.36849252"/>
  </r>
  <r>
    <x v="4205"/>
    <n v="3638.1343106999998"/>
  </r>
  <r>
    <x v="4206"/>
    <n v="3665.0580700999999"/>
  </r>
  <r>
    <x v="4207"/>
    <n v="3666.2259270499999"/>
  </r>
  <r>
    <x v="4208"/>
    <n v="3642.3411541800001"/>
  </r>
  <r>
    <x v="4209"/>
    <n v="3596.0508272000002"/>
  </r>
  <r>
    <x v="4210"/>
    <n v="3583.13071296"/>
  </r>
  <r>
    <x v="4211"/>
    <n v="3558.9326516900001"/>
  </r>
  <r>
    <x v="4212"/>
    <n v="3566.79282294"/>
  </r>
  <r>
    <x v="4213"/>
    <n v="3595.75036722"/>
  </r>
  <r>
    <x v="4214"/>
    <n v="3575.2215698999998"/>
  </r>
  <r>
    <x v="4215"/>
    <n v="3613.5537770199999"/>
  </r>
  <r>
    <x v="4216"/>
    <n v="3591.3705141199998"/>
  </r>
  <r>
    <x v="4217"/>
    <n v="3595.9718673500001"/>
  </r>
  <r>
    <x v="4218"/>
    <n v="3584.0643074899999"/>
  </r>
  <r>
    <x v="4219"/>
    <n v="3619.1914791899999"/>
  </r>
  <r>
    <x v="4220"/>
    <n v="3623.1966708800001"/>
  </r>
  <r>
    <x v="4221"/>
    <n v="3634.4353831499998"/>
  </r>
  <r>
    <x v="4222"/>
    <n v="3619.3395525300002"/>
  </r>
  <r>
    <x v="4223"/>
    <n v="3615.1130566400002"/>
  </r>
  <r>
    <x v="4224"/>
    <n v="3626.41264916"/>
  </r>
  <r>
    <x v="4225"/>
    <n v="3609.4174160699999"/>
  </r>
  <r>
    <x v="4226"/>
    <n v="3585.62188681"/>
  </r>
  <r>
    <x v="4227"/>
    <n v="3559.01965952"/>
  </r>
  <r>
    <x v="4228"/>
    <n v="3557.1263789700001"/>
  </r>
  <r>
    <x v="4229"/>
    <n v="3558.8945607199998"/>
  </r>
  <r>
    <x v="4230"/>
    <n v="3534.8169277500001"/>
  </r>
  <r>
    <x v="4231"/>
    <n v="3517.0503461600001"/>
  </r>
  <r>
    <x v="4232"/>
    <n v="3503.68515763"/>
  </r>
  <r>
    <x v="4233"/>
    <n v="3540.3628480299999"/>
  </r>
  <r>
    <x v="4234"/>
    <n v="3540.5866279400002"/>
  </r>
  <r>
    <x v="4235"/>
    <n v="3553.64244882"/>
  </r>
  <r>
    <x v="4236"/>
    <n v="3571.60649466"/>
  </r>
  <r>
    <x v="4237"/>
    <n v="3573.1810502600001"/>
  </r>
  <r>
    <x v="4238"/>
    <n v="3600.67650499"/>
  </r>
  <r>
    <x v="4239"/>
    <n v="3621.3373279799998"/>
  </r>
  <r>
    <x v="4240"/>
    <n v="3606.3307295099999"/>
  </r>
  <r>
    <x v="4241"/>
    <n v="3618.88848968"/>
  </r>
  <r>
    <x v="4242"/>
    <n v="3619.3777536399998"/>
  </r>
  <r>
    <x v="4243"/>
    <n v="3644.5034309100001"/>
  </r>
  <r>
    <x v="4244"/>
    <n v="3649.21844375"/>
  </r>
  <r>
    <x v="4245"/>
    <n v="3634.22863452"/>
  </r>
  <r>
    <x v="4246"/>
    <n v="3639.5428376899999"/>
  </r>
  <r>
    <x v="4247"/>
    <n v="3644.5657652599998"/>
  </r>
  <r>
    <x v="4248"/>
    <n v="3646.6289647100002"/>
  </r>
  <r>
    <x v="4249"/>
    <n v="3667.3793624899999"/>
  </r>
  <r>
    <x v="4250"/>
    <n v="3669.1025026000002"/>
  </r>
  <r>
    <x v="4251"/>
    <n v="3656.63266359"/>
  </r>
  <r>
    <x v="4252"/>
    <n v="3642.3496359300002"/>
  </r>
  <r>
    <x v="4253"/>
    <n v="3640.3800061000002"/>
  </r>
  <r>
    <x v="4254"/>
    <n v="3636.7073001799999"/>
  </r>
  <r>
    <x v="4255"/>
    <n v="3621.1738795199999"/>
  </r>
  <r>
    <x v="4256"/>
    <n v="3627.8530664499999"/>
  </r>
  <r>
    <x v="4257"/>
    <n v="3624.1381219199998"/>
  </r>
  <r>
    <x v="4258"/>
    <n v="3616.3520415399998"/>
  </r>
  <r>
    <x v="4259"/>
    <n v="3610.7280586500001"/>
  </r>
  <r>
    <x v="4260"/>
    <n v="3632.6245728200001"/>
  </r>
  <r>
    <x v="4261"/>
    <n v="3646.0487399100002"/>
  </r>
  <r>
    <x v="4262"/>
    <n v="3613.3692118200001"/>
  </r>
  <r>
    <x v="4263"/>
    <n v="3563.13702625"/>
  </r>
  <r>
    <x v="4264"/>
    <n v="3576.6812500999999"/>
  </r>
  <r>
    <x v="4265"/>
    <n v="3543.5850341199998"/>
  </r>
  <r>
    <x v="4266"/>
    <n v="3545.8954450000001"/>
  </r>
  <r>
    <x v="4267"/>
    <n v="3544.9131916400002"/>
  </r>
  <r>
    <x v="4268"/>
    <n v="3533.9316934499998"/>
  </r>
  <r>
    <x v="4269"/>
    <n v="3498.9553048100001"/>
  </r>
  <r>
    <x v="4270"/>
    <n v="3442.2009664500001"/>
  </r>
  <r>
    <x v="4271"/>
    <n v="3485.95750456"/>
  </r>
  <r>
    <x v="4272"/>
    <n v="3503.62682425"/>
  </r>
  <r>
    <x v="4273"/>
    <n v="3467.0699557399998"/>
  </r>
  <r>
    <x v="4274"/>
    <n v="3454.5090729100002"/>
  </r>
  <r>
    <x v="4275"/>
    <n v="3427.70363172"/>
  </r>
  <r>
    <x v="4276"/>
    <n v="3380.0185783299999"/>
  </r>
  <r>
    <x v="4277"/>
    <n v="3387.0065646899998"/>
  </r>
  <r>
    <x v="4278"/>
    <n v="3403.0375434600001"/>
  </r>
  <r>
    <x v="4279"/>
    <n v="3314.6347674399999"/>
  </r>
  <r>
    <x v="4280"/>
    <n v="3308.6683442600001"/>
  </r>
  <r>
    <x v="4281"/>
    <n v="3369.5850371699999"/>
  </r>
  <r>
    <x v="4282"/>
    <n v="3351.14952877"/>
  </r>
  <r>
    <x v="4283"/>
    <n v="3407.3445500900002"/>
  </r>
  <r>
    <x v="4284"/>
    <n v="3424.7761724000002"/>
  </r>
  <r>
    <x v="4285"/>
    <n v="3432.71380142"/>
  </r>
  <r>
    <x v="4286"/>
    <n v="3418.09008915"/>
  </r>
  <r>
    <x v="4287"/>
    <n v="3405.2748117699998"/>
  </r>
  <r>
    <x v="4288"/>
    <n v="3425.41411311"/>
  </r>
  <r>
    <x v="4289"/>
    <n v="3452.5189350400001"/>
  </r>
  <r>
    <x v="4290"/>
    <n v="3458.9142172299998"/>
  </r>
  <r>
    <x v="4291"/>
    <n v="3503.4598627300002"/>
  </r>
  <r>
    <x v="4292"/>
    <n v="3476.1285103300002"/>
  </r>
  <r>
    <x v="4293"/>
    <n v="3458.5398095599999"/>
  </r>
  <r>
    <x v="4294"/>
    <n v="3500.8337534699999"/>
  </r>
  <r>
    <x v="4295"/>
    <n v="3505.7316771800001"/>
  </r>
  <r>
    <x v="4296"/>
    <n v="3510.9789445699998"/>
  </r>
  <r>
    <x v="4297"/>
    <n v="3535.4601958100002"/>
  </r>
  <r>
    <x v="4298"/>
    <n v="3543.52857546"/>
  </r>
  <r>
    <x v="4299"/>
    <n v="3535.3422775499998"/>
  </r>
  <r>
    <x v="4300"/>
    <n v="3546.7511089999998"/>
  </r>
  <r>
    <x v="4301"/>
    <n v="3555.5098737500002"/>
  </r>
  <r>
    <x v="4302"/>
    <n v="3562.9428964399999"/>
  </r>
  <r>
    <x v="4303"/>
    <n v="3581.0058538200001"/>
  </r>
  <r>
    <x v="4304"/>
    <n v="3571.8796324300001"/>
  </r>
  <r>
    <x v="4305"/>
    <n v="3564.1353120200001"/>
  </r>
  <r>
    <x v="4306"/>
    <n v="3599.1091043299998"/>
  </r>
  <r>
    <x v="4307"/>
    <n v="3590.98680715"/>
  </r>
  <r>
    <x v="4308"/>
    <n v="3595.9126379200002"/>
  </r>
  <r>
    <x v="4309"/>
    <n v="3593.6191099600001"/>
  </r>
  <r>
    <x v="4310"/>
    <n v="3594.6162743700002"/>
  </r>
  <r>
    <x v="4311"/>
    <n v="3593.3169933999998"/>
  </r>
  <r>
    <x v="4312"/>
    <n v="3558.9445632400002"/>
  </r>
  <r>
    <x v="4313"/>
    <n v="3601.1312318199998"/>
  </r>
  <r>
    <x v="4314"/>
    <n v="3588.6709054799999"/>
  </r>
  <r>
    <x v="4315"/>
    <n v="3573.4680867900001"/>
  </r>
  <r>
    <x v="4316"/>
    <n v="3607.25397565"/>
  </r>
  <r>
    <x v="4317"/>
    <n v="3574.3032787799998"/>
  </r>
  <r>
    <x v="4318"/>
    <n v="3502.8770157700001"/>
  </r>
  <r>
    <x v="4319"/>
    <n v="3491.0164614099999"/>
  </r>
  <r>
    <x v="4320"/>
    <n v="3470.8963460300001"/>
  </r>
  <r>
    <x v="4321"/>
    <n v="3389.4947882199999"/>
  </r>
  <r>
    <x v="4322"/>
    <n v="3332.0610894000001"/>
  </r>
  <r>
    <x v="4323"/>
    <n v="3404.2164519100002"/>
  </r>
  <r>
    <x v="4324"/>
    <n v="3407.0447112299998"/>
  </r>
  <r>
    <x v="4325"/>
    <n v="3474.92268638"/>
  </r>
  <r>
    <x v="4326"/>
    <n v="3515.70103208"/>
  </r>
  <r>
    <x v="4327"/>
    <n v="3533.3317206900001"/>
  </r>
  <r>
    <x v="4328"/>
    <n v="3546.5631364699998"/>
  </r>
  <r>
    <x v="4329"/>
    <n v="3552.10663875"/>
  </r>
  <r>
    <x v="4330"/>
    <n v="3560.8974351900001"/>
  </r>
  <r>
    <x v="4331"/>
    <n v="3521.21881661"/>
  </r>
  <r>
    <x v="4332"/>
    <n v="3532.7390155200001"/>
  </r>
  <r>
    <x v="4333"/>
    <n v="3524.0869393399998"/>
  </r>
  <r>
    <x v="4334"/>
    <n v="3462.39148905"/>
  </r>
  <r>
    <x v="4335"/>
    <n v="3434.72846527"/>
  </r>
  <r>
    <x v="4336"/>
    <n v="3460.7838748300001"/>
  </r>
  <r>
    <x v="4337"/>
    <n v="3535.4705968600001"/>
  </r>
  <r>
    <x v="4338"/>
    <n v="3502.48291255"/>
  </r>
  <r>
    <x v="4339"/>
    <n v="3500.0776528900001"/>
  </r>
  <r>
    <x v="4340"/>
    <n v="3523.0375555300002"/>
  </r>
  <r>
    <x v="4341"/>
    <n v="3447.5080921700001"/>
  </r>
  <r>
    <x v="4342"/>
    <n v="3497.5830988399998"/>
  </r>
  <r>
    <x v="4343"/>
    <n v="3520.2253660599999"/>
  </r>
  <r>
    <x v="4344"/>
    <n v="3540.9726141299998"/>
  </r>
  <r>
    <x v="4345"/>
    <n v="3558.6277246999998"/>
  </r>
  <r>
    <x v="4346"/>
    <n v="3610.37135438"/>
  </r>
  <r>
    <x v="4347"/>
    <n v="3644.9811969299999"/>
  </r>
  <r>
    <x v="4348"/>
    <n v="3664.4120948700001"/>
  </r>
  <r>
    <x v="4349"/>
    <n v="3672.9757684000001"/>
  </r>
  <r>
    <x v="4350"/>
    <n v="3650.8031494100001"/>
  </r>
  <r>
    <x v="4351"/>
    <n v="3659.7244585499998"/>
  </r>
  <r>
    <x v="4352"/>
    <n v="3650.2611784199999"/>
  </r>
  <r>
    <x v="4353"/>
    <n v="3621.81341346"/>
  </r>
  <r>
    <x v="4354"/>
    <n v="3638.28582577"/>
  </r>
  <r>
    <x v="4355"/>
    <n v="3685.1442822600002"/>
  </r>
  <r>
    <x v="4356"/>
    <n v="3680.1829356600001"/>
  </r>
  <r>
    <x v="4357"/>
    <n v="3687.0804772500001"/>
  </r>
  <r>
    <x v="4358"/>
    <n v="3681.4771924299998"/>
  </r>
  <r>
    <x v="4359"/>
    <n v="3670.2662771099999"/>
  </r>
  <r>
    <x v="4360"/>
    <n v="3669.5389468100002"/>
  </r>
  <r>
    <x v="4361"/>
    <n v="3663.99721856"/>
  </r>
  <r>
    <x v="4362"/>
    <n v="3674.5841505899998"/>
  </r>
  <r>
    <x v="4363"/>
    <n v="3696.46637392"/>
  </r>
  <r>
    <x v="4364"/>
    <n v="3690.0505400299999"/>
  </r>
  <r>
    <x v="4365"/>
    <n v="3708.6085528399999"/>
  </r>
  <r>
    <x v="4366"/>
    <n v="3712.6705396900002"/>
  </r>
  <r>
    <x v="4367"/>
    <n v="3710.2809481999998"/>
  </r>
  <r>
    <x v="4368"/>
    <n v="3724.4516085599998"/>
  </r>
  <r>
    <x v="4369"/>
    <n v="3724.8547188900002"/>
  </r>
  <r>
    <x v="4370"/>
    <n v="3742.57594488"/>
  </r>
  <r>
    <x v="4371"/>
    <n v="3736.31081722"/>
  </r>
  <r>
    <x v="4372"/>
    <n v="3744.5561439200001"/>
  </r>
  <r>
    <x v="4373"/>
    <n v="3744.2570865399998"/>
  </r>
  <r>
    <x v="4374"/>
    <n v="3740.3187208999998"/>
  </r>
  <r>
    <x v="4375"/>
    <n v="3714.4503198699999"/>
  </r>
  <r>
    <x v="4376"/>
    <n v="3727.30167102"/>
  </r>
  <r>
    <x v="4377"/>
    <n v="3751.99818667"/>
  </r>
  <r>
    <x v="4378"/>
    <n v="3728.9468882599999"/>
  </r>
  <r>
    <x v="4379"/>
    <n v="3710.0770694299999"/>
  </r>
  <r>
    <x v="4380"/>
    <n v="3624.77082479"/>
  </r>
  <r>
    <x v="4381"/>
    <n v="3633.8956637299998"/>
  </r>
  <r>
    <x v="4382"/>
    <n v="3655.2823083200001"/>
  </r>
  <r>
    <x v="4383"/>
    <n v="3648.2426215199998"/>
  </r>
  <r>
    <x v="4384"/>
    <n v="3679.4772173699998"/>
  </r>
  <r>
    <x v="4385"/>
    <n v="3694.39335205"/>
  </r>
  <r>
    <x v="4386"/>
    <n v="3747.37835511"/>
  </r>
  <r>
    <x v="4387"/>
    <n v="3758.08918034"/>
  </r>
  <r>
    <x v="4388"/>
    <n v="3788.2645463200001"/>
  </r>
  <r>
    <x v="4389"/>
    <n v="3795.6133144099999"/>
  </r>
  <r>
    <x v="4390"/>
    <n v="3788.8996061600001"/>
  </r>
  <r>
    <x v="4391"/>
    <n v="3773.6263780200002"/>
  </r>
  <r>
    <x v="4392"/>
    <n v="3722.61852198"/>
  </r>
  <r>
    <x v="4393"/>
    <n v="3701.6178669199999"/>
  </r>
  <r>
    <x v="4394"/>
    <n v="3719.4318369699999"/>
  </r>
  <r>
    <x v="4395"/>
    <n v="3663.5829188399998"/>
  </r>
  <r>
    <x v="4396"/>
    <n v="3680.4501385799999"/>
  </r>
  <r>
    <x v="4397"/>
    <n v="3696.0299996700001"/>
  </r>
  <r>
    <x v="4398"/>
    <n v="3761.4700853099998"/>
  </r>
  <r>
    <x v="4399"/>
    <n v="3752.7835240099998"/>
  </r>
  <r>
    <x v="4400"/>
    <n v="3792.63837298"/>
  </r>
  <r>
    <x v="4401"/>
    <n v="3830.8685365800002"/>
  </r>
  <r>
    <x v="4402"/>
    <n v="3818.24549914"/>
  </r>
  <r>
    <x v="4403"/>
    <n v="3824.1632482599998"/>
  </r>
  <r>
    <x v="4404"/>
    <n v="3834.3613288000001"/>
  </r>
  <r>
    <x v="4405"/>
    <n v="3813.3361719700001"/>
  </r>
  <r>
    <x v="4406"/>
    <n v="3778.3739277599998"/>
  </r>
  <r>
    <x v="4407"/>
    <n v="3804.6877364699999"/>
  </r>
  <r>
    <x v="4408"/>
    <n v="3813.4011533500002"/>
  </r>
  <r>
    <x v="4409"/>
    <n v="3795.3608822599999"/>
  </r>
  <r>
    <x v="4410"/>
    <n v="3808.20139427"/>
  </r>
  <r>
    <x v="4411"/>
    <n v="3817.3974802600001"/>
  </r>
  <r>
    <x v="4412"/>
    <n v="3834.4494878099999"/>
  </r>
  <r>
    <x v="4413"/>
    <n v="3797.2871670499999"/>
  </r>
  <r>
    <x v="4414"/>
    <n v="3753.8754598800001"/>
  </r>
  <r>
    <x v="4415"/>
    <n v="3760.0647250699999"/>
  </r>
  <r>
    <x v="4416"/>
    <n v="3770.74682914"/>
  </r>
  <r>
    <x v="4417"/>
    <n v="3744.86438473"/>
  </r>
  <r>
    <x v="4418"/>
    <n v="3746.5003776100002"/>
  </r>
  <r>
    <x v="4419"/>
    <n v="3726.2463928000002"/>
  </r>
  <r>
    <x v="4420"/>
    <n v="3814.4486106899999"/>
  </r>
  <r>
    <x v="4421"/>
    <n v="3805.4832093"/>
  </r>
  <r>
    <x v="4422"/>
    <n v="3756.45253955"/>
  </r>
  <r>
    <x v="4423"/>
    <n v="3769.69412835"/>
  </r>
  <r>
    <x v="4424"/>
    <n v="3782.48671457"/>
  </r>
  <r>
    <x v="4425"/>
    <n v="3779.95728229"/>
  </r>
  <r>
    <x v="4426"/>
    <n v="3784.3345724000001"/>
  </r>
  <r>
    <x v="4427"/>
    <n v="3801.5047813900001"/>
  </r>
  <r>
    <x v="4428"/>
    <n v="3805.7735191299998"/>
  </r>
  <r>
    <x v="4429"/>
    <n v="3809.0827404900001"/>
  </r>
  <r>
    <x v="4430"/>
    <n v="3818.8405324300002"/>
  </r>
  <r>
    <x v="4431"/>
    <n v="3779.2993512399999"/>
  </r>
  <r>
    <x v="4432"/>
    <n v="3821.1300471200002"/>
  </r>
  <r>
    <x v="4433"/>
    <n v="3824.6670835199998"/>
  </r>
  <r>
    <x v="4434"/>
    <n v="3797.1179319600001"/>
  </r>
  <r>
    <x v="4435"/>
    <n v="3786.3721974800001"/>
  </r>
  <r>
    <x v="4436"/>
    <n v="3775.51645156"/>
  </r>
  <r>
    <x v="4437"/>
    <n v="3786.8433860499999"/>
  </r>
  <r>
    <x v="4438"/>
    <n v="3740.39395216"/>
  </r>
  <r>
    <x v="4439"/>
    <n v="3711.1045771300001"/>
  </r>
  <r>
    <x v="4440"/>
    <n v="3702.68762986"/>
  </r>
  <r>
    <x v="4441"/>
    <n v="3685.0635448200001"/>
  </r>
  <r>
    <x v="4442"/>
    <n v="3724.99946112"/>
  </r>
  <r>
    <x v="4443"/>
    <n v="3734.35863367"/>
  </r>
  <r>
    <x v="4444"/>
    <n v="3702.0105217599998"/>
  </r>
  <r>
    <x v="4445"/>
    <n v="3660.9123751299999"/>
  </r>
  <r>
    <x v="4446"/>
    <n v="3660.8410087399998"/>
  </r>
  <r>
    <x v="4447"/>
    <n v="3647.6267458699999"/>
  </r>
  <r>
    <x v="4448"/>
    <n v="3658.5288629800002"/>
  </r>
  <r>
    <x v="4449"/>
    <n v="3660.0582014800002"/>
  </r>
  <r>
    <x v="4450"/>
    <n v="3718.1771953000002"/>
  </r>
  <r>
    <x v="4451"/>
    <n v="3725.4776030100002"/>
  </r>
  <r>
    <x v="4452"/>
    <n v="3727.5923978400001"/>
  </r>
  <r>
    <x v="4453"/>
    <n v="3711.6299691099998"/>
  </r>
  <r>
    <x v="4454"/>
    <n v="3683.83667109"/>
  </r>
  <r>
    <x v="4455"/>
    <n v="3614.23130042"/>
  </r>
  <r>
    <x v="4456"/>
    <n v="3570.5802503199998"/>
  </r>
  <r>
    <x v="4457"/>
    <n v="3615.7363500199999"/>
  </r>
  <r>
    <x v="4458"/>
    <n v="3624.5016217000002"/>
  </r>
  <r>
    <x v="4459"/>
    <n v="3602.46711418"/>
  </r>
  <r>
    <x v="4460"/>
    <n v="3573.97908018"/>
  </r>
  <r>
    <x v="4461"/>
    <n v="3519.88439707"/>
  </r>
  <r>
    <x v="4462"/>
    <n v="3541.7431306899998"/>
  </r>
  <r>
    <x v="4463"/>
    <n v="3588.1948801600001"/>
  </r>
  <r>
    <x v="4464"/>
    <n v="3635.54844202"/>
  </r>
  <r>
    <x v="4465"/>
    <n v="3671.8011750300002"/>
  </r>
  <r>
    <x v="4466"/>
    <n v="3676.5117520200001"/>
  </r>
  <r>
    <x v="4467"/>
    <n v="3676.4591519000001"/>
  </r>
  <r>
    <x v="4468"/>
    <n v="3700.00940825"/>
  </r>
  <r>
    <x v="4469"/>
    <n v="3690.5820401000001"/>
  </r>
  <r>
    <x v="4470"/>
    <n v="3697.4701366499999"/>
  </r>
  <r>
    <x v="4471"/>
    <n v="3687.9358288600001"/>
  </r>
  <r>
    <x v="4472"/>
    <n v="3639.51787904"/>
  </r>
  <r>
    <x v="4473"/>
    <n v="3633.3968333600001"/>
  </r>
  <r>
    <x v="4474"/>
    <n v="3595.9057382400001"/>
  </r>
  <r>
    <x v="4475"/>
    <n v="3554.4790207400001"/>
  </r>
  <r>
    <x v="4476"/>
    <n v="3580.0361748999999"/>
  </r>
  <r>
    <x v="4477"/>
    <n v="3618.4464025100001"/>
  </r>
  <r>
    <x v="4478"/>
    <n v="3635.27802363"/>
  </r>
  <r>
    <x v="4479"/>
    <n v="3652.78982"/>
  </r>
  <r>
    <x v="4480"/>
    <n v="3649.1446418300002"/>
  </r>
  <r>
    <x v="4481"/>
    <n v="3650.7476776399999"/>
  </r>
  <r>
    <x v="4482"/>
    <n v="3681.2059844199998"/>
  </r>
  <r>
    <x v="4483"/>
    <n v="3677.7664849500002"/>
  </r>
  <r>
    <x v="4484"/>
    <n v="3662.1376687500001"/>
  </r>
  <r>
    <x v="4485"/>
    <n v="3673.8057951199999"/>
  </r>
  <r>
    <x v="4486"/>
    <n v="3638.9426765100002"/>
  </r>
  <r>
    <x v="4487"/>
    <n v="3589.3418256099999"/>
  </r>
  <r>
    <x v="4488"/>
    <n v="3593.89833649"/>
  </r>
  <r>
    <x v="4489"/>
    <n v="3587.1695694800001"/>
  </r>
  <r>
    <x v="4490"/>
    <n v="3586.6617795799998"/>
  </r>
  <r>
    <x v="4491"/>
    <n v="3576.3203270600002"/>
  </r>
  <r>
    <x v="4492"/>
    <n v="3514.2716448299998"/>
  </r>
  <r>
    <x v="4493"/>
    <n v="3492.6367032600001"/>
  </r>
  <r>
    <x v="4494"/>
    <n v="3399.93472802"/>
  </r>
  <r>
    <x v="4495"/>
    <n v="3245.9855904599999"/>
  </r>
  <r>
    <x v="4496"/>
    <n v="3346.23520977"/>
  </r>
  <r>
    <x v="4497"/>
    <n v="3297.3280252099999"/>
  </r>
  <r>
    <x v="4498"/>
    <n v="3403.0461110599999"/>
  </r>
  <r>
    <x v="4499"/>
    <n v="3434.65836519"/>
  </r>
  <r>
    <x v="4500"/>
    <n v="3341.8337263499998"/>
  </r>
  <r>
    <x v="4501"/>
    <n v="3354.6632047200001"/>
  </r>
  <r>
    <x v="4502"/>
    <n v="3410.8396912799999"/>
  </r>
  <r>
    <x v="4503"/>
    <n v="3334.3656569300001"/>
  </r>
  <r>
    <x v="4504"/>
    <n v="3349.2702851399999"/>
  </r>
  <r>
    <x v="4505"/>
    <n v="3386.4874593200002"/>
  </r>
  <r>
    <x v="4506"/>
    <n v="3428.6896914600002"/>
  </r>
  <r>
    <x v="4507"/>
    <n v="3391.1395287800001"/>
  </r>
  <r>
    <x v="4508"/>
    <n v="3372.8504429200002"/>
  </r>
  <r>
    <x v="4509"/>
    <n v="3356.5726592300002"/>
  </r>
  <r>
    <x v="4510"/>
    <n v="3380.92115857"/>
  </r>
  <r>
    <x v="4511"/>
    <n v="3424.5371215099999"/>
  </r>
  <r>
    <x v="4512"/>
    <n v="3405.5323070600002"/>
  </r>
  <r>
    <x v="4513"/>
    <n v="3365.68049277"/>
  </r>
  <r>
    <x v="4514"/>
    <n v="3365.5119093899998"/>
  </r>
  <r>
    <x v="4515"/>
    <n v="3276.2975164899999"/>
  </r>
  <r>
    <x v="4516"/>
    <n v="3323.2544975300002"/>
  </r>
  <r>
    <x v="4517"/>
    <n v="3286.31926587"/>
  </r>
  <r>
    <x v="4518"/>
    <n v="3361.4317447799999"/>
  </r>
  <r>
    <x v="4519"/>
    <n v="3288.62116431"/>
  </r>
  <r>
    <x v="4520"/>
    <n v="3260.4608119"/>
  </r>
  <r>
    <x v="4521"/>
    <n v="3335.9187163900001"/>
  </r>
  <r>
    <x v="4522"/>
    <n v="3344.1375175500002"/>
  </r>
  <r>
    <x v="4523"/>
    <n v="3370.6604607200002"/>
  </r>
  <r>
    <x v="4524"/>
    <n v="3456.6005812799999"/>
  </r>
  <r>
    <x v="4525"/>
    <n v="3469.8205764200002"/>
  </r>
  <r>
    <x v="4526"/>
    <n v="3471.25190269"/>
  </r>
  <r>
    <x v="4527"/>
    <n v="3487.1557101200001"/>
  </r>
  <r>
    <x v="4528"/>
    <n v="3508.5950565600001"/>
  </r>
  <r>
    <x v="4529"/>
    <n v="3485.6584888500001"/>
  </r>
  <r>
    <x v="4530"/>
    <n v="3469.5208690899999"/>
  </r>
  <r>
    <x v="4531"/>
    <n v="3434.3157199500001"/>
  </r>
  <r>
    <x v="4532"/>
    <n v="3469.6247778500001"/>
  </r>
  <r>
    <x v="4533"/>
    <n v="3484.6862229799999"/>
  </r>
  <r>
    <x v="4534"/>
    <n v="3474.0603895899999"/>
  </r>
  <r>
    <x v="4535"/>
    <n v="3473.00697842"/>
  </r>
  <r>
    <x v="4536"/>
    <n v="3475.9935167499998"/>
  </r>
  <r>
    <x v="4537"/>
    <n v="3488.74102279"/>
  </r>
  <r>
    <x v="4538"/>
    <n v="3526.0215523900001"/>
  </r>
  <r>
    <x v="4539"/>
    <n v="3512.1437610399998"/>
  </r>
  <r>
    <x v="4540"/>
    <n v="3484.16115777"/>
  </r>
  <r>
    <x v="4541"/>
    <n v="3519.5219561200001"/>
  </r>
  <r>
    <x v="4542"/>
    <n v="3499.85754894"/>
  </r>
  <r>
    <x v="4543"/>
    <n v="3484.5957057700002"/>
  </r>
  <r>
    <x v="4544"/>
    <n v="3487.00927645"/>
  </r>
  <r>
    <x v="4545"/>
    <n v="3497.5196292800001"/>
  </r>
  <r>
    <x v="4546"/>
    <n v="3510.1834554100001"/>
  </r>
  <r>
    <x v="4547"/>
    <n v="3486.6414750099998"/>
  </r>
  <r>
    <x v="4548"/>
    <n v="3483.5040887800001"/>
  </r>
  <r>
    <x v="4549"/>
    <n v="3455.8505646799999"/>
  </r>
  <r>
    <x v="4550"/>
    <n v="3444.3110882400001"/>
  </r>
  <r>
    <x v="4551"/>
    <n v="3455.7737244199998"/>
  </r>
  <r>
    <x v="4552"/>
    <n v="3395.5701527000001"/>
  </r>
  <r>
    <x v="4553"/>
    <n v="3365.18082301"/>
  </r>
  <r>
    <x v="4554"/>
    <n v="3379.5903966699998"/>
  </r>
  <r>
    <x v="4555"/>
    <n v="3441.96733808"/>
  </r>
  <r>
    <x v="4556"/>
    <n v="3446.6061694300001"/>
  </r>
  <r>
    <x v="4557"/>
    <n v="3471.0419734799998"/>
  </r>
  <r>
    <x v="4558"/>
    <n v="3475.0420183400001"/>
  </r>
  <r>
    <x v="4559"/>
    <n v="3458.7003473599998"/>
  </r>
  <r>
    <x v="4560"/>
    <n v="3441.0400627899999"/>
  </r>
  <r>
    <x v="4561"/>
    <n v="3473.22348629"/>
  </r>
  <r>
    <x v="4562"/>
    <n v="3501.3794147499998"/>
  </r>
  <r>
    <x v="4563"/>
    <n v="3494.8851581600002"/>
  </r>
  <r>
    <x v="4564"/>
    <n v="3492.1301062699999"/>
  </r>
  <r>
    <x v="4565"/>
    <n v="3513.1887992500001"/>
  </r>
  <r>
    <x v="4566"/>
    <n v="3525.8125333500002"/>
  </r>
  <r>
    <x v="4567"/>
    <n v="3456.0940813100001"/>
  </r>
  <r>
    <x v="4568"/>
    <n v="3438.7152857699998"/>
  </r>
  <r>
    <x v="4569"/>
    <n v="3431.6845524300002"/>
  </r>
  <r>
    <x v="4570"/>
    <n v="3386.9765971400002"/>
  </r>
  <r>
    <x v="4571"/>
    <n v="3381.5677000999999"/>
  </r>
  <r>
    <x v="4572"/>
    <n v="3362.2593627199999"/>
  </r>
  <r>
    <x v="4573"/>
    <n v="3295.0661211199999"/>
  </r>
  <r>
    <x v="4574"/>
    <n v="3256.5347000100001"/>
  </r>
  <r>
    <x v="4575"/>
    <n v="3327.7115082"/>
  </r>
  <r>
    <x v="4576"/>
    <n v="3349.8267572599998"/>
  </r>
  <r>
    <x v="4577"/>
    <n v="3371.75980076"/>
  </r>
  <r>
    <x v="4578"/>
    <n v="3348.09901863"/>
  </r>
  <r>
    <x v="4579"/>
    <n v="3339.55911586"/>
  </r>
  <r>
    <x v="4580"/>
    <n v="3364.3311496900001"/>
  </r>
  <r>
    <x v="4581"/>
    <n v="3441.2138844400001"/>
  </r>
  <r>
    <x v="4582"/>
    <n v="3448.55925209"/>
  </r>
  <r>
    <x v="4583"/>
    <n v="3480.4342498300002"/>
  </r>
  <r>
    <x v="4584"/>
    <n v="3461.00565598"/>
  </r>
  <r>
    <x v="4585"/>
    <n v="3444.2640172299998"/>
  </r>
  <r>
    <x v="4586"/>
    <n v="3367.4200057500002"/>
  </r>
  <r>
    <x v="4587"/>
    <n v="3389.4146484100002"/>
  </r>
  <r>
    <x v="4588"/>
    <n v="3355.99759653"/>
  </r>
  <r>
    <x v="4589"/>
    <n v="3293.29756137"/>
  </r>
  <r>
    <x v="4590"/>
    <n v="3272.6076819700002"/>
  </r>
  <r>
    <x v="4591"/>
    <n v="3251.72299802"/>
  </r>
  <r>
    <x v="4592"/>
    <n v="3277.8386764000002"/>
  </r>
  <r>
    <x v="4593"/>
    <n v="3292.5990915000002"/>
  </r>
  <r>
    <x v="4594"/>
    <n v="3262.6076344200001"/>
  </r>
  <r>
    <x v="4595"/>
    <n v="3202.32665219"/>
  </r>
  <r>
    <x v="4596"/>
    <n v="3183.9167137499999"/>
  </r>
  <r>
    <x v="4597"/>
    <n v="3231.5273101399998"/>
  </r>
  <r>
    <x v="4598"/>
    <n v="3123.4271167000002"/>
  </r>
  <r>
    <x v="4599"/>
    <n v="3174.33114501"/>
  </r>
  <r>
    <x v="4600"/>
    <n v="3241.4977869200002"/>
  </r>
  <r>
    <x v="4601"/>
    <n v="3232.5881002199999"/>
  </r>
  <r>
    <x v="4602"/>
    <n v="3248.35815288"/>
  </r>
  <r>
    <x v="4603"/>
    <n v="3286.5731033000002"/>
  </r>
  <r>
    <x v="4604"/>
    <n v="3258.27130575"/>
  </r>
  <r>
    <x v="4605"/>
    <n v="3335.8963173100001"/>
  </r>
  <r>
    <x v="4606"/>
    <n v="3325.5410213099999"/>
  </r>
  <r>
    <x v="4607"/>
    <n v="3257.6626397499999"/>
  </r>
  <r>
    <x v="4608"/>
    <n v="3209.1053840700001"/>
  </r>
  <r>
    <x v="4609"/>
    <n v="3240.0631953400002"/>
  </r>
  <r>
    <x v="4610"/>
    <n v="3215.11359567"/>
  </r>
  <r>
    <x v="4611"/>
    <n v="3126.9523123899999"/>
  </r>
  <r>
    <x v="4612"/>
    <n v="3093.6656983500002"/>
  </r>
  <r>
    <x v="4613"/>
    <n v="3118.5658290699998"/>
  </r>
  <r>
    <x v="4614"/>
    <n v="3046.5311425800001"/>
  </r>
  <r>
    <x v="4615"/>
    <n v="3129.6322631500002"/>
  </r>
  <r>
    <x v="4616"/>
    <n v="3192.1035907099999"/>
  </r>
  <r>
    <x v="4617"/>
    <n v="3208.27790951"/>
  </r>
  <r>
    <x v="4618"/>
    <n v="3298.27797005"/>
  </r>
  <r>
    <x v="4619"/>
    <n v="3274.1694856200002"/>
  </r>
  <r>
    <x v="4620"/>
    <n v="3263.90946721"/>
  </r>
  <r>
    <x v="4621"/>
    <n v="3307.9944538700001"/>
  </r>
  <r>
    <x v="4622"/>
    <n v="3272.6843645099998"/>
  </r>
  <r>
    <x v="4623"/>
    <n v="3226.4836095000001"/>
  </r>
  <r>
    <x v="4624"/>
    <n v="3300.5983677300001"/>
  </r>
  <r>
    <x v="4625"/>
    <n v="3343.9863408000001"/>
  </r>
  <r>
    <x v="4626"/>
    <n v="3345.84367707"/>
  </r>
  <r>
    <x v="4627"/>
    <n v="3377.1810779799998"/>
  </r>
  <r>
    <x v="4628"/>
    <n v="3373.4272404399999"/>
  </r>
  <r>
    <x v="4629"/>
    <n v="3367.8262122299998"/>
  </r>
  <r>
    <x v="4630"/>
    <n v="3405.2700727599999"/>
  </r>
  <r>
    <x v="4631"/>
    <n v="3394.6796269900001"/>
  </r>
  <r>
    <x v="4632"/>
    <n v="3362.7830961200002"/>
  </r>
  <r>
    <x v="4633"/>
    <n v="3369.9287636600002"/>
  </r>
  <r>
    <x v="4634"/>
    <n v="3314.1969173799998"/>
  </r>
  <r>
    <x v="4635"/>
    <n v="3367.51660769"/>
  </r>
  <r>
    <x v="4636"/>
    <n v="3386.0465516999998"/>
  </r>
  <r>
    <x v="4637"/>
    <n v="3368.6099242999999"/>
  </r>
  <r>
    <x v="4638"/>
    <n v="3388.6583475399998"/>
  </r>
  <r>
    <x v="4639"/>
    <n v="3403.4671588199999"/>
  </r>
  <r>
    <x v="4640"/>
    <n v="3400.9116525499999"/>
  </r>
  <r>
    <x v="4641"/>
    <n v="3396.9457891500001"/>
  </r>
  <r>
    <x v="4642"/>
    <n v="3402.24202672"/>
  </r>
  <r>
    <x v="4643"/>
    <n v="3403.5858535399998"/>
  </r>
  <r>
    <x v="4644"/>
    <n v="3355.5431487800001"/>
  </r>
  <r>
    <x v="4645"/>
    <n v="3358.4665539600001"/>
  </r>
  <r>
    <x v="4646"/>
    <n v="3408.9006619199999"/>
  </r>
  <r>
    <x v="4647"/>
    <n v="3395.1936764500001"/>
  </r>
  <r>
    <x v="4648"/>
    <n v="3379.3568848899999"/>
  </r>
  <r>
    <x v="4649"/>
    <n v="3387.5340548200002"/>
  </r>
  <r>
    <x v="4650"/>
    <n v="3350.6833744999999"/>
  </r>
  <r>
    <x v="4651"/>
    <n v="3387.3057261700001"/>
  </r>
  <r>
    <x v="4652"/>
    <n v="3370.9831064300001"/>
  </r>
  <r>
    <x v="4653"/>
    <n v="3405.3742438600002"/>
  </r>
  <r>
    <x v="4654"/>
    <n v="3401.9709756100001"/>
  </r>
  <r>
    <x v="4655"/>
    <n v="3421.5065437799999"/>
  </r>
  <r>
    <x v="4656"/>
    <n v="3483.9659183499998"/>
  </r>
  <r>
    <x v="4657"/>
    <n v="3483.4146949400001"/>
  </r>
  <r>
    <x v="4658"/>
    <n v="3470.9575344300001"/>
  </r>
  <r>
    <x v="4659"/>
    <n v="3474.2313920000001"/>
  </r>
  <r>
    <x v="4660"/>
    <n v="3502.7040177399999"/>
  </r>
  <r>
    <x v="4661"/>
    <n v="3504.1640140999998"/>
  </r>
  <r>
    <x v="4662"/>
    <n v="3490.6272736699998"/>
  </r>
  <r>
    <x v="4663"/>
    <n v="3455.5099336500002"/>
  </r>
  <r>
    <x v="4664"/>
    <n v="3436.30468625"/>
  </r>
  <r>
    <x v="4665"/>
    <n v="3445.67075884"/>
  </r>
  <r>
    <x v="4666"/>
    <n v="3466.1436257300002"/>
  </r>
  <r>
    <x v="4667"/>
    <n v="3466.4040348200001"/>
  </r>
  <r>
    <x v="4668"/>
    <n v="3421.7017856699999"/>
  </r>
  <r>
    <x v="4669"/>
    <n v="3393.9702481300001"/>
  </r>
  <r>
    <x v="4670"/>
    <n v="3358.6869668200002"/>
  </r>
  <r>
    <x v="4671"/>
    <n v="3361.0400679099998"/>
  </r>
  <r>
    <x v="4672"/>
    <n v="3364.2368764600001"/>
  </r>
  <r>
    <x v="4673"/>
    <n v="3360.8212425900001"/>
  </r>
  <r>
    <x v="4674"/>
    <n v="3380.8179797500002"/>
  </r>
  <r>
    <x v="4675"/>
    <n v="3383.6404725900002"/>
  </r>
  <r>
    <x v="4676"/>
    <n v="3355.4996698499999"/>
  </r>
  <r>
    <x v="4677"/>
    <n v="3370.3283612700002"/>
  </r>
  <r>
    <x v="4678"/>
    <n v="3377.8282345299999"/>
  </r>
  <r>
    <x v="4679"/>
    <n v="3390.2941678299999"/>
  </r>
  <r>
    <x v="4680"/>
    <n v="3390.1807714900001"/>
  </r>
  <r>
    <x v="4681"/>
    <n v="3334.7861174899999"/>
  </r>
  <r>
    <x v="4682"/>
    <n v="3387.2176499500001"/>
  </r>
  <r>
    <x v="4683"/>
    <n v="3382.1481753899998"/>
  </r>
  <r>
    <x v="4684"/>
    <n v="3421.9280144700001"/>
  </r>
  <r>
    <x v="4685"/>
    <n v="3444.8087680399999"/>
  </r>
  <r>
    <x v="4686"/>
    <n v="3444.7792435400002"/>
  </r>
  <r>
    <x v="4687"/>
    <n v="3448.4514274100002"/>
  </r>
  <r>
    <x v="4688"/>
    <n v="3429.7704544600001"/>
  </r>
  <r>
    <x v="4689"/>
    <n v="3407.9097724899998"/>
  </r>
  <r>
    <x v="4690"/>
    <n v="3406.0499445199998"/>
  </r>
  <r>
    <x v="4691"/>
    <n v="3416.09730068"/>
  </r>
  <r>
    <x v="4692"/>
    <n v="3448.52628383"/>
  </r>
  <r>
    <x v="4693"/>
    <n v="3454.0904700999999"/>
  </r>
  <r>
    <x v="4694"/>
    <n v="3461.6556839700002"/>
  </r>
  <r>
    <x v="4695"/>
    <n v="3428.3605195700002"/>
  </r>
  <r>
    <x v="4696"/>
    <n v="3366.9069172499999"/>
  </r>
  <r>
    <x v="4697"/>
    <n v="3325.9535079399998"/>
  </r>
  <r>
    <x v="4698"/>
    <n v="3259.73604742"/>
  </r>
  <r>
    <x v="4699"/>
    <n v="3281.4097730100002"/>
  </r>
  <r>
    <x v="4700"/>
    <n v="3263.42556152"/>
  </r>
  <r>
    <x v="4701"/>
    <n v="3309.3907441900001"/>
  </r>
  <r>
    <x v="4702"/>
    <n v="3409.0144900800001"/>
  </r>
  <r>
    <x v="4703"/>
    <n v="3419.3538838700001"/>
  </r>
  <r>
    <x v="4704"/>
    <n v="3437.0862876000001"/>
  </r>
  <r>
    <x v="4705"/>
    <n v="3481.73720688"/>
  </r>
  <r>
    <x v="4706"/>
    <n v="3348.58082444"/>
  </r>
  <r>
    <x v="4707"/>
    <n v="3237.5363432600002"/>
  </r>
  <r>
    <x v="4708"/>
    <n v="3326.2774652600001"/>
  </r>
  <r>
    <x v="4709"/>
    <n v="3441.6199202799999"/>
  </r>
  <r>
    <x v="4710"/>
    <n v="3515.4537643799999"/>
  </r>
  <r>
    <x v="4711"/>
    <n v="3555.45182922"/>
  </r>
  <r>
    <x v="4712"/>
    <n v="3518.96386906"/>
  </r>
  <r>
    <x v="4713"/>
    <n v="3514.4642320600001"/>
  </r>
  <r>
    <x v="4714"/>
    <n v="3475.7928900100001"/>
  </r>
  <r>
    <x v="4715"/>
    <n v="3515.1216112799998"/>
  </r>
  <r>
    <x v="4716"/>
    <n v="3550.1679586800001"/>
  </r>
  <r>
    <x v="4717"/>
    <n v="3611.0193311200001"/>
  </r>
  <r>
    <x v="4718"/>
    <n v="3613.65605065"/>
  </r>
  <r>
    <x v="4719"/>
    <n v="3607.6140259099998"/>
  </r>
  <r>
    <x v="4720"/>
    <n v="3602.28411929"/>
  </r>
  <r>
    <x v="4721"/>
    <n v="3606.7157558399999"/>
  </r>
  <r>
    <x v="4722"/>
    <n v="3623.2275134699998"/>
  </r>
  <r>
    <x v="4723"/>
    <n v="3625.9607870700002"/>
  </r>
  <r>
    <x v="4724"/>
    <n v="3644.0473338000002"/>
  </r>
  <r>
    <x v="4725"/>
    <n v="3633.1201136"/>
  </r>
  <r>
    <x v="4726"/>
    <n v="3643.8049696200001"/>
  </r>
  <r>
    <x v="4727"/>
    <n v="3639.01118868"/>
  </r>
  <r>
    <x v="4728"/>
    <n v="3644.5023944700001"/>
  </r>
  <r>
    <x v="4729"/>
    <n v="3663.9487150800001"/>
  </r>
  <r>
    <x v="4730"/>
    <n v="3651.1337231100001"/>
  </r>
  <r>
    <x v="4731"/>
    <n v="3653.8267793199998"/>
  </r>
  <r>
    <x v="4732"/>
    <n v="3635.50438678"/>
  </r>
  <r>
    <x v="4733"/>
    <n v="3610.9335604299999"/>
  </r>
  <r>
    <x v="4734"/>
    <n v="3603.9565980000002"/>
  </r>
  <r>
    <x v="4735"/>
    <n v="3659.1249615500001"/>
  </r>
  <r>
    <x v="4736"/>
    <n v="3690.8101142800001"/>
  </r>
  <r>
    <x v="4737"/>
    <n v="3700.8852282299999"/>
  </r>
  <r>
    <x v="4738"/>
    <n v="3724.84162466"/>
  </r>
  <r>
    <x v="4739"/>
    <n v="3732.3835023699999"/>
  </r>
  <r>
    <x v="4740"/>
    <n v="3757.3215233300002"/>
  </r>
  <r>
    <x v="4741"/>
    <n v="3762.0298342299998"/>
  </r>
  <r>
    <x v="4742"/>
    <n v="3773.9335957200001"/>
  </r>
  <r>
    <x v="4743"/>
    <n v="3748.8560483900001"/>
  </r>
  <r>
    <x v="4744"/>
    <n v="3731.8127473499999"/>
  </r>
  <r>
    <x v="4745"/>
    <n v="3740.2715959000002"/>
  </r>
  <r>
    <x v="4746"/>
    <n v="3735.90357567"/>
  </r>
  <r>
    <x v="4747"/>
    <n v="3722.71139898"/>
  </r>
  <r>
    <x v="4748"/>
    <n v="3743.5188475999998"/>
  </r>
  <r>
    <x v="4749"/>
    <n v="3730.8384282000002"/>
  </r>
  <r>
    <x v="4750"/>
    <n v="3717.5229942300002"/>
  </r>
  <r>
    <x v="4751"/>
    <n v="3728.7110336800001"/>
  </r>
  <r>
    <x v="4752"/>
    <n v="3718.3068722799999"/>
  </r>
  <r>
    <x v="4753"/>
    <n v="3697.19303631"/>
  </r>
  <r>
    <x v="4754"/>
    <n v="3685.6312274299999"/>
  </r>
  <r>
    <x v="4755"/>
    <n v="3756.3954043200001"/>
  </r>
  <r>
    <x v="4756"/>
    <n v="3750.71029946"/>
  </r>
  <r>
    <x v="4757"/>
    <n v="3726.4738116200001"/>
  </r>
  <r>
    <x v="4758"/>
    <n v="3737.8636575400001"/>
  </r>
  <r>
    <x v="4759"/>
    <n v="3748.06145788"/>
  </r>
  <r>
    <x v="4760"/>
    <n v="3701.3802332599998"/>
  </r>
  <r>
    <x v="4761"/>
    <n v="3661.4117489400001"/>
  </r>
  <r>
    <x v="4762"/>
    <n v="3643.4094491199999"/>
  </r>
  <r>
    <x v="4763"/>
    <n v="3645.8029673199999"/>
  </r>
  <r>
    <x v="4764"/>
    <n v="3674.9447068999998"/>
  </r>
  <r>
    <x v="4765"/>
    <n v="3670.85646898"/>
  </r>
  <r>
    <x v="4766"/>
    <n v="3717.6063592300002"/>
  </r>
  <r>
    <x v="4767"/>
    <n v="3725.6454035000002"/>
  </r>
  <r>
    <x v="4768"/>
    <n v="3729.1650957799998"/>
  </r>
  <r>
    <x v="4769"/>
    <n v="3765.1411571200001"/>
  </r>
  <r>
    <x v="4770"/>
    <n v="3761.8536215200002"/>
  </r>
  <r>
    <x v="4771"/>
    <n v="3714.3194127800002"/>
  </r>
  <r>
    <x v="4772"/>
    <n v="3706.8270866799999"/>
  </r>
  <r>
    <x v="4773"/>
    <n v="3730.6548428999999"/>
  </r>
  <r>
    <x v="4774"/>
    <n v="3764.22901314"/>
  </r>
  <r>
    <x v="4775"/>
    <n v="3755.3355415699998"/>
  </r>
  <r>
    <x v="4776"/>
    <n v="3804.5814108899999"/>
  </r>
  <r>
    <x v="4777"/>
    <n v="3849.0960564299999"/>
  </r>
  <r>
    <x v="4778"/>
    <n v="3826.5279277099999"/>
  </r>
  <r>
    <x v="4779"/>
    <n v="3808.5888381499999"/>
  </r>
  <r>
    <x v="4780"/>
    <n v="3824.7596150200002"/>
  </r>
  <r>
    <x v="4781"/>
    <n v="3847.7053479599999"/>
  </r>
  <r>
    <x v="4782"/>
    <n v="3839.0182754500001"/>
  </r>
  <r>
    <x v="4783"/>
    <n v="3813.99440607"/>
  </r>
  <r>
    <x v="4784"/>
    <n v="3789.92104513"/>
  </r>
  <r>
    <x v="4785"/>
    <n v="3809.9126102700002"/>
  </r>
  <r>
    <x v="4786"/>
    <n v="3773.9413695799999"/>
  </r>
  <r>
    <x v="4787"/>
    <n v="3804.2383890699998"/>
  </r>
  <r>
    <x v="4788"/>
    <n v="3815.2259906499999"/>
  </r>
  <r>
    <x v="4789"/>
    <n v="3814.32612664"/>
  </r>
  <r>
    <x v="4790"/>
    <n v="3811.1927720100002"/>
  </r>
  <r>
    <x v="4791"/>
    <n v="3793.8689582299999"/>
  </r>
  <r>
    <x v="4792"/>
    <n v="3805.7584320699998"/>
  </r>
  <r>
    <x v="4793"/>
    <n v="3774.3804846100002"/>
  </r>
  <r>
    <x v="4794"/>
    <n v="3784.0191888700001"/>
  </r>
  <r>
    <x v="4795"/>
    <n v="3790.2962458000002"/>
  </r>
  <r>
    <x v="4796"/>
    <n v="3768.1430365000001"/>
  </r>
  <r>
    <x v="4797"/>
    <n v="3751.1566481899999"/>
  </r>
  <r>
    <x v="4798"/>
    <n v="3717.0009906700002"/>
  </r>
  <r>
    <x v="4799"/>
    <n v="3696.2072966199999"/>
  </r>
  <r>
    <x v="4800"/>
    <n v="3641.9052785099998"/>
  </r>
  <r>
    <x v="4801"/>
    <n v="3698.6524223699998"/>
  </r>
  <r>
    <x v="4802"/>
    <n v="3713.7799270599999"/>
  </r>
  <r>
    <x v="4803"/>
    <n v="3748.4117872100001"/>
  </r>
  <r>
    <x v="4804"/>
    <n v="3714.9011300000002"/>
  </r>
  <r>
    <x v="4805"/>
    <n v="3664.0504408400002"/>
  </r>
  <r>
    <x v="4806"/>
    <n v="3675.4564304099999"/>
  </r>
  <r>
    <x v="4807"/>
    <n v="3696.6872670299999"/>
  </r>
  <r>
    <x v="4808"/>
    <n v="3674.1972954100002"/>
  </r>
  <r>
    <x v="4809"/>
    <n v="3698.38564916"/>
  </r>
  <r>
    <x v="4810"/>
    <n v="3692.20752416"/>
  </r>
  <r>
    <x v="4811"/>
    <n v="3688.21432796"/>
  </r>
  <r>
    <x v="4812"/>
    <n v="3712.4441280800002"/>
  </r>
  <r>
    <x v="4813"/>
    <n v="3709.6888623300001"/>
  </r>
  <r>
    <x v="4814"/>
    <n v="3713.7296330999998"/>
  </r>
  <r>
    <x v="4815"/>
    <n v="3719.2836865700001"/>
  </r>
  <r>
    <x v="4816"/>
    <n v="3698.1552384299998"/>
  </r>
  <r>
    <x v="4817"/>
    <n v="3686.7959073900001"/>
  </r>
  <r>
    <x v="4818"/>
    <n v="3692.3964107400002"/>
  </r>
  <r>
    <x v="4819"/>
    <n v="3677.0303588800002"/>
  </r>
  <r>
    <x v="4820"/>
    <n v="3665.0021668300001"/>
  </r>
  <r>
    <x v="4821"/>
    <n v="3673.7810584700001"/>
  </r>
  <r>
    <x v="4822"/>
    <n v="3687.9830444600002"/>
  </r>
  <r>
    <x v="4823"/>
    <n v="3748.3399645200002"/>
  </r>
  <r>
    <x v="4824"/>
    <n v="3763.34783186"/>
  </r>
  <r>
    <x v="4825"/>
    <n v="3775.7954285400001"/>
  </r>
  <r>
    <x v="4826"/>
    <n v="3744.9261889099998"/>
  </r>
  <r>
    <x v="4827"/>
    <n v="3781.79663549"/>
  </r>
  <r>
    <x v="4828"/>
    <n v="3772.2785508799998"/>
  </r>
  <r>
    <x v="4829"/>
    <n v="3797.4382077999999"/>
  </r>
  <r>
    <x v="4830"/>
    <n v="3803.7037255700002"/>
  </r>
  <r>
    <x v="4831"/>
    <n v="3806.3754517100001"/>
  </r>
  <r>
    <x v="4832"/>
    <n v="3817.9391809499998"/>
  </r>
  <r>
    <x v="4833"/>
    <n v="3816.0512952099998"/>
  </r>
  <r>
    <x v="4834"/>
    <n v="3831.3075415100002"/>
  </r>
  <r>
    <x v="4835"/>
    <n v="3833.8972490199999"/>
  </r>
  <r>
    <x v="4836"/>
    <n v="3854.5444999199999"/>
  </r>
  <r>
    <x v="4837"/>
    <n v="3861.05214931"/>
  </r>
  <r>
    <x v="4838"/>
    <n v="3873.2175012399998"/>
  </r>
  <r>
    <x v="4839"/>
    <n v="3891.5434484799998"/>
  </r>
  <r>
    <x v="4840"/>
    <n v="3897.30625663"/>
  </r>
  <r>
    <x v="4841"/>
    <n v="3905.2330098500001"/>
  </r>
  <r>
    <x v="4842"/>
    <n v="3913.5507057599998"/>
  </r>
  <r>
    <x v="4843"/>
    <n v="3927.78061789"/>
  </r>
  <r>
    <x v="4844"/>
    <n v="3945.33703139"/>
  </r>
  <r>
    <x v="4845"/>
    <n v="3951.8505912199998"/>
  </r>
  <r>
    <x v="4846"/>
    <n v="3948.9899059700001"/>
  </r>
  <r>
    <x v="4847"/>
    <n v="3971.6856698199999"/>
  </r>
  <r>
    <x v="4848"/>
    <n v="3965.0754439100001"/>
  </r>
  <r>
    <x v="4849"/>
    <n v="3915.9106541000001"/>
  </r>
  <r>
    <x v="4850"/>
    <n v="3929.5181752499998"/>
  </r>
  <r>
    <x v="4851"/>
    <n v="3909.4102227600001"/>
  </r>
  <r>
    <x v="4852"/>
    <n v="3902.6968193299999"/>
  </r>
  <r>
    <x v="4853"/>
    <n v="3880.5047996200001"/>
  </r>
  <r>
    <x v="4854"/>
    <n v="3879.53794023"/>
  </r>
  <r>
    <x v="4855"/>
    <n v="3887.1296456499999"/>
  </r>
  <r>
    <x v="4856"/>
    <n v="3886.0735073400001"/>
  </r>
  <r>
    <x v="4857"/>
    <n v="3897.4860830900002"/>
  </r>
  <r>
    <x v="4858"/>
    <n v="3864.4798994799999"/>
  </r>
  <r>
    <x v="4859"/>
    <n v="3858.2611988499998"/>
  </r>
  <r>
    <x v="4860"/>
    <n v="3865.66393823"/>
  </r>
  <r>
    <x v="4861"/>
    <n v="3880.9137430800001"/>
  </r>
  <r>
    <x v="4862"/>
    <n v="3907.6891959"/>
  </r>
  <r>
    <x v="4863"/>
    <n v="3899.7028902000002"/>
  </r>
  <r>
    <x v="4864"/>
    <n v="3912.65939033"/>
  </r>
  <r>
    <x v="4865"/>
    <n v="3915.28816671"/>
  </r>
  <r>
    <x v="4866"/>
    <n v="3933.9917041399999"/>
  </r>
  <r>
    <x v="4867"/>
    <n v="3950.3637684300002"/>
  </r>
  <r>
    <x v="4868"/>
    <n v="3961.1707337799999"/>
  </r>
  <r>
    <x v="4869"/>
    <n v="3957.5904900700002"/>
  </r>
  <r>
    <x v="4870"/>
    <n v="3974.2446285199999"/>
  </r>
  <r>
    <x v="4871"/>
    <n v="3959.1977578299998"/>
  </r>
  <r>
    <x v="4872"/>
    <n v="3968.7760869399999"/>
  </r>
  <r>
    <x v="4873"/>
    <n v="3970.0959514800002"/>
  </r>
  <r>
    <x v="4874"/>
    <n v="3960.1724749499999"/>
  </r>
  <r>
    <x v="4875"/>
    <n v="3968.6182137300002"/>
  </r>
  <r>
    <x v="4876"/>
    <n v="3953.6014976000001"/>
  </r>
  <r>
    <x v="4877"/>
    <n v="3939.1714544900001"/>
  </r>
  <r>
    <x v="4878"/>
    <n v="3946.2653633800001"/>
  </r>
  <r>
    <x v="4879"/>
    <n v="3953.4242975699999"/>
  </r>
  <r>
    <x v="4880"/>
    <n v="4014.7181052300002"/>
  </r>
  <r>
    <x v="4881"/>
    <n v="4013.28936849"/>
  </r>
  <r>
    <x v="4882"/>
    <n v="4007.4681620299998"/>
  </r>
  <r>
    <x v="4883"/>
    <n v="3996.8666114600001"/>
  </r>
  <r>
    <x v="4884"/>
    <n v="3992.3908834700001"/>
  </r>
  <r>
    <x v="4885"/>
    <n v="3992.1941903799998"/>
  </r>
  <r>
    <x v="4886"/>
    <n v="3981.6444960700001"/>
  </r>
  <r>
    <x v="4887"/>
    <n v="3996.6119413400002"/>
  </r>
  <r>
    <x v="4888"/>
    <n v="4009.69820282"/>
  </r>
  <r>
    <x v="4889"/>
    <n v="4002.90375081"/>
  </r>
  <r>
    <x v="4890"/>
    <n v="4008.3586936299998"/>
  </r>
  <r>
    <x v="4891"/>
    <n v="4031.53076491"/>
  </r>
  <r>
    <x v="4892"/>
    <n v="4038.3845069200001"/>
  </r>
  <r>
    <x v="4893"/>
    <n v="4042.35105901"/>
  </r>
  <r>
    <x v="4894"/>
    <n v="4013.76412609"/>
  </r>
  <r>
    <x v="4895"/>
    <n v="3984.2417421099999"/>
  </r>
  <r>
    <x v="4896"/>
    <n v="3997.1328988"/>
  </r>
  <r>
    <x v="4897"/>
    <n v="3995.03030627"/>
  </r>
  <r>
    <x v="4898"/>
    <n v="3972.7316761000002"/>
  </r>
  <r>
    <x v="4899"/>
    <n v="3997.1935736199998"/>
  </r>
  <r>
    <x v="4900"/>
    <n v="4011.7972398299999"/>
  </r>
  <r>
    <x v="4901"/>
    <n v="4011.0062816599998"/>
  </r>
  <r>
    <x v="4902"/>
    <n v="3990.0009991799998"/>
  </r>
  <r>
    <x v="4903"/>
    <n v="3970.9761473499998"/>
  </r>
  <r>
    <x v="4904"/>
    <n v="3990.30176635"/>
  </r>
  <r>
    <x v="4905"/>
    <n v="3996.53665112"/>
  </r>
  <r>
    <x v="4906"/>
    <n v="3986.2155001900001"/>
  </r>
  <r>
    <x v="4907"/>
    <n v="4010.2847923099998"/>
  </r>
  <r>
    <x v="4908"/>
    <n v="4011.8190965399999"/>
  </r>
  <r>
    <x v="4909"/>
    <n v="4020.7446064999999"/>
  </r>
  <r>
    <x v="4910"/>
    <n v="4018.1204047299998"/>
  </r>
  <r>
    <x v="4911"/>
    <n v="4012.29868167"/>
  </r>
  <r>
    <x v="4912"/>
    <n v="3924.92848796"/>
  </r>
  <r>
    <x v="4913"/>
    <n v="3914.5043955299998"/>
  </r>
  <r>
    <x v="4914"/>
    <n v="3914.9014909699999"/>
  </r>
  <r>
    <x v="4915"/>
    <n v="3912.5809440399998"/>
  </r>
  <r>
    <x v="4916"/>
    <n v="3987.5589153400001"/>
  </r>
  <r>
    <x v="4917"/>
    <n v="3992.1956673099999"/>
  </r>
  <r>
    <x v="4918"/>
    <n v="4001.88406536"/>
  </r>
  <r>
    <x v="4919"/>
    <n v="3977.33514745"/>
  </r>
  <r>
    <x v="4920"/>
    <n v="3962.4857467299998"/>
  </r>
  <r>
    <x v="4921"/>
    <n v="3990.1578652200001"/>
  </r>
  <r>
    <x v="4922"/>
    <n v="3978.42853212"/>
  </r>
  <r>
    <x v="4923"/>
    <n v="3983.9757213600001"/>
  </r>
  <r>
    <x v="4924"/>
    <n v="4006.8429910700002"/>
  </r>
  <r>
    <x v="4925"/>
    <n v="4009.57398603"/>
  </r>
  <r>
    <x v="4926"/>
    <n v="4031.3627033299999"/>
  </r>
  <r>
    <x v="4927"/>
    <n v="4053.0759399600001"/>
  </r>
  <r>
    <x v="4928"/>
    <n v="4050.6397415199999"/>
  </r>
  <r>
    <x v="4929"/>
    <n v="4071.15496282"/>
  </r>
  <r>
    <x v="4930"/>
    <n v="4079.2154908500002"/>
  </r>
  <r>
    <x v="4931"/>
    <n v="4113.1031244300002"/>
  </r>
  <r>
    <x v="4932"/>
    <n v="4101.2042892600002"/>
  </r>
  <r>
    <x v="4933"/>
    <n v="4067.86457724"/>
  </r>
  <r>
    <x v="4934"/>
    <n v="4087.6021963399999"/>
  </r>
  <r>
    <x v="4935"/>
    <n v="4102.8937690700004"/>
  </r>
  <r>
    <x v="4936"/>
    <n v="4098.4544088100001"/>
  </r>
  <r>
    <x v="4937"/>
    <n v="4112.9338825599998"/>
  </r>
  <r>
    <x v="4938"/>
    <n v="4114.6794187400001"/>
  </r>
  <r>
    <x v="4939"/>
    <n v="4130.1462311100004"/>
  </r>
  <r>
    <x v="4940"/>
    <n v="4119.5845956599996"/>
  </r>
  <r>
    <x v="4941"/>
    <n v="4116.0793912600002"/>
  </r>
  <r>
    <x v="4942"/>
    <n v="4127.6772584199998"/>
  </r>
  <r>
    <x v="4943"/>
    <n v="4129.1322341799996"/>
  </r>
  <r>
    <x v="4944"/>
    <n v="4114.4021906199996"/>
  </r>
  <r>
    <x v="4945"/>
    <n v="4105.9256407299999"/>
  </r>
  <r>
    <x v="4946"/>
    <n v="4086.9834579100002"/>
  </r>
  <r>
    <x v="4947"/>
    <n v="4076.6532799900001"/>
  </r>
  <r>
    <x v="4948"/>
    <n v="4111.6265814899998"/>
  </r>
  <r>
    <x v="4949"/>
    <n v="4101.7169131399996"/>
  </r>
  <r>
    <x v="4950"/>
    <n v="4103.0674381500003"/>
  </r>
  <r>
    <x v="4951"/>
    <n v="4095.5100828499999"/>
  </r>
  <r>
    <x v="4952"/>
    <n v="4055.5542208299998"/>
  </r>
  <r>
    <x v="4953"/>
    <n v="4085.0448636699998"/>
  </r>
  <r>
    <x v="4954"/>
    <n v="4113.55714008"/>
  </r>
  <r>
    <x v="4955"/>
    <n v="4087.85342687"/>
  </r>
  <r>
    <x v="4956"/>
    <n v="4073.23861833"/>
  </r>
  <r>
    <x v="4957"/>
    <n v="4069.07450939"/>
  </r>
  <r>
    <x v="4958"/>
    <n v="4063.5956320499999"/>
  </r>
  <r>
    <x v="4959"/>
    <n v="4073.4492856400002"/>
  </r>
  <r>
    <x v="4960"/>
    <n v="4062.4517553199998"/>
  </r>
  <r>
    <x v="4961"/>
    <n v="4039.2950993600002"/>
  </r>
  <r>
    <x v="4962"/>
    <n v="4018.6050462899998"/>
  </r>
  <r>
    <x v="4963"/>
    <n v="4002.1797562100001"/>
  </r>
  <r>
    <x v="4964"/>
    <n v="4029.6975342999999"/>
  </r>
  <r>
    <x v="4965"/>
    <n v="4019.62844877"/>
  </r>
  <r>
    <x v="4966"/>
    <n v="4029.81116729"/>
  </r>
  <r>
    <x v="4967"/>
    <n v="4013.7982646700002"/>
  </r>
  <r>
    <x v="4968"/>
    <n v="4020.8241169299999"/>
  </r>
  <r>
    <x v="4969"/>
    <n v="4027.6891859399998"/>
  </r>
  <r>
    <x v="4970"/>
    <n v="4004.5672019899998"/>
  </r>
  <r>
    <x v="4971"/>
    <n v="4045.3666422800002"/>
  </r>
  <r>
    <x v="4972"/>
    <n v="4049.0669093400002"/>
  </r>
  <r>
    <x v="4973"/>
    <n v="4033.5147545"/>
  </r>
  <r>
    <x v="4974"/>
    <n v="4048.8549669099998"/>
  </r>
  <r>
    <x v="4975"/>
    <n v="4046.36473411"/>
  </r>
  <r>
    <x v="4976"/>
    <n v="4067.6099118299999"/>
  </r>
  <r>
    <x v="4977"/>
    <n v="4095.0730119499999"/>
  </r>
  <r>
    <x v="4978"/>
    <n v="4079.62371893"/>
  </r>
  <r>
    <x v="4979"/>
    <n v="4042.6859733199999"/>
  </r>
  <r>
    <x v="4980"/>
    <n v="4068.2543581899999"/>
  </r>
  <r>
    <x v="4981"/>
    <n v="4079.4450055500001"/>
  </r>
  <r>
    <x v="4982"/>
    <n v="4079.8338691899999"/>
  </r>
  <r>
    <x v="4983"/>
    <n v="4042.0248274"/>
  </r>
  <r>
    <x v="4984"/>
    <n v="4046.19836558"/>
  </r>
  <r>
    <x v="4985"/>
    <n v="4071.3236429399999"/>
  </r>
  <r>
    <x v="4986"/>
    <n v="4065.4394213199998"/>
  </r>
  <r>
    <x v="4987"/>
    <n v="4095.4913659200001"/>
  </r>
  <r>
    <x v="4988"/>
    <n v="4114.1965469099996"/>
  </r>
  <r>
    <x v="4989"/>
    <n v="4123.80258968"/>
  </r>
  <r>
    <x v="4990"/>
    <n v="4127.6616355799997"/>
  </r>
  <r>
    <x v="4991"/>
    <n v="4105.6011086799999"/>
  </r>
  <r>
    <x v="4992"/>
    <n v="4050.9130998700002"/>
  </r>
  <r>
    <x v="4993"/>
    <n v="4010.33343676"/>
  </r>
  <r>
    <x v="4994"/>
    <n v="4034.85012826"/>
  </r>
  <r>
    <x v="4995"/>
    <n v="4048.3123113800002"/>
  </r>
  <r>
    <x v="4996"/>
    <n v="4075.8083671499999"/>
  </r>
  <r>
    <x v="4997"/>
    <n v="4052.3745874599999"/>
  </r>
  <r>
    <x v="4998"/>
    <n v="4018.6563293899999"/>
  </r>
  <r>
    <x v="4999"/>
    <n v="4017.49055933"/>
  </r>
  <r>
    <x v="5000"/>
    <n v="4048.82281031"/>
  </r>
  <r>
    <x v="5001"/>
    <n v="4048.9920833800002"/>
  </r>
  <r>
    <x v="5002"/>
    <n v="4058.4391129099999"/>
  </r>
  <r>
    <x v="5003"/>
    <n v="4054.6316895999998"/>
  </r>
  <r>
    <x v="5004"/>
    <n v="4021.4182477999998"/>
  </r>
  <r>
    <x v="5005"/>
    <n v="4036.9246045999998"/>
  </r>
  <r>
    <x v="5006"/>
    <n v="4072.9802509199999"/>
  </r>
  <r>
    <x v="5007"/>
    <n v="4075.7474186300001"/>
  </r>
  <r>
    <x v="5008"/>
    <n v="4060.7254090299998"/>
  </r>
  <r>
    <x v="5009"/>
    <n v="4044.6003801500001"/>
  </r>
  <r>
    <x v="5010"/>
    <n v="4034.3038881299999"/>
  </r>
  <r>
    <x v="5011"/>
    <n v="4054.6159455299999"/>
  </r>
  <r>
    <x v="5012"/>
    <n v="4043.2795173999998"/>
  </r>
  <r>
    <x v="5013"/>
    <n v="4061.8605475600002"/>
  </r>
  <r>
    <x v="5014"/>
    <n v="4054.8325694499999"/>
  </r>
  <r>
    <x v="5015"/>
    <n v="4043.10454299"/>
  </r>
  <r>
    <x v="5016"/>
    <n v="4002.9837775000001"/>
  </r>
  <r>
    <x v="5017"/>
    <n v="3962.4426136500001"/>
  </r>
  <r>
    <x v="5018"/>
    <n v="3981.5804017199998"/>
  </r>
  <r>
    <x v="5019"/>
    <n v="3994.3567570499999"/>
  </r>
  <r>
    <x v="5020"/>
    <n v="3992.9267367500001"/>
  </r>
  <r>
    <x v="5021"/>
    <n v="3985.0495063899998"/>
  </r>
  <r>
    <x v="5022"/>
    <n v="4008.8604774300002"/>
  </r>
  <r>
    <x v="5023"/>
    <n v="4006.8779684299998"/>
  </r>
  <r>
    <x v="5024"/>
    <n v="3997.4748707399999"/>
  </r>
  <r>
    <x v="5025"/>
    <n v="4012.6519027300001"/>
  </r>
  <r>
    <x v="5026"/>
    <n v="4020.7727175800001"/>
  </r>
  <r>
    <x v="5027"/>
    <n v="4049.8936165099999"/>
  </r>
  <r>
    <x v="5028"/>
    <n v="4082.95455348"/>
  </r>
  <r>
    <x v="5029"/>
    <n v="4098.4524767599996"/>
  </r>
  <r>
    <x v="5030"/>
    <n v="4098.3035050099998"/>
  </r>
  <r>
    <x v="5031"/>
    <n v="4118.56226212"/>
  </r>
  <r>
    <x v="5032"/>
    <n v="4128.1034390000004"/>
  </r>
  <r>
    <x v="5033"/>
    <n v="4119.1599905000003"/>
  </r>
  <r>
    <x v="5034"/>
    <n v="4134.2080446299997"/>
  </r>
  <r>
    <x v="5035"/>
    <n v="4133.0816251099995"/>
  </r>
  <r>
    <x v="5036"/>
    <n v="4145.9752939"/>
  </r>
  <r>
    <x v="5037"/>
    <n v="4137.06021977"/>
  </r>
  <r>
    <x v="5038"/>
    <n v="4132.6227121299999"/>
  </r>
  <r>
    <x v="5039"/>
    <n v="4124.4497059100004"/>
  </r>
  <r>
    <x v="5040"/>
    <n v="4140.6075911600001"/>
  </r>
  <r>
    <x v="5041"/>
    <n v="4127.2094022900001"/>
  </r>
  <r>
    <x v="5042"/>
    <n v="4127.9225418699998"/>
  </r>
  <r>
    <x v="5043"/>
    <n v="4127.4460587399999"/>
  </r>
  <r>
    <x v="5044"/>
    <n v="4127.9225841500001"/>
  </r>
  <r>
    <x v="5045"/>
    <n v="4091.1656697200001"/>
  </r>
  <r>
    <x v="5046"/>
    <n v="4111.4009078299996"/>
  </r>
  <r>
    <x v="5047"/>
    <n v="4120.2073705599996"/>
  </r>
  <r>
    <x v="5048"/>
    <n v="4114.9366626999999"/>
  </r>
  <r>
    <x v="5049"/>
    <n v="4117.6921429399999"/>
  </r>
  <r>
    <x v="5050"/>
    <n v="4120.0084945500003"/>
  </r>
  <r>
    <x v="5051"/>
    <n v="4151.6953740899999"/>
  </r>
  <r>
    <x v="5052"/>
    <n v="4156.9458885399999"/>
  </r>
  <r>
    <x v="5053"/>
    <n v="4156.4144108999999"/>
  </r>
  <r>
    <x v="5054"/>
    <n v="4130.4699895800004"/>
  </r>
  <r>
    <x v="5055"/>
    <n v="4137.5043158199996"/>
  </r>
  <r>
    <x v="5056"/>
    <n v="4108.39325439"/>
  </r>
  <r>
    <x v="5057"/>
    <n v="4084.0463916499998"/>
  </r>
  <r>
    <x v="5058"/>
    <n v="4068.1225978799998"/>
  </r>
  <r>
    <x v="5059"/>
    <n v="4069.0909534900002"/>
  </r>
  <r>
    <x v="5060"/>
    <n v="4044.6159870699998"/>
  </r>
  <r>
    <x v="5061"/>
    <n v="4056.3963316600002"/>
  </r>
  <r>
    <x v="5062"/>
    <n v="4051.77877214"/>
  </r>
  <r>
    <x v="5063"/>
    <n v="4058.0525503099998"/>
  </r>
  <r>
    <x v="5064"/>
    <n v="4070.4471612900002"/>
  </r>
  <r>
    <x v="5065"/>
    <n v="4076.7586262200002"/>
  </r>
  <r>
    <x v="5066"/>
    <n v="4075.4348512199999"/>
  </r>
  <r>
    <x v="5067"/>
    <n v="4070.2036165099998"/>
  </r>
  <r>
    <x v="5068"/>
    <n v="4056.2271918400002"/>
  </r>
  <r>
    <x v="5069"/>
    <n v="4095.1307837899999"/>
  </r>
  <r>
    <x v="5070"/>
    <n v="4066.9228047699999"/>
  </r>
  <r>
    <x v="5071"/>
    <n v="4033.8387102299998"/>
  </r>
  <r>
    <x v="5072"/>
    <n v="4018.8653006099998"/>
  </r>
  <r>
    <x v="5073"/>
    <n v="4038.4994271700002"/>
  </r>
  <r>
    <x v="5074"/>
    <n v="4031.0470203700002"/>
  </r>
  <r>
    <x v="5075"/>
    <n v="4037.8401796399999"/>
  </r>
  <r>
    <x v="5076"/>
    <n v="4025.33315911"/>
  </r>
  <r>
    <x v="5077"/>
    <n v="4063.7203283200001"/>
  </r>
  <r>
    <x v="5078"/>
    <n v="4092.5928076499999"/>
  </r>
  <r>
    <x v="5079"/>
    <n v="4114.0908673499998"/>
  </r>
  <r>
    <x v="5080"/>
    <n v="4111.9643424799997"/>
  </r>
  <r>
    <x v="5081"/>
    <n v="4088.5777423"/>
  </r>
  <r>
    <x v="5082"/>
    <n v="4108.9576780300004"/>
  </r>
  <r>
    <x v="5083"/>
    <n v="4136.8120898899997"/>
  </r>
  <r>
    <x v="5084"/>
    <n v="4143.3522332100001"/>
  </r>
  <r>
    <x v="5085"/>
    <n v="4135.1604567799995"/>
  </r>
  <r>
    <x v="5086"/>
    <n v="4173.0140132500001"/>
  </r>
  <r>
    <x v="5087"/>
    <n v="4170.2129005099996"/>
  </r>
  <r>
    <x v="5088"/>
    <n v="4188.5002269699999"/>
  </r>
  <r>
    <x v="5089"/>
    <n v="4190.3335403299998"/>
  </r>
  <r>
    <x v="5090"/>
    <n v="4221.8177113000002"/>
  </r>
  <r>
    <x v="5091"/>
    <n v="4202.5341877199999"/>
  </r>
  <r>
    <x v="5092"/>
    <n v="4215.4543661199996"/>
  </r>
  <r>
    <x v="5093"/>
    <n v="4229.4803104700004"/>
  </r>
  <r>
    <x v="5094"/>
    <n v="4246.3744543800003"/>
  </r>
  <r>
    <x v="5095"/>
    <n v="4231.9915884599995"/>
  </r>
  <r>
    <x v="5096"/>
    <n v="4248.1168558700001"/>
  </r>
  <r>
    <x v="5097"/>
    <n v="4251.8954498800003"/>
  </r>
  <r>
    <x v="5098"/>
    <n v="4258.0875173900004"/>
  </r>
  <r>
    <x v="5099"/>
    <n v="4268.8871121800003"/>
  </r>
  <r>
    <x v="5100"/>
    <n v="4264.4414993700002"/>
  </r>
  <r>
    <x v="5101"/>
    <n v="4260.0759074999996"/>
  </r>
  <r>
    <x v="5102"/>
    <n v="4242.34833824"/>
  </r>
  <r>
    <x v="5103"/>
    <n v="4227.8559547000004"/>
  </r>
  <r>
    <x v="5104"/>
    <n v="4240.4975629500004"/>
  </r>
  <r>
    <x v="5105"/>
    <n v="4233.5510244300003"/>
  </r>
  <r>
    <x v="5106"/>
    <n v="4241.5781162499998"/>
  </r>
  <r>
    <x v="5107"/>
    <n v="4197.66775805"/>
  </r>
  <r>
    <x v="5108"/>
    <n v="4185.0434380999995"/>
  </r>
  <r>
    <x v="5109"/>
    <n v="4209.42048849"/>
  </r>
  <r>
    <x v="5110"/>
    <n v="4210.5097025499999"/>
  </r>
  <r>
    <x v="5111"/>
    <n v="4165.0766833300004"/>
  </r>
  <r>
    <x v="5112"/>
    <n v="4137.6564342299998"/>
  </r>
  <r>
    <x v="5113"/>
    <n v="4115.9937561899997"/>
  </r>
  <r>
    <x v="5114"/>
    <n v="4086.7229264299999"/>
  </r>
  <r>
    <x v="5115"/>
    <n v="4027.43669146"/>
  </r>
  <r>
    <x v="5116"/>
    <n v="3924.9522310399998"/>
  </r>
  <r>
    <x v="5117"/>
    <n v="4002.5057200599999"/>
  </r>
  <r>
    <x v="5118"/>
    <n v="3941.2501761799999"/>
  </r>
  <r>
    <x v="5119"/>
    <n v="3902.8530395600001"/>
  </r>
  <r>
    <x v="5120"/>
    <n v="3946.4164780299998"/>
  </r>
  <r>
    <x v="5121"/>
    <n v="3939.7108667100001"/>
  </r>
  <r>
    <x v="5122"/>
    <n v="3964.9678647300002"/>
  </r>
  <r>
    <x v="5123"/>
    <n v="3978.89681492"/>
  </r>
  <r>
    <x v="5124"/>
    <n v="4012.2832839299999"/>
  </r>
  <r>
    <x v="5125"/>
    <n v="3988.33108416"/>
  </r>
  <r>
    <x v="5126"/>
    <n v="3991.89566289"/>
  </r>
  <r>
    <x v="5127"/>
    <n v="4007.4323206499998"/>
  </r>
  <r>
    <x v="5128"/>
    <n v="3992.3958737500002"/>
  </r>
  <r>
    <x v="5129"/>
    <n v="3991.5030268"/>
  </r>
  <r>
    <x v="5130"/>
    <n v="4012.7533955499998"/>
  </r>
  <r>
    <x v="5131"/>
    <n v="4011.5229217699998"/>
  </r>
  <r>
    <x v="5132"/>
    <n v="3981.60749661"/>
  </r>
  <r>
    <x v="5133"/>
    <n v="3953.2780225900001"/>
  </r>
  <r>
    <x v="5134"/>
    <n v="3899.6973856"/>
  </r>
  <r>
    <x v="5135"/>
    <n v="3927.2314665600002"/>
  </r>
  <r>
    <x v="5136"/>
    <n v="3945.7286140900001"/>
  </r>
  <r>
    <x v="5137"/>
    <n v="3952.7954921800001"/>
  </r>
  <r>
    <x v="5138"/>
    <n v="3979.7643854600001"/>
  </r>
  <r>
    <x v="5139"/>
    <n v="3993.4526660400002"/>
  </r>
  <r>
    <x v="5140"/>
    <n v="3991.0431504200001"/>
  </r>
  <r>
    <x v="5141"/>
    <n v="3948.5647064499999"/>
  </r>
  <r>
    <x v="5142"/>
    <n v="3943.6318483700002"/>
  </r>
  <r>
    <x v="5143"/>
    <n v="3947.1647779999998"/>
  </r>
  <r>
    <x v="5144"/>
    <n v="3957.0841757500002"/>
  </r>
  <r>
    <x v="5145"/>
    <n v="3898.5090785799998"/>
  </r>
  <r>
    <x v="5146"/>
    <n v="3907.7252358599999"/>
  </r>
  <r>
    <x v="5147"/>
    <n v="3895.3141480600002"/>
  </r>
  <r>
    <x v="5148"/>
    <n v="3846.8830028100001"/>
  </r>
  <r>
    <x v="5149"/>
    <n v="3830.2545414800002"/>
  </r>
  <r>
    <x v="5150"/>
    <n v="3810.8121480899999"/>
  </r>
  <r>
    <x v="5151"/>
    <n v="3867.0299178300002"/>
  </r>
  <r>
    <x v="5152"/>
    <n v="3885.1554254799998"/>
  </r>
  <r>
    <x v="5153"/>
    <n v="3894.1679810700002"/>
  </r>
  <r>
    <x v="5154"/>
    <n v="3881.04299442"/>
  </r>
  <r>
    <x v="5155"/>
    <n v="3876.6326596899999"/>
  </r>
  <r>
    <x v="5156"/>
    <n v="3961.2753181799999"/>
  </r>
  <r>
    <x v="5157"/>
    <n v="3953.47048473"/>
  </r>
  <r>
    <x v="5158"/>
    <n v="3956.8429678399998"/>
  </r>
  <r>
    <x v="5159"/>
    <n v="3995.8597877100001"/>
  </r>
  <r>
    <x v="5160"/>
    <n v="3991.8530609499999"/>
  </r>
  <r>
    <x v="5161"/>
    <n v="3996.5365511099999"/>
  </r>
  <r>
    <x v="5162"/>
    <n v="4001.3300551699999"/>
  </r>
  <r>
    <x v="5163"/>
    <n v="3969.9963201999999"/>
  </r>
  <r>
    <x v="5164"/>
    <n v="3984.5067785599999"/>
  </r>
  <r>
    <x v="5165"/>
    <n v="4031.92234835"/>
  </r>
  <r>
    <x v="5166"/>
    <n v="4042.2966909199999"/>
  </r>
  <r>
    <x v="5167"/>
    <n v="4062.2959535300001"/>
  </r>
  <r>
    <x v="5168"/>
    <n v="4078.9507991999999"/>
  </r>
  <r>
    <x v="5169"/>
    <n v="4086.9608760000001"/>
  </r>
  <r>
    <x v="5170"/>
    <n v="4059.9262088300002"/>
  </r>
  <r>
    <x v="5171"/>
    <n v="4083.5337933199999"/>
  </r>
  <r>
    <x v="5172"/>
    <n v="4123.92242652"/>
  </r>
  <r>
    <x v="5173"/>
    <n v="4127.6790377799998"/>
  </r>
  <r>
    <x v="5174"/>
    <n v="4135.3145144099999"/>
  </r>
  <r>
    <x v="5175"/>
    <n v="4150.8469040299997"/>
  </r>
  <r>
    <x v="5176"/>
    <n v="4128.1247261899998"/>
  </r>
  <r>
    <x v="5177"/>
    <n v="4158.6426192299996"/>
  </r>
  <r>
    <x v="5178"/>
    <n v="4164.3554503300002"/>
  </r>
  <r>
    <x v="5179"/>
    <n v="4210.5997653699997"/>
  </r>
  <r>
    <x v="5180"/>
    <n v="4228.4157131600005"/>
  </r>
  <r>
    <x v="5181"/>
    <n v="4242.0388893199997"/>
  </r>
  <r>
    <x v="5182"/>
    <n v="4236.8322598000004"/>
  </r>
  <r>
    <x v="5183"/>
    <n v="4241.8779082199999"/>
  </r>
  <r>
    <x v="5184"/>
    <n v="4248.7756988199999"/>
  </r>
  <r>
    <x v="5185"/>
    <n v="4278.5871756500001"/>
  </r>
  <r>
    <x v="5186"/>
    <n v="4273.8135514400001"/>
  </r>
  <r>
    <x v="5187"/>
    <n v="4314.6983688800001"/>
  </r>
  <r>
    <x v="5188"/>
    <n v="4324.4067133400004"/>
  </r>
  <r>
    <x v="5189"/>
    <n v="4278.28357813"/>
  </r>
  <r>
    <x v="5190"/>
    <n v="4244.7142371999998"/>
  </r>
  <r>
    <x v="5191"/>
    <n v="4255.1963384500004"/>
  </r>
  <r>
    <x v="5192"/>
    <n v="4199.2967087699999"/>
  </r>
  <r>
    <x v="5193"/>
    <n v="4226.4736164400001"/>
  </r>
  <r>
    <x v="5194"/>
    <n v="4222.1994266199999"/>
  </r>
  <r>
    <x v="5195"/>
    <n v="4237.5491938900004"/>
  </r>
  <r>
    <x v="5196"/>
    <n v="4259.8981931899998"/>
  </r>
  <r>
    <x v="5197"/>
    <n v="4233.75797332"/>
  </r>
  <r>
    <x v="5198"/>
    <n v="4249.8184001099999"/>
  </r>
  <r>
    <x v="5199"/>
    <n v="4245.8828010099996"/>
  </r>
  <r>
    <x v="5200"/>
    <n v="4235.3755093500004"/>
  </r>
  <r>
    <x v="5201"/>
    <n v="4265.7080045399998"/>
  </r>
  <r>
    <x v="5202"/>
    <n v="4248.8465582099998"/>
  </r>
  <r>
    <x v="5203"/>
    <n v="4248.1249219800002"/>
  </r>
  <r>
    <x v="5204"/>
    <n v="4278.7041780400004"/>
  </r>
  <r>
    <x v="5205"/>
    <n v="4209.9414189999998"/>
  </r>
  <r>
    <x v="5206"/>
    <n v="4208.4320927999997"/>
  </r>
  <r>
    <x v="5207"/>
    <n v="4190.4445496400003"/>
  </r>
  <r>
    <x v="5208"/>
    <n v="4203.6637823499996"/>
  </r>
  <r>
    <x v="5209"/>
    <n v="4164.9873442899998"/>
  </r>
  <r>
    <x v="5210"/>
    <n v="4230.4348485199998"/>
  </r>
  <r>
    <x v="5211"/>
    <n v="4145.5654965000003"/>
  </r>
  <r>
    <x v="5212"/>
    <n v="4157.2225082499999"/>
  </r>
  <r>
    <x v="5213"/>
    <n v="4197.1318674000004"/>
  </r>
  <r>
    <x v="5214"/>
    <n v="4188.6014890200004"/>
  </r>
  <r>
    <x v="5215"/>
    <n v="4202.2488658900002"/>
  </r>
  <r>
    <x v="5216"/>
    <n v="4155.3595766199996"/>
  </r>
  <r>
    <x v="5217"/>
    <n v="4177.8422277099999"/>
  </r>
  <r>
    <x v="5218"/>
    <n v="4168.71109695"/>
  </r>
  <r>
    <x v="5219"/>
    <n v="4180.7264646699996"/>
  </r>
  <r>
    <x v="5220"/>
    <n v="4187.1738575400004"/>
  </r>
  <r>
    <x v="5221"/>
    <n v="4225.21244097"/>
  </r>
  <r>
    <x v="5222"/>
    <n v="4228.4421146000004"/>
  </r>
  <r>
    <x v="5223"/>
    <n v="4176.2201474599997"/>
  </r>
  <r>
    <x v="5224"/>
    <n v="4207.1221070700003"/>
  </r>
  <r>
    <x v="5225"/>
    <n v="4213.2194000400004"/>
  </r>
  <r>
    <x v="5226"/>
    <n v="4185.4644982099999"/>
  </r>
  <r>
    <x v="5227"/>
    <n v="4199.6878250899999"/>
  </r>
  <r>
    <x v="5228"/>
    <n v="4225.5855551100003"/>
  </r>
  <r>
    <x v="5229"/>
    <n v="4226.1258730600002"/>
  </r>
  <r>
    <x v="5230"/>
    <n v="4224.4972239199997"/>
  </r>
  <r>
    <x v="5231"/>
    <n v="4208.7538330500001"/>
  </r>
  <r>
    <x v="5232"/>
    <n v="4235.7973129900001"/>
  </r>
  <r>
    <x v="5233"/>
    <n v="4209.3808492799999"/>
  </r>
  <r>
    <x v="5234"/>
    <n v="4212.1012747499999"/>
  </r>
  <r>
    <x v="5235"/>
    <n v="4232.6390288499997"/>
  </r>
  <r>
    <x v="5236"/>
    <n v="4232.1329487200001"/>
  </r>
  <r>
    <x v="5237"/>
    <n v="4253.3124394200004"/>
  </r>
  <r>
    <x v="5238"/>
    <n v="4208.6313404800003"/>
  </r>
  <r>
    <x v="5239"/>
    <n v="4165.5501710600001"/>
  </r>
  <r>
    <x v="5240"/>
    <n v="4205.6989242099999"/>
  </r>
  <r>
    <x v="5241"/>
    <n v="4208.2187630199996"/>
  </r>
  <r>
    <x v="5242"/>
    <n v="4233.5205406599998"/>
  </r>
  <r>
    <x v="5243"/>
    <n v="4262.9983044000001"/>
  </r>
  <r>
    <x v="5244"/>
    <n v="4248.58245197"/>
  </r>
  <r>
    <x v="5245"/>
    <n v="4210.6594216900003"/>
  </r>
  <r>
    <x v="5246"/>
    <n v="4196.1294898200003"/>
  </r>
  <r>
    <x v="5247"/>
    <n v="4179.9936650899999"/>
  </r>
  <r>
    <x v="5248"/>
    <n v="4122.2386900399997"/>
  </r>
  <r>
    <x v="5249"/>
    <n v="4153.0897470600003"/>
  </r>
  <r>
    <x v="5250"/>
    <n v="4153.8194143500004"/>
  </r>
  <r>
    <x v="5251"/>
    <n v="4171.5706914399998"/>
  </r>
  <r>
    <x v="5252"/>
    <n v="4164.2969684"/>
  </r>
  <r>
    <x v="5253"/>
    <n v="4167.8308939500002"/>
  </r>
  <r>
    <x v="5254"/>
    <n v="4163.3834749600001"/>
  </r>
  <r>
    <x v="5255"/>
    <n v="4170.8687767900001"/>
  </r>
  <r>
    <x v="5256"/>
    <n v="4194.2418341100001"/>
  </r>
  <r>
    <x v="5257"/>
    <n v="4166.6028514199998"/>
  </r>
  <r>
    <x v="5258"/>
    <n v="4143.6534366799997"/>
  </r>
  <r>
    <x v="5259"/>
    <n v="4106.1443628300003"/>
  </r>
  <r>
    <x v="5260"/>
    <n v="4138.8354820200002"/>
  </r>
  <r>
    <x v="5261"/>
    <n v="4113.2583689499997"/>
  </r>
  <r>
    <x v="5262"/>
    <n v="4074.6199630999999"/>
  </r>
  <r>
    <x v="5263"/>
    <n v="4042.3389412199999"/>
  </r>
  <r>
    <x v="5264"/>
    <n v="4021.9972288200001"/>
  </r>
  <r>
    <x v="5265"/>
    <n v="4023.1320091900002"/>
  </r>
  <r>
    <x v="5266"/>
    <n v="4019.28178626"/>
  </r>
  <r>
    <x v="5267"/>
    <n v="4042.2164805500001"/>
  </r>
  <r>
    <x v="5268"/>
    <n v="4023.7731008300002"/>
  </r>
  <r>
    <x v="5269"/>
    <n v="4038.11492395"/>
  </r>
  <r>
    <x v="5270"/>
    <n v="4036.99029341"/>
  </r>
  <r>
    <x v="5271"/>
    <n v="4038.9878558199998"/>
  </r>
  <r>
    <x v="5272"/>
    <n v="4054.6312567"/>
  </r>
  <r>
    <x v="5273"/>
    <n v="4072.1381198200002"/>
  </r>
  <r>
    <x v="5274"/>
    <n v="4128.5815583000003"/>
  </r>
  <r>
    <x v="5275"/>
    <n v="4110.7131680599996"/>
  </r>
  <r>
    <x v="5276"/>
    <n v="4131.8452556399998"/>
  </r>
  <r>
    <x v="5277"/>
    <n v="4132.8477595699997"/>
  </r>
  <r>
    <x v="5278"/>
    <n v="4145.88901713"/>
  </r>
  <r>
    <x v="5279"/>
    <n v="4127.9106020600002"/>
  </r>
  <r>
    <x v="5280"/>
    <n v="4124.59548997"/>
  </r>
  <r>
    <x v="5281"/>
    <n v="4110.8050889300002"/>
  </r>
  <r>
    <x v="5282"/>
    <n v="4127.5496391999995"/>
  </r>
  <r>
    <x v="5283"/>
    <n v="4078.46649475"/>
  </r>
  <r>
    <x v="5284"/>
    <n v="4028.1899255799999"/>
  </r>
  <r>
    <x v="5285"/>
    <n v="3980.2577520300001"/>
  </r>
  <r>
    <x v="5286"/>
    <n v="3978.6440646299998"/>
  </r>
  <r>
    <x v="5287"/>
    <n v="3926.8565112299998"/>
  </r>
  <r>
    <x v="5288"/>
    <n v="3848.5787088299999"/>
  </r>
  <r>
    <x v="5289"/>
    <n v="3850.1606682800002"/>
  </r>
  <r>
    <x v="5290"/>
    <n v="3859.2668885100002"/>
  </r>
  <r>
    <x v="5291"/>
    <n v="3885.0744070000001"/>
  </r>
  <r>
    <x v="5292"/>
    <n v="3878.2110656599998"/>
  </r>
  <r>
    <x v="5293"/>
    <n v="3864.6224917599998"/>
  </r>
  <r>
    <x v="5294"/>
    <n v="3868.4932210799998"/>
  </r>
  <r>
    <x v="5295"/>
    <n v="3864.0411430499998"/>
  </r>
  <r>
    <x v="5296"/>
    <n v="3809.9689201299998"/>
  </r>
  <r>
    <x v="5297"/>
    <n v="3815.7868431100001"/>
  </r>
  <r>
    <x v="5298"/>
    <n v="3836.7248327900002"/>
  </r>
  <r>
    <x v="5299"/>
    <n v="3800.41187855"/>
  </r>
  <r>
    <x v="5300"/>
    <n v="3846.97471881"/>
  </r>
  <r>
    <x v="5301"/>
    <n v="3854.6791392999999"/>
  </r>
  <r>
    <x v="5302"/>
    <n v="3904.2335987000001"/>
  </r>
  <r>
    <x v="5303"/>
    <n v="3907.1002515599998"/>
  </r>
  <r>
    <x v="5304"/>
    <n v="3904.30752274"/>
  </r>
  <r>
    <x v="5305"/>
    <n v="3900.2498709500001"/>
  </r>
  <r>
    <x v="5306"/>
    <n v="3870.4208308799998"/>
  </r>
  <r>
    <x v="5307"/>
    <n v="3909.1207983600002"/>
  </r>
  <r>
    <x v="5308"/>
    <n v="3923.31830326"/>
  </r>
  <r>
    <x v="5309"/>
    <n v="3901.7249830699998"/>
  </r>
  <r>
    <x v="5310"/>
    <n v="3868.4089159300001"/>
  </r>
  <r>
    <x v="5311"/>
    <n v="3873.9736458299999"/>
  </r>
  <r>
    <x v="5312"/>
    <n v="3862.3565244199999"/>
  </r>
  <r>
    <x v="5313"/>
    <n v="3857.1334397099999"/>
  </r>
  <r>
    <x v="5314"/>
    <n v="3843.0940709500001"/>
  </r>
  <r>
    <x v="5315"/>
    <n v="3835.3688109999998"/>
  </r>
  <r>
    <x v="5316"/>
    <n v="3805.0390112"/>
  </r>
  <r>
    <x v="5317"/>
    <n v="3857.8856384199999"/>
  </r>
  <r>
    <x v="5318"/>
    <n v="3815.7683051099998"/>
  </r>
  <r>
    <x v="5319"/>
    <n v="3812.3178935300002"/>
  </r>
  <r>
    <x v="5320"/>
    <n v="3855.7183583400001"/>
  </r>
  <r>
    <x v="5321"/>
    <n v="3845.1712877800001"/>
  </r>
  <r>
    <x v="5322"/>
    <n v="3839.1775397500001"/>
  </r>
  <r>
    <x v="5323"/>
    <n v="3853.3598624699998"/>
  </r>
  <r>
    <x v="5324"/>
    <n v="3823.3446132099998"/>
  </r>
  <r>
    <x v="5325"/>
    <n v="3863.0898574299999"/>
  </r>
  <r>
    <x v="5326"/>
    <n v="3837.0662673699999"/>
  </r>
  <r>
    <x v="5327"/>
    <n v="3789.8664375799999"/>
  </r>
  <r>
    <x v="5328"/>
    <n v="3674.02713791"/>
  </r>
  <r>
    <x v="5329"/>
    <n v="3710.6612167200001"/>
  </r>
  <r>
    <x v="5330"/>
    <n v="3672.20796849"/>
  </r>
  <r>
    <x v="5331"/>
    <n v="3715.7915361999999"/>
  </r>
  <r>
    <x v="5332"/>
    <n v="3759.53351535"/>
  </r>
  <r>
    <x v="5333"/>
    <n v="3752.6553331"/>
  </r>
  <r>
    <x v="5334"/>
    <n v="3732.9572183400001"/>
  </r>
  <r>
    <x v="5335"/>
    <n v="3692.5670294299998"/>
  </r>
  <r>
    <x v="5336"/>
    <n v="3662.99011754"/>
  </r>
  <r>
    <x v="5337"/>
    <n v="3694.98358985"/>
  </r>
  <r>
    <x v="5338"/>
    <n v="3665.1523527700001"/>
  </r>
  <r>
    <x v="5339"/>
    <n v="3668.6559345999999"/>
  </r>
  <r>
    <x v="5340"/>
    <n v="3648.15809003"/>
  </r>
  <r>
    <x v="5341"/>
    <n v="3596.0699136100002"/>
  </r>
  <r>
    <x v="5342"/>
    <n v="3675.2672271900001"/>
  </r>
  <r>
    <x v="5343"/>
    <n v="3675.06056248"/>
  </r>
  <r>
    <x v="5344"/>
    <n v="3681.3655028100002"/>
  </r>
  <r>
    <x v="5345"/>
    <n v="3657.52447037"/>
  </r>
  <r>
    <x v="5346"/>
    <n v="3733.5482702600002"/>
  </r>
  <r>
    <x v="5347"/>
    <n v="3728.73045232"/>
  </r>
  <r>
    <x v="5348"/>
    <n v="3758.8859179299998"/>
  </r>
  <r>
    <x v="5349"/>
    <n v="3787.4295029899999"/>
  </r>
  <r>
    <x v="5350"/>
    <n v="3804.39704385"/>
  </r>
  <r>
    <x v="5351"/>
    <n v="3797.128303"/>
  </r>
  <r>
    <x v="5352"/>
    <n v="3764.0246400199999"/>
  </r>
  <r>
    <x v="5353"/>
    <n v="3782.1118670800001"/>
  </r>
  <r>
    <x v="5354"/>
    <n v="3769.0684906000001"/>
  </r>
  <r>
    <x v="5355"/>
    <n v="3757.85952825"/>
  </r>
  <r>
    <x v="5356"/>
    <n v="3826.1177497899998"/>
  </r>
  <r>
    <x v="5357"/>
    <n v="3827.67267528"/>
  </r>
  <r>
    <x v="5358"/>
    <n v="3794.2022400300002"/>
  </r>
  <r>
    <x v="5359"/>
    <n v="3764.8681040299998"/>
  </r>
  <r>
    <x v="5360"/>
    <n v="3755.0498866600001"/>
  </r>
  <r>
    <x v="5361"/>
    <n v="3751.8827872699999"/>
  </r>
  <r>
    <x v="5362"/>
    <n v="3720.07347402"/>
  </r>
  <r>
    <x v="5363"/>
    <n v="3764.7139697600001"/>
  </r>
  <r>
    <x v="5364"/>
    <n v="3816.6684874699999"/>
  </r>
  <r>
    <x v="5365"/>
    <n v="3825.62207928"/>
  </r>
  <r>
    <x v="5366"/>
    <n v="3851.90115848"/>
  </r>
  <r>
    <x v="5367"/>
    <n v="3859.4569662399999"/>
  </r>
  <r>
    <x v="5368"/>
    <n v="3928.1446698999998"/>
  </r>
  <r>
    <x v="5369"/>
    <n v="3928.36661013"/>
  </r>
  <r>
    <x v="5370"/>
    <n v="3884.2634351500001"/>
  </r>
  <r>
    <x v="5371"/>
    <n v="3869.43765717"/>
  </r>
  <r>
    <x v="5372"/>
    <n v="3901.11632642"/>
  </r>
  <r>
    <x v="5373"/>
    <n v="3903.0141296800002"/>
  </r>
  <r>
    <x v="5374"/>
    <n v="3933.3631789900001"/>
  </r>
  <r>
    <x v="5375"/>
    <n v="3934.2931156700001"/>
  </r>
  <r>
    <x v="5376"/>
    <n v="3954.5611448899999"/>
  </r>
  <r>
    <x v="5377"/>
    <n v="3951.77738576"/>
  </r>
  <r>
    <x v="5378"/>
    <n v="3931.76844076"/>
  </r>
  <r>
    <x v="5379"/>
    <n v="3957.9322088399999"/>
  </r>
  <r>
    <x v="5380"/>
    <n v="3931.7397976699999"/>
  </r>
  <r>
    <x v="5381"/>
    <n v="3938.0950440500001"/>
  </r>
  <r>
    <x v="5382"/>
    <n v="3939.7648807199998"/>
  </r>
  <r>
    <x v="5383"/>
    <n v="3925.9029549400002"/>
  </r>
  <r>
    <x v="5384"/>
    <n v="3902.7449248100002"/>
  </r>
  <r>
    <x v="5385"/>
    <n v="3888.81038902"/>
  </r>
  <r>
    <x v="5386"/>
    <n v="3911.0704723700001"/>
  </r>
  <r>
    <x v="5387"/>
    <n v="3923.7323164700001"/>
  </r>
  <r>
    <x v="5388"/>
    <n v="3946.8699284499999"/>
  </r>
  <r>
    <x v="5389"/>
    <n v="3949.6541346099998"/>
  </r>
  <r>
    <x v="5390"/>
    <n v="3926.0313086400001"/>
  </r>
  <r>
    <x v="5391"/>
    <n v="3897.4941508000002"/>
  </r>
  <r>
    <x v="5392"/>
    <n v="3910.7965855399998"/>
  </r>
  <r>
    <x v="5393"/>
    <n v="3921.6030624700002"/>
  </r>
  <r>
    <x v="5394"/>
    <n v="3926.8956263099999"/>
  </r>
  <r>
    <x v="5395"/>
    <n v="3941.7761123999999"/>
  </r>
  <r>
    <x v="5396"/>
    <n v="3968.3103087200002"/>
  </r>
  <r>
    <x v="5397"/>
    <n v="4000.0296731899998"/>
  </r>
  <r>
    <x v="5398"/>
    <n v="4013.5976530100002"/>
  </r>
  <r>
    <x v="5399"/>
    <n v="3993.5036874799998"/>
  </r>
  <r>
    <x v="5400"/>
    <n v="4020.5084482299999"/>
  </r>
  <r>
    <x v="5401"/>
    <n v="3942.59113497"/>
  </r>
  <r>
    <x v="5402"/>
    <n v="3921.9062171099999"/>
  </r>
  <r>
    <x v="5403"/>
    <n v="3932.7398389499999"/>
  </r>
  <r>
    <x v="5404"/>
    <n v="3932.5610303899998"/>
  </r>
  <r>
    <x v="5405"/>
    <n v="3951.36411959"/>
  </r>
  <r>
    <x v="5406"/>
    <n v="3978.2848702000001"/>
  </r>
  <r>
    <x v="5407"/>
    <n v="3999.8348842099999"/>
  </r>
  <r>
    <x v="5408"/>
    <n v="4035.5221292199999"/>
  </r>
  <r>
    <x v="5409"/>
    <n v="4056.3105975200001"/>
  </r>
  <r>
    <x v="5410"/>
    <n v="4046.6202666999998"/>
  </r>
  <r>
    <x v="5411"/>
    <n v="4067.4388997900001"/>
  </r>
  <r>
    <x v="5412"/>
    <n v="4069.2820083000001"/>
  </r>
  <r>
    <x v="5413"/>
    <n v="4054.7874661999999"/>
  </r>
  <r>
    <x v="5414"/>
    <n v="4054.57682067"/>
  </r>
  <r>
    <x v="5415"/>
    <n v="4057.7587582800002"/>
  </r>
  <r>
    <x v="5416"/>
    <n v="4069.8972540599998"/>
  </r>
  <r>
    <x v="5417"/>
    <n v="4073.1178608199998"/>
  </r>
  <r>
    <x v="5418"/>
    <n v="4092.0436732799999"/>
  </r>
  <r>
    <x v="5419"/>
    <n v="4090.5462460499998"/>
  </r>
  <r>
    <x v="5420"/>
    <n v="4084.74400251"/>
  </r>
  <r>
    <x v="5421"/>
    <n v="4115.5870909100004"/>
  </r>
  <r>
    <x v="5422"/>
    <n v="4096.2388184399997"/>
  </r>
  <r>
    <x v="5423"/>
    <n v="4075.6349889899998"/>
  </r>
  <r>
    <x v="5424"/>
    <n v="4072.72612222"/>
  </r>
  <r>
    <x v="5425"/>
    <n v="4080.3227108199999"/>
  </r>
  <r>
    <x v="5426"/>
    <n v="4067.9810820100001"/>
  </r>
  <r>
    <x v="5427"/>
    <n v="4052.5970537399999"/>
  </r>
  <r>
    <x v="5428"/>
    <n v="4033.03026877"/>
  </r>
  <r>
    <x v="5429"/>
    <n v="4046.8634580799999"/>
  </r>
  <r>
    <x v="5430"/>
    <n v="3985.2071309500002"/>
  </r>
  <r>
    <x v="5431"/>
    <n v="3991.93470359"/>
  </r>
  <r>
    <x v="5432"/>
    <n v="3955.0852417000001"/>
  </r>
  <r>
    <x v="5433"/>
    <n v="3955.8128658199998"/>
  </r>
  <r>
    <x v="5434"/>
    <n v="3929.5244434199999"/>
  </r>
  <r>
    <x v="5435"/>
    <n v="3972.4653335399998"/>
  </r>
  <r>
    <x v="5436"/>
    <n v="3997.6657326700001"/>
  </r>
  <r>
    <x v="5437"/>
    <n v="4028.3331317500001"/>
  </r>
  <r>
    <x v="5438"/>
    <n v="4025.2724004900001"/>
  </r>
  <r>
    <x v="5439"/>
    <n v="4002.8830459800001"/>
  </r>
  <r>
    <x v="5440"/>
    <n v="4014.4372104099998"/>
  </r>
  <r>
    <x v="5441"/>
    <n v="4012.87044427"/>
  </r>
  <r>
    <x v="5442"/>
    <n v="3957.0106924000002"/>
  </r>
  <r>
    <x v="5443"/>
    <n v="3981.6072341499998"/>
  </r>
  <r>
    <x v="5444"/>
    <n v="3980.3834358399999"/>
  </r>
  <r>
    <x v="5445"/>
    <n v="3934.16548728"/>
  </r>
  <r>
    <x v="5446"/>
    <n v="3954.1818971799999"/>
  </r>
  <r>
    <x v="5447"/>
    <n v="3923.8679342"/>
  </r>
  <r>
    <x v="5448"/>
    <n v="3931.0983004899999"/>
  </r>
  <r>
    <x v="5449"/>
    <n v="3948.13394668"/>
  </r>
  <r>
    <x v="5450"/>
    <n v="3952.9228163500002"/>
  </r>
  <r>
    <x v="5451"/>
    <n v="3970.3655372799999"/>
  </r>
  <r>
    <x v="5452"/>
    <n v="4008.15251739"/>
  </r>
  <r>
    <x v="5453"/>
    <n v="4030.5602876200001"/>
  </r>
  <r>
    <x v="5454"/>
    <n v="4041.3713464000002"/>
  </r>
  <r>
    <x v="5455"/>
    <n v="4024.7958983600001"/>
  </r>
  <r>
    <x v="5456"/>
    <n v="4022.8395087399999"/>
  </r>
  <r>
    <x v="5457"/>
    <n v="4010.7990984200001"/>
  </r>
  <r>
    <x v="5458"/>
    <n v="4016.9550355199999"/>
  </r>
  <r>
    <x v="5459"/>
    <n v="4060.6285821400002"/>
  </r>
  <r>
    <x v="5460"/>
    <n v="4040.92938749"/>
  </r>
  <r>
    <x v="5461"/>
    <n v="4054.8281909500001"/>
  </r>
  <r>
    <x v="5462"/>
    <n v="4045.1220522499998"/>
  </r>
  <r>
    <x v="5463"/>
    <n v="4047.9546407299999"/>
  </r>
  <r>
    <x v="5464"/>
    <n v="4049.8298028999998"/>
  </r>
  <r>
    <x v="5465"/>
    <n v="4046.04517618"/>
  </r>
  <r>
    <x v="5466"/>
    <n v="4041.7229195999998"/>
  </r>
  <r>
    <x v="5467"/>
    <n v="4056.8809555799999"/>
  </r>
  <r>
    <x v="5468"/>
    <n v="4095.18331094"/>
  </r>
  <r>
    <x v="5469"/>
    <n v="4123.1020957399996"/>
  </r>
  <r>
    <x v="5470"/>
    <n v="4150.0712790099997"/>
  </r>
  <r>
    <x v="5471"/>
    <n v="4147.9739039599999"/>
  </r>
  <r>
    <x v="5472"/>
    <n v="4120.50548944"/>
  </r>
  <r>
    <x v="5473"/>
    <n v="4115.7879552799996"/>
  </r>
  <r>
    <x v="5474"/>
    <n v="4105.8461058499997"/>
  </r>
  <r>
    <x v="5475"/>
    <n v="4101.8773181699999"/>
  </r>
  <r>
    <x v="5476"/>
    <n v="4093.4963829600001"/>
  </r>
  <r>
    <x v="5477"/>
    <n v="4094.9402205299998"/>
  </r>
  <r>
    <x v="5478"/>
    <n v="4107.5027503299998"/>
  </r>
  <r>
    <x v="5479"/>
    <n v="4130.3574198899996"/>
  </r>
  <r>
    <x v="5480"/>
    <n v="4110.4401901600004"/>
  </r>
  <r>
    <x v="5481"/>
    <n v="4088.57183614"/>
  </r>
  <r>
    <x v="5482"/>
    <n v="4098.3183883900001"/>
  </r>
  <r>
    <x v="5483"/>
    <n v="4102.0239766799996"/>
  </r>
  <r>
    <x v="5484"/>
    <n v="4100.3578852999999"/>
  </r>
  <r>
    <x v="5485"/>
    <n v="4096.0345619700001"/>
  </r>
  <r>
    <x v="5486"/>
    <n v="4124.07579197"/>
  </r>
  <r>
    <x v="5487"/>
    <n v="4186.1678063099998"/>
  </r>
  <r>
    <x v="5488"/>
    <n v="4164.6856229200002"/>
  </r>
  <r>
    <x v="5489"/>
    <n v="4134.02745779"/>
  </r>
  <r>
    <x v="5490"/>
    <n v="4132.2330668100003"/>
  </r>
  <r>
    <x v="5491"/>
    <n v="4039.5265907100002"/>
  </r>
  <r>
    <x v="5492"/>
    <n v="3944.1502196500001"/>
  </r>
  <r>
    <x v="5493"/>
    <n v="3920.6994113199999"/>
  </r>
  <r>
    <x v="5494"/>
    <n v="3935.7570333799999"/>
  </r>
  <r>
    <x v="5495"/>
    <n v="3981.3314421"/>
  </r>
  <r>
    <x v="5496"/>
    <n v="3965.54060007"/>
  </r>
  <r>
    <x v="5497"/>
    <n v="3947.5296732900001"/>
  </r>
  <r>
    <x v="5498"/>
    <n v="3961.1590321600002"/>
  </r>
  <r>
    <x v="5499"/>
    <n v="3905.5908788400002"/>
  </r>
  <r>
    <x v="5500"/>
    <n v="3865.5460406900002"/>
  </r>
  <r>
    <x v="5501"/>
    <n v="3893.65638756"/>
  </r>
  <r>
    <x v="5502"/>
    <n v="3936.2872523599999"/>
  </r>
  <r>
    <x v="5503"/>
    <n v="3904.59563716"/>
  </r>
  <r>
    <x v="5504"/>
    <n v="3946.6884261599998"/>
  </r>
  <r>
    <x v="5505"/>
    <n v="3912.9401162099998"/>
  </r>
  <r>
    <x v="5506"/>
    <n v="3898.5794935499998"/>
  </r>
  <r>
    <x v="5507"/>
    <n v="3899.2243492900002"/>
  </r>
  <r>
    <x v="5508"/>
    <n v="3905.4829927999999"/>
  </r>
  <r>
    <x v="5509"/>
    <n v="3939.3704955200001"/>
  </r>
  <r>
    <x v="5510"/>
    <n v="3953.0243252499999"/>
  </r>
  <r>
    <x v="5511"/>
    <n v="3989.8102765200001"/>
  </r>
  <r>
    <x v="5512"/>
    <n v="3982.6277772499998"/>
  </r>
  <r>
    <x v="5513"/>
    <n v="4007.1888714299998"/>
  </r>
  <r>
    <x v="5514"/>
    <n v="3990.6517868000001"/>
  </r>
  <r>
    <x v="5515"/>
    <n v="3998.1794476300001"/>
  </r>
  <r>
    <x v="5516"/>
    <n v="3976.1617745399999"/>
  </r>
  <r>
    <x v="5517"/>
    <n v="3992.48568045"/>
  </r>
  <r>
    <x v="5518"/>
    <n v="4032.4397076400001"/>
  </r>
  <r>
    <x v="5519"/>
    <n v="4035.2143471600002"/>
  </r>
  <r>
    <x v="5520"/>
    <n v="4053.3086757199999"/>
  </r>
  <r>
    <x v="5521"/>
    <n v="4028.7869391200002"/>
  </r>
  <r>
    <x v="5522"/>
    <n v="4027.3141285000002"/>
  </r>
  <r>
    <x v="5523"/>
    <n v="4024.8455208"/>
  </r>
  <r>
    <x v="5524"/>
    <n v="4044.8803894900002"/>
  </r>
  <r>
    <x v="5525"/>
    <n v="4042.8567937500002"/>
  </r>
  <r>
    <x v="5526"/>
    <n v="4029.7751428800002"/>
  </r>
  <r>
    <x v="5527"/>
    <n v="4009.8448484099999"/>
  </r>
  <r>
    <x v="5528"/>
    <n v="4003.6011496199999"/>
  </r>
  <r>
    <x v="5529"/>
    <n v="4031.5623863000001"/>
  </r>
  <r>
    <x v="5530"/>
    <n v="4071.29429351"/>
  </r>
  <r>
    <x v="5531"/>
    <n v="4061.7423388399998"/>
  </r>
  <r>
    <x v="5532"/>
    <n v="4038.4642129399999"/>
  </r>
  <r>
    <x v="5533"/>
    <n v="3918.7302817099999"/>
  </r>
  <r>
    <x v="5534"/>
    <n v="3893.77616868"/>
  </r>
  <r>
    <x v="5535"/>
    <n v="3933.1499197100002"/>
  </r>
  <r>
    <x v="5536"/>
    <n v="3950.2166370700002"/>
  </r>
  <r>
    <x v="5537"/>
    <n v="3918.1716551999998"/>
  </r>
  <r>
    <x v="5538"/>
    <n v="3926.9710592199999"/>
  </r>
  <r>
    <x v="5539"/>
    <n v="3938.3272476500001"/>
  </r>
  <r>
    <x v="5540"/>
    <n v="3992.1569883900002"/>
  </r>
  <r>
    <x v="5541"/>
    <n v="3974.4365344600001"/>
  </r>
  <r>
    <x v="5542"/>
    <n v="3982.06217087"/>
  </r>
  <r>
    <x v="5543"/>
    <n v="3962.6792477099998"/>
  </r>
  <r>
    <x v="5544"/>
    <n v="3970.7978997199998"/>
  </r>
  <r>
    <x v="5545"/>
    <n v="3956.8857884399999"/>
  </r>
  <r>
    <x v="5546"/>
    <n v="3965.3425784299998"/>
  </r>
  <r>
    <x v="5547"/>
    <n v="3982.65828298"/>
  </r>
  <r>
    <x v="5548"/>
    <n v="4003.99474689"/>
  </r>
  <r>
    <x v="5549"/>
    <n v="4033.51226537"/>
  </r>
  <r>
    <x v="5550"/>
    <n v="4030.0988904800001"/>
  </r>
  <r>
    <x v="5551"/>
    <n v="4036.6424986900001"/>
  </r>
  <r>
    <x v="5552"/>
    <n v="4024.0445260299998"/>
  </r>
  <r>
    <x v="5553"/>
    <n v="4032.7950308600002"/>
  </r>
  <r>
    <x v="5554"/>
    <n v="3993.45782052"/>
  </r>
  <r>
    <x v="5555"/>
    <n v="4022.7355872899998"/>
  </r>
  <r>
    <x v="5556"/>
    <n v="4055.8962585899999"/>
  </r>
  <r>
    <x v="5557"/>
    <n v="4065.3110396299999"/>
  </r>
  <r>
    <x v="5558"/>
    <n v="4066.8560048300001"/>
  </r>
  <r>
    <x v="5559"/>
    <n v="4078.8295165099998"/>
  </r>
  <r>
    <x v="5560"/>
    <n v="4055.6556490900002"/>
  </r>
  <r>
    <x v="5561"/>
    <n v="4043.5707700399998"/>
  </r>
  <r>
    <x v="5562"/>
    <n v="4060.54323583"/>
  </r>
  <r>
    <x v="5563"/>
    <n v="4048.91663092"/>
  </r>
  <r>
    <x v="5564"/>
    <n v="4020.9495560400001"/>
  </r>
  <r>
    <x v="5565"/>
    <n v="4031.98833483"/>
  </r>
  <r>
    <x v="5566"/>
    <n v="4035.47281135"/>
  </r>
  <r>
    <x v="5567"/>
    <n v="4045.9364116400002"/>
  </r>
  <r>
    <x v="5568"/>
    <n v="4016.8936806299998"/>
  </r>
  <r>
    <x v="5569"/>
    <n v="4002.3730039400002"/>
  </r>
  <r>
    <x v="5570"/>
    <n v="4045.7424411900001"/>
  </r>
  <r>
    <x v="5571"/>
    <n v="4083.8827638900002"/>
  </r>
  <r>
    <x v="5572"/>
    <n v="4092.7740704100001"/>
  </r>
  <r>
    <x v="5573"/>
    <n v="4108.0874167800002"/>
  </r>
  <r>
    <x v="5574"/>
    <n v="4104.5440317100001"/>
  </r>
  <r>
    <x v="5575"/>
    <n v="4066.7324173900001"/>
  </r>
  <r>
    <x v="5576"/>
    <n v="4035.77241271"/>
  </r>
  <r>
    <x v="5577"/>
    <n v="3971.6528027600002"/>
  </r>
  <r>
    <x v="5578"/>
    <n v="3990.92165243"/>
  </r>
  <r>
    <x v="5579"/>
    <n v="3969.8429310699998"/>
  </r>
  <r>
    <x v="5580"/>
    <n v="4023.20804808"/>
  </r>
  <r>
    <x v="5581"/>
    <n v="4020.3341621300001"/>
  </r>
  <r>
    <x v="5582"/>
    <n v="4006.11520182"/>
  </r>
  <r>
    <x v="5583"/>
    <n v="4003.03120472"/>
  </r>
  <r>
    <x v="5584"/>
    <n v="4033.40628513"/>
  </r>
  <r>
    <x v="5585"/>
    <n v="4095.02642814"/>
  </r>
  <r>
    <x v="5586"/>
    <n v="4183.9744925799996"/>
  </r>
  <r>
    <x v="5587"/>
    <n v="4179.5361967600002"/>
  </r>
  <r>
    <x v="5588"/>
    <n v="4186.1376331900001"/>
  </r>
  <r>
    <x v="5589"/>
    <n v="4200.87493395"/>
  </r>
  <r>
    <x v="5590"/>
    <n v="4206.2687753199998"/>
  </r>
  <r>
    <x v="5591"/>
    <n v="4230.5083833199997"/>
  </r>
  <r>
    <x v="5592"/>
    <n v="4239.2794025499998"/>
  </r>
  <r>
    <x v="5593"/>
    <n v="4247.5859900400001"/>
  </r>
  <r>
    <x v="5594"/>
    <n v="4217.8248118800002"/>
  </r>
  <r>
    <x v="5595"/>
    <n v="4196.47359177"/>
  </r>
  <r>
    <x v="5596"/>
    <n v="4231.6558838999999"/>
  </r>
  <r>
    <x v="5597"/>
    <n v="4235.6531985299998"/>
  </r>
  <r>
    <x v="5598"/>
    <n v="4206.9278650899996"/>
  </r>
  <r>
    <x v="5599"/>
    <n v="4209.3421185899997"/>
  </r>
  <r>
    <x v="5600"/>
    <n v="4203.4372768000003"/>
  </r>
  <r>
    <x v="5601"/>
    <n v="4213.7708015300004"/>
  </r>
  <r>
    <x v="5602"/>
    <n v="4206.7156899399997"/>
  </r>
  <r>
    <x v="5603"/>
    <n v="4225.7762044299998"/>
  </r>
  <r>
    <x v="5604"/>
    <n v="4229.2302476699997"/>
  </r>
  <r>
    <x v="5605"/>
    <n v="4237.59194484"/>
  </r>
  <r>
    <x v="5606"/>
    <n v="4222.7897339399997"/>
  </r>
  <r>
    <x v="5607"/>
    <n v="4257.9261390700003"/>
  </r>
  <r>
    <x v="5608"/>
    <n v="4245.5686534200004"/>
  </r>
  <r>
    <x v="5609"/>
    <n v="4223.3455770700002"/>
  </r>
  <r>
    <x v="5610"/>
    <n v="4206.9303593100003"/>
  </r>
  <r>
    <x v="5611"/>
    <n v="4170.3410400800003"/>
  </r>
  <r>
    <x v="5612"/>
    <n v="4213.13720294"/>
  </r>
  <r>
    <x v="5613"/>
    <n v="4118.9894642600002"/>
  </r>
  <r>
    <x v="5614"/>
    <n v="4154.5948543300001"/>
  </r>
  <r>
    <x v="5615"/>
    <n v="4157.3331124899996"/>
  </r>
  <r>
    <x v="5616"/>
    <n v="4105.3165168200003"/>
  </r>
  <r>
    <x v="5617"/>
    <n v="4057.4701269000002"/>
  </r>
  <r>
    <x v="5618"/>
    <n v="4076.19043728"/>
  </r>
  <r>
    <x v="5619"/>
    <n v="4136.7596469099999"/>
  </r>
  <r>
    <x v="5620"/>
    <n v="4159.0333655900004"/>
  </r>
  <r>
    <x v="5621"/>
    <n v="4170.8862578400003"/>
  </r>
  <r>
    <x v="5622"/>
    <n v="4151.1500275300004"/>
  </r>
  <r>
    <x v="5623"/>
    <n v="4141.6201682999999"/>
  </r>
  <r>
    <x v="5624"/>
    <n v="4170.0732749700001"/>
  </r>
  <r>
    <x v="5625"/>
    <n v="4191.1673360200002"/>
  </r>
  <r>
    <x v="5626"/>
    <n v="4150.0186110000004"/>
  </r>
  <r>
    <x v="5627"/>
    <n v="4135.0717363499998"/>
  </r>
  <r>
    <x v="5628"/>
    <n v="4147.1038632299997"/>
  </r>
  <r>
    <x v="5629"/>
    <n v="4118.8420764700004"/>
  </r>
  <r>
    <x v="5630"/>
    <n v="4158.2975351499999"/>
  </r>
  <r>
    <x v="5631"/>
    <n v="4150.1889009200004"/>
  </r>
  <r>
    <x v="5632"/>
    <n v="4132.7069645800002"/>
  </r>
  <r>
    <x v="5633"/>
    <n v="3998.1274446100001"/>
  </r>
  <r>
    <x v="5634"/>
    <n v="3921.62820156"/>
  </r>
  <r>
    <x v="5635"/>
    <n v="3928.00265588"/>
  </r>
  <r>
    <x v="5636"/>
    <n v="3787.9663268899999"/>
  </r>
  <r>
    <x v="5637"/>
    <n v="3673.6122953600002"/>
  </r>
  <r>
    <x v="5638"/>
    <n v="3706.8305577299998"/>
  </r>
  <r>
    <x v="5639"/>
    <n v="3749.0944181300001"/>
  </r>
  <r>
    <x v="5640"/>
    <n v="3795.3836663000002"/>
  </r>
  <r>
    <x v="5641"/>
    <n v="3731.4918330700002"/>
  </r>
  <r>
    <x v="5642"/>
    <n v="3600.9487765399999"/>
  </r>
  <r>
    <x v="5643"/>
    <n v="3334.8561299100002"/>
  </r>
  <r>
    <x v="5644"/>
    <n v="3332.9795839799999"/>
  </r>
  <r>
    <x v="5645"/>
    <n v="3287.07412019"/>
  </r>
  <r>
    <x v="5646"/>
    <n v="2942.2051777900001"/>
  </r>
  <r>
    <x v="5647"/>
    <n v="2994.4048518099999"/>
  </r>
  <r>
    <x v="5648"/>
    <n v="2848.8748986300002"/>
  </r>
  <r>
    <x v="5649"/>
    <n v="2894.4491625599999"/>
  </r>
  <r>
    <x v="5650"/>
    <n v="2764.4776286199999"/>
  </r>
  <r>
    <x v="5651"/>
    <n v="2788.3669192799998"/>
  </r>
  <r>
    <x v="5652"/>
    <n v="2837.04516255"/>
  </r>
  <r>
    <x v="5653"/>
    <n v="2727.8636779499998"/>
  </r>
  <r>
    <x v="5654"/>
    <n v="2969.5825238799998"/>
  </r>
  <r>
    <x v="5655"/>
    <n v="3102.9837146999998"/>
  </r>
  <r>
    <x v="5656"/>
    <n v="3179.7521086199999"/>
  </r>
  <r>
    <x v="5657"/>
    <n v="3021.8901004099998"/>
  </r>
  <r>
    <x v="5658"/>
    <n v="3041.1601042000002"/>
  </r>
  <r>
    <x v="5659"/>
    <n v="3107.4177580300002"/>
  </r>
  <r>
    <x v="5660"/>
    <n v="2991.1223972299999"/>
  </r>
  <r>
    <x v="5661"/>
    <n v="2998.53813911"/>
  </r>
  <r>
    <x v="5662"/>
    <n v="2958.4045255800002"/>
  </r>
  <r>
    <x v="5663"/>
    <n v="3058.8450618299998"/>
  </r>
  <r>
    <x v="5664"/>
    <n v="3141.27811539"/>
  </r>
  <r>
    <x v="5665"/>
    <n v="3140.0994028700002"/>
  </r>
  <r>
    <x v="5666"/>
    <n v="3233.24252531"/>
  </r>
  <r>
    <x v="5667"/>
    <n v="3200.13816765"/>
  </r>
  <r>
    <x v="5668"/>
    <n v="3087.4385129900002"/>
  </r>
  <r>
    <x v="5669"/>
    <n v="3102.1279451800001"/>
  </r>
  <r>
    <x v="5670"/>
    <n v="3190.2001526499998"/>
  </r>
  <r>
    <x v="5671"/>
    <n v="3200.7200501699999"/>
  </r>
  <r>
    <x v="5672"/>
    <n v="3108.4374968299999"/>
  </r>
  <r>
    <x v="5673"/>
    <n v="3173.4904253099999"/>
  </r>
  <r>
    <x v="5674"/>
    <n v="3205.6746362700001"/>
  </r>
  <r>
    <x v="5675"/>
    <n v="3168.88456081"/>
  </r>
  <r>
    <x v="5676"/>
    <n v="3220.2915147099998"/>
  </r>
  <r>
    <x v="5677"/>
    <n v="3281.88037497"/>
  </r>
  <r>
    <x v="5678"/>
    <n v="3371.2625595600002"/>
  </r>
  <r>
    <x v="5679"/>
    <n v="3262.5060045"/>
  </r>
  <r>
    <x v="5680"/>
    <n v="3189.4054185700002"/>
  </r>
  <r>
    <x v="5681"/>
    <n v="3178.58763387"/>
  </r>
  <r>
    <x v="5682"/>
    <n v="3225.8954134199998"/>
  </r>
  <r>
    <x v="5683"/>
    <n v="3224.7024216899999"/>
  </r>
  <r>
    <x v="5684"/>
    <n v="3270.5510854499998"/>
  </r>
  <r>
    <x v="5685"/>
    <n v="3273.2633176300001"/>
  </r>
  <r>
    <x v="5686"/>
    <n v="3294.6265925399998"/>
  </r>
  <r>
    <x v="5687"/>
    <n v="3243.8291423800001"/>
  </r>
  <r>
    <x v="5688"/>
    <n v="3153.1529197099999"/>
  </r>
  <r>
    <x v="5689"/>
    <n v="3188.5153681400002"/>
  </r>
  <r>
    <x v="5690"/>
    <n v="3320.2089712000002"/>
  </r>
  <r>
    <x v="5691"/>
    <n v="3302.7389681300001"/>
  </r>
  <r>
    <x v="5692"/>
    <n v="3333.85763705"/>
  </r>
  <r>
    <x v="5693"/>
    <n v="3311.3966061800002"/>
  </r>
  <r>
    <x v="5694"/>
    <n v="3301.8821996500001"/>
  </r>
  <r>
    <x v="5695"/>
    <n v="3354.4202578099998"/>
  </r>
  <r>
    <x v="5696"/>
    <n v="3396.1285131"/>
  </r>
  <r>
    <x v="5697"/>
    <n v="3437.2954125000001"/>
  </r>
  <r>
    <x v="5698"/>
    <n v="3363.6687433799998"/>
  </r>
  <r>
    <x v="5699"/>
    <n v="3412.5007453200001"/>
  </r>
  <r>
    <x v="5700"/>
    <n v="3442.4588305900002"/>
  </r>
  <r>
    <x v="5701"/>
    <n v="3531.7469762199999"/>
  </r>
  <r>
    <x v="5702"/>
    <n v="3509.9865024300002"/>
  </r>
  <r>
    <x v="5703"/>
    <n v="3589.75998777"/>
  </r>
  <r>
    <x v="5704"/>
    <n v="3582.3700705699998"/>
  </r>
  <r>
    <x v="5705"/>
    <n v="3507.7144987299998"/>
  </r>
  <r>
    <x v="5706"/>
    <n v="3499.6894231699998"/>
  </r>
  <r>
    <x v="5707"/>
    <n v="3363.6279271899998"/>
  </r>
  <r>
    <x v="5708"/>
    <n v="3379.8192128599999"/>
  </r>
  <r>
    <x v="5709"/>
    <n v="3362.1161549899998"/>
  </r>
  <r>
    <x v="5710"/>
    <n v="3455.4001934500002"/>
  </r>
  <r>
    <x v="5711"/>
    <n v="3464.50235754"/>
  </r>
  <r>
    <x v="5712"/>
    <n v="3449.44964381"/>
  </r>
  <r>
    <x v="5713"/>
    <n v="3486.7710993800001"/>
  </r>
  <r>
    <x v="5714"/>
    <n v="3461.3488721399999"/>
  </r>
  <r>
    <x v="5715"/>
    <n v="3498.1103630699999"/>
  </r>
  <r>
    <x v="5716"/>
    <n v="3392.6253060899999"/>
  </r>
  <r>
    <x v="5717"/>
    <n v="3401.4266977000002"/>
  </r>
  <r>
    <x v="5718"/>
    <n v="3406.4471821900001"/>
  </r>
  <r>
    <x v="5719"/>
    <n v="3438.9250152999998"/>
  </r>
  <r>
    <x v="5720"/>
    <n v="3410.9289831999999"/>
  </r>
  <r>
    <x v="5721"/>
    <n v="3407.7792744799999"/>
  </r>
  <r>
    <x v="5722"/>
    <n v="3451.4509528399999"/>
  </r>
  <r>
    <x v="5723"/>
    <n v="3412.2835636099999"/>
  </r>
  <r>
    <x v="5724"/>
    <n v="3479.20308927"/>
  </r>
  <r>
    <x v="5725"/>
    <n v="3429.02559432"/>
  </r>
  <r>
    <x v="5726"/>
    <n v="3407.9364566499999"/>
  </r>
  <r>
    <x v="5727"/>
    <n v="3353.0695290100002"/>
  </r>
  <r>
    <x v="5728"/>
    <n v="3379.6217295299998"/>
  </r>
  <r>
    <x v="5729"/>
    <n v="3423.06111418"/>
  </r>
  <r>
    <x v="5730"/>
    <n v="3417.1361730200001"/>
  </r>
  <r>
    <x v="5731"/>
    <n v="3476.2300629400002"/>
  </r>
  <r>
    <x v="5732"/>
    <n v="3454.0049503"/>
  </r>
  <r>
    <x v="5733"/>
    <n v="3472.73808375"/>
  </r>
  <r>
    <x v="5734"/>
    <n v="3461.00975814"/>
  </r>
  <r>
    <x v="5735"/>
    <n v="3468.84827253"/>
  </r>
  <r>
    <x v="5736"/>
    <n v="3439.2412493900001"/>
  </r>
  <r>
    <x v="5737"/>
    <n v="3441.5518963099998"/>
  </r>
  <r>
    <x v="5738"/>
    <n v="3394.8468966300002"/>
  </r>
  <r>
    <x v="5739"/>
    <n v="3382.7494295199999"/>
  </r>
  <r>
    <x v="5740"/>
    <n v="3397.89646154"/>
  </r>
  <r>
    <x v="5741"/>
    <n v="3397.3598103700001"/>
  </r>
  <r>
    <x v="5742"/>
    <n v="3325.6813824300002"/>
  </r>
  <r>
    <x v="5743"/>
    <n v="3282.0247925100002"/>
  </r>
  <r>
    <x v="5744"/>
    <n v="3349.4997446100001"/>
  </r>
  <r>
    <x v="5745"/>
    <n v="3356.2964398399999"/>
  </r>
  <r>
    <x v="5746"/>
    <n v="3398.9386674799998"/>
  </r>
  <r>
    <x v="5747"/>
    <n v="3358.5427936299998"/>
  </r>
  <r>
    <x v="5748"/>
    <n v="3366.0715887199999"/>
  </r>
  <r>
    <x v="5749"/>
    <n v="3377.9749457600001"/>
  </r>
  <r>
    <x v="5750"/>
    <n v="3434.5620623999998"/>
  </r>
  <r>
    <x v="5751"/>
    <n v="3494.2153090800002"/>
  </r>
  <r>
    <x v="5752"/>
    <n v="3447.0077882999999"/>
  </r>
  <r>
    <x v="5753"/>
    <n v="3397.8730078600001"/>
  </r>
  <r>
    <x v="5754"/>
    <n v="3415.77456471"/>
  </r>
  <r>
    <x v="5755"/>
    <n v="3387.2503013"/>
  </r>
  <r>
    <x v="5756"/>
    <n v="3401.8632053599999"/>
  </r>
  <r>
    <x v="5757"/>
    <n v="3354.3326720800001"/>
  </r>
  <r>
    <x v="5758"/>
    <n v="3352.1795546100002"/>
  </r>
  <r>
    <x v="5759"/>
    <n v="3402.1716003800002"/>
  </r>
  <r>
    <x v="5760"/>
    <n v="3367.92063173"/>
  </r>
  <r>
    <x v="5761"/>
    <n v="3377.73229614"/>
  </r>
  <r>
    <x v="5762"/>
    <n v="3357.91900678"/>
  </r>
  <r>
    <x v="5763"/>
    <n v="3342.44466582"/>
  </r>
  <r>
    <x v="5764"/>
    <n v="3290.80917899"/>
  </r>
  <r>
    <x v="5765"/>
    <n v="3329.7839161000002"/>
  </r>
  <r>
    <x v="5766"/>
    <n v="3281.39292892"/>
  </r>
  <r>
    <x v="5767"/>
    <n v="3254.13775063"/>
  </r>
  <r>
    <x v="5768"/>
    <n v="3326.2566480599999"/>
  </r>
  <r>
    <x v="5769"/>
    <n v="3322.1332309700001"/>
  </r>
  <r>
    <x v="5770"/>
    <n v="3358.1528998200001"/>
  </r>
  <r>
    <x v="5771"/>
    <n v="3353.64275223"/>
  </r>
  <r>
    <x v="5772"/>
    <n v="3365.8985528399999"/>
  </r>
  <r>
    <x v="5773"/>
    <n v="3367.55745815"/>
  </r>
  <r>
    <x v="5774"/>
    <n v="3407.95851029"/>
  </r>
  <r>
    <x v="5775"/>
    <n v="3394.8863625499998"/>
  </r>
  <r>
    <x v="5776"/>
    <n v="3380.2833597099998"/>
  </r>
  <r>
    <x v="5777"/>
    <n v="3356.0165903500001"/>
  </r>
  <r>
    <x v="5778"/>
    <n v="3240.10647264"/>
  </r>
  <r>
    <x v="5779"/>
    <n v="3249.2853397099998"/>
  </r>
  <r>
    <x v="5780"/>
    <n v="3286.6172672500002"/>
  </r>
  <r>
    <x v="5781"/>
    <n v="3245.1242621800002"/>
  </r>
  <r>
    <x v="5782"/>
    <n v="3261.9869014400001"/>
  </r>
  <r>
    <x v="5783"/>
    <n v="3311.8760179000001"/>
  </r>
  <r>
    <x v="5784"/>
    <n v="3291.34933103"/>
  </r>
  <r>
    <x v="5785"/>
    <n v="3282.2514868500002"/>
  </r>
  <r>
    <x v="5786"/>
    <n v="3290.9086585999999"/>
  </r>
  <r>
    <x v="5787"/>
    <n v="3301.3446467200001"/>
  </r>
  <r>
    <x v="5788"/>
    <n v="3327"/>
  </r>
  <r>
    <x v="5789"/>
    <n v="3338"/>
  </r>
  <r>
    <x v="5790"/>
    <n v="3337"/>
  </r>
  <r>
    <x v="5791"/>
    <n v="3356.09"/>
  </r>
  <r>
    <x v="5792"/>
    <n v="3378.37"/>
  </r>
  <r>
    <x v="5793"/>
    <n v="3374.54"/>
  </r>
  <r>
    <x v="5794"/>
    <n v="3350.92"/>
  </r>
  <r>
    <x v="5795"/>
    <n v="3337.64"/>
  </r>
  <r>
    <x v="5796"/>
    <n v="3286.96"/>
  </r>
  <r>
    <x v="5797"/>
    <n v="3325.67"/>
  </r>
  <r>
    <x v="5798"/>
    <n v="3311.77"/>
  </r>
  <r>
    <x v="5799"/>
    <n v="3315.73"/>
  </r>
  <r>
    <x v="5800"/>
    <n v="3261.01"/>
  </r>
  <r>
    <x v="5801"/>
    <n v="3268.54"/>
  </r>
  <r>
    <x v="5802"/>
    <n v="3310.38"/>
  </r>
  <r>
    <x v="5803"/>
    <n v="3271.08"/>
  </r>
  <r>
    <x v="5804"/>
    <n v="3233.99"/>
  </r>
  <r>
    <x v="5805"/>
    <n v="3155.25"/>
  </r>
  <r>
    <x v="5806"/>
    <n v="3152.13"/>
  </r>
  <r>
    <x v="5807"/>
    <n v="3151.27"/>
  </r>
  <r>
    <x v="5808"/>
    <n v="3184.55"/>
  </r>
  <r>
    <x v="5809"/>
    <n v="3254.88"/>
  </r>
  <r>
    <x v="5810"/>
    <n v="3309.13"/>
  </r>
  <r>
    <x v="5811"/>
    <n v="3324.36"/>
  </r>
  <r>
    <x v="5812"/>
    <n v="3326.65"/>
  </r>
  <r>
    <x v="5813"/>
    <n v="3485.27"/>
  </r>
  <r>
    <x v="5814"/>
    <n v="3541.82"/>
  </r>
  <r>
    <x v="5815"/>
    <n v="3590.16"/>
  </r>
  <r>
    <x v="5816"/>
    <n v="3569.99"/>
  </r>
  <r>
    <x v="5817"/>
    <n v="3560.25"/>
  </r>
  <r>
    <x v="5818"/>
    <n v="3619.49"/>
  </r>
  <r>
    <x v="5819"/>
    <n v="3591.59"/>
  </r>
  <r>
    <x v="5820"/>
    <n v="3607.61"/>
  </r>
  <r>
    <x v="5821"/>
    <n v="3578.41"/>
  </r>
  <r>
    <x v="5822"/>
    <n v="3586.51"/>
  </r>
  <r>
    <x v="5823"/>
    <n v="3582.28"/>
  </r>
  <r>
    <x v="5824"/>
    <n v="3633.35"/>
  </r>
  <r>
    <x v="5825"/>
    <n v="3607.81"/>
  </r>
  <r>
    <x v="5826"/>
    <n v="3589.04"/>
  </r>
  <r>
    <x v="5827"/>
    <n v="3593.68"/>
  </r>
  <r>
    <x v="5828"/>
    <n v="3542.87"/>
  </r>
  <r>
    <x v="5829"/>
    <n v="3614.17"/>
  </r>
  <r>
    <x v="5830"/>
    <n v="3651.32"/>
  </r>
  <r>
    <x v="5831"/>
    <n v="3672.88"/>
  </r>
  <r>
    <x v="5832"/>
    <n v="3702.27"/>
  </r>
  <r>
    <x v="5833"/>
    <n v="3695.8"/>
  </r>
  <r>
    <x v="5834"/>
    <n v="3695.13"/>
  </r>
  <r>
    <x v="5835"/>
    <n v="3697.66"/>
  </r>
  <r>
    <x v="5836"/>
    <n v="3708.98"/>
  </r>
  <r>
    <x v="5837"/>
    <n v="3680.43"/>
  </r>
  <r>
    <x v="5838"/>
    <n v="3678.41"/>
  </r>
  <r>
    <x v="5839"/>
    <n v="3673.28"/>
  </r>
  <r>
    <x v="5840"/>
    <n v="3707.68"/>
  </r>
  <r>
    <x v="5841"/>
    <n v="3705.4"/>
  </r>
  <r>
    <x v="5842"/>
    <n v="3689.82"/>
  </r>
  <r>
    <x v="5843"/>
    <n v="3624.3"/>
  </r>
  <r>
    <x v="5844"/>
    <n v="3649.62"/>
  </r>
  <r>
    <x v="5845"/>
    <n v="3681.19"/>
  </r>
  <r>
    <x v="5846"/>
    <n v="3692.84"/>
  </r>
  <r>
    <x v="5847"/>
    <n v="3692.84"/>
  </r>
  <r>
    <x v="5848"/>
    <n v="3692.84"/>
  </r>
  <r>
    <x v="5849"/>
    <n v="3750.91"/>
  </r>
  <r>
    <x v="5850"/>
    <n v="3723.98"/>
  </r>
  <r>
    <x v="5851"/>
    <n v="3673.63"/>
  </r>
  <r>
    <x v="5852"/>
    <n v="3725"/>
  </r>
  <r>
    <x v="5853"/>
    <n v="3749"/>
  </r>
  <r>
    <x v="5854"/>
    <n v="3862"/>
  </r>
  <r>
    <x v="5855"/>
    <n v="3870"/>
  </r>
  <r>
    <x v="5856"/>
    <n v="3880"/>
  </r>
  <r>
    <x v="5857"/>
    <n v="3837"/>
  </r>
  <r>
    <x v="5858"/>
    <n v="3816"/>
  </r>
  <r>
    <x v="5859"/>
    <n v="3808"/>
  </r>
  <r>
    <x v="5860"/>
    <n v="3839"/>
  </r>
  <r>
    <x v="5861"/>
    <n v="3804"/>
  </r>
  <r>
    <x v="5862"/>
    <n v="3798"/>
  </r>
  <r>
    <x v="5863"/>
    <n v="3794"/>
  </r>
  <r>
    <x v="5864"/>
    <n v="3816"/>
  </r>
  <r>
    <x v="5865"/>
    <n v="3802"/>
  </r>
  <r>
    <x v="5866"/>
    <n v="3786"/>
  </r>
  <r>
    <x v="5867"/>
    <n v="3752"/>
  </r>
  <r>
    <x v="5868"/>
    <n v="3762"/>
  </r>
  <r>
    <x v="5869"/>
    <n v="3716"/>
  </r>
  <r>
    <x v="5870"/>
    <n v="3700"/>
  </r>
  <r>
    <x v="5871"/>
    <n v="3642"/>
  </r>
  <r>
    <x v="5872"/>
    <n v="3674"/>
  </r>
  <r>
    <x v="5873"/>
    <n v="3707"/>
  </r>
  <r>
    <x v="5874"/>
    <n v="3706"/>
  </r>
  <r>
    <x v="5875"/>
    <n v="3706"/>
  </r>
  <r>
    <x v="5876"/>
    <n v="3710"/>
  </r>
  <r>
    <x v="5877"/>
    <n v="3726"/>
  </r>
  <r>
    <x v="5878"/>
    <n v="3731"/>
  </r>
  <r>
    <x v="5879"/>
    <n v="3724"/>
  </r>
  <r>
    <x v="5880"/>
    <n v="3726"/>
  </r>
  <r>
    <x v="5881"/>
    <n v="3755"/>
  </r>
  <r>
    <x v="5882"/>
    <n v="3843"/>
  </r>
  <r>
    <x v="5883"/>
    <n v="3840"/>
  </r>
  <r>
    <x v="5884"/>
    <n v="3814"/>
  </r>
  <r>
    <x v="5885"/>
    <n v="3764"/>
  </r>
  <r>
    <x v="5886"/>
    <n v="3770"/>
  </r>
  <r>
    <x v="5887"/>
    <n v="3763"/>
  </r>
  <r>
    <x v="5888"/>
    <n v="3771"/>
  </r>
  <r>
    <x v="5889"/>
    <n v="3795"/>
  </r>
  <r>
    <x v="5890"/>
    <n v="3789"/>
  </r>
  <r>
    <x v="5891"/>
    <n v="3702"/>
  </r>
  <r>
    <x v="5892"/>
    <n v="3761"/>
  </r>
  <r>
    <x v="5893"/>
    <n v="3772"/>
  </r>
  <r>
    <x v="5894"/>
    <n v="3808"/>
  </r>
  <r>
    <x v="5895"/>
    <n v="3792"/>
  </r>
  <r>
    <x v="5896"/>
    <n v="3772"/>
  </r>
  <r>
    <x v="5897"/>
    <n v="3820"/>
  </r>
  <r>
    <x v="5898"/>
    <n v="3832"/>
  </r>
  <r>
    <x v="5899"/>
    <n v="3830"/>
  </r>
  <r>
    <x v="5900"/>
    <n v="3841"/>
  </r>
  <r>
    <x v="5901"/>
    <n v="3851"/>
  </r>
  <r>
    <x v="5902"/>
    <n v="3847"/>
  </r>
  <r>
    <x v="5903"/>
    <n v="3880"/>
  </r>
  <r>
    <x v="5904"/>
    <n v="3854"/>
  </r>
  <r>
    <x v="5905"/>
    <n v="3862"/>
  </r>
  <r>
    <x v="5906"/>
    <n v="3825"/>
  </r>
  <r>
    <x v="5907"/>
    <n v="3834"/>
  </r>
  <r>
    <x v="5908"/>
    <n v="3817"/>
  </r>
  <r>
    <x v="5909"/>
    <n v="3827"/>
  </r>
  <r>
    <x v="5910"/>
    <n v="3805"/>
  </r>
  <r>
    <x v="5911"/>
    <n v="3842"/>
  </r>
  <r>
    <x v="5912"/>
    <n v="3839"/>
  </r>
  <r>
    <x v="5913"/>
    <n v="3859"/>
  </r>
  <r>
    <x v="5914"/>
    <n v="3831"/>
  </r>
  <r>
    <x v="5915"/>
    <n v="3849"/>
  </r>
  <r>
    <x v="5916"/>
    <n v="3898"/>
  </r>
  <r>
    <x v="5917"/>
    <n v="3932"/>
  </r>
  <r>
    <x v="5918"/>
    <n v="3961"/>
  </r>
  <r>
    <x v="5919"/>
    <n v="3950"/>
  </r>
  <r>
    <x v="5920"/>
    <n v="3934"/>
  </r>
  <r>
    <x v="5921"/>
    <n v="3939"/>
  </r>
  <r>
    <x v="5922"/>
    <n v="3965"/>
  </r>
  <r>
    <x v="5923"/>
    <n v="3989"/>
  </r>
  <r>
    <x v="5924"/>
    <n v="4007"/>
  </r>
  <r>
    <x v="5925"/>
    <n v="3997"/>
  </r>
  <r>
    <x v="5926"/>
    <n v="3920"/>
  </r>
  <r>
    <x v="5927"/>
    <n v="3936"/>
  </r>
  <r>
    <x v="5928"/>
    <n v="3965"/>
  </r>
  <r>
    <x v="5929"/>
    <n v="3965"/>
  </r>
  <r>
    <x v="5930"/>
    <n v="3984"/>
  </r>
  <r>
    <x v="5931"/>
    <n v="3971"/>
  </r>
  <r>
    <x v="5932"/>
    <n v="3979"/>
  </r>
  <r>
    <x v="5933"/>
    <n v="3977"/>
  </r>
  <r>
    <x v="5934"/>
    <n v="3984"/>
  </r>
  <r>
    <x v="5935"/>
    <n v="3957"/>
  </r>
  <r>
    <x v="5936"/>
    <n v="4012"/>
  </r>
  <r>
    <x v="5937"/>
    <n v="4032"/>
  </r>
  <r>
    <x v="5938"/>
    <n v="4066"/>
  </r>
  <r>
    <x v="5939"/>
    <n v="4061"/>
  </r>
  <r>
    <x v="5940"/>
    <n v="3963"/>
  </r>
  <r>
    <x v="5941"/>
    <n v="3987"/>
  </r>
  <r>
    <x v="5942"/>
    <n v="3966"/>
  </r>
  <r>
    <x v="5943"/>
    <n v="4012"/>
  </r>
  <r>
    <x v="5944"/>
    <n v="4003"/>
  </r>
  <r>
    <x v="5945"/>
    <n v="4008"/>
  </r>
  <r>
    <x v="5946"/>
    <n v="3966"/>
  </r>
  <r>
    <x v="5947"/>
    <n v="4003"/>
  </r>
  <r>
    <x v="5948"/>
    <n v="4003"/>
  </r>
  <r>
    <x v="5949"/>
    <n v="4021"/>
  </r>
  <r>
    <x v="5950"/>
    <n v="4010"/>
  </r>
  <r>
    <x v="5951"/>
    <n v="4016"/>
  </r>
  <r>
    <x v="5952"/>
    <n v="4014"/>
  </r>
  <r>
    <x v="5953"/>
    <n v="4016"/>
  </r>
  <r>
    <x v="5954"/>
    <n v="4049"/>
  </r>
  <r>
    <x v="5955"/>
    <n v="4064"/>
  </r>
  <r>
    <x v="5956"/>
    <n v="4039"/>
  </r>
  <r>
    <x v="5957"/>
    <n v="4042"/>
  </r>
  <r>
    <x v="5958"/>
    <n v="4049"/>
  </r>
  <r>
    <x v="5959"/>
    <n v="4057"/>
  </r>
  <r>
    <x v="5960"/>
    <n v="4046"/>
  </r>
  <r>
    <x v="5961"/>
    <n v="4044"/>
  </r>
  <r>
    <x v="5962"/>
    <n v="4068"/>
  </r>
  <r>
    <x v="5963"/>
    <n v="4075"/>
  </r>
  <r>
    <x v="5964"/>
    <n v="4083"/>
  </r>
  <r>
    <x v="5965"/>
    <n v="4088"/>
  </r>
  <r>
    <x v="5966"/>
    <n v="4071"/>
  </r>
  <r>
    <x v="5967"/>
    <n v="4002"/>
  </r>
  <r>
    <x v="5968"/>
    <n v="4027"/>
  </r>
  <r>
    <x v="5969"/>
    <n v="4047"/>
  </r>
  <r>
    <x v="5970"/>
    <n v="4039"/>
  </r>
  <r>
    <x v="5971"/>
    <n v="4051"/>
  </r>
  <r>
    <x v="5972"/>
    <n v="4068"/>
  </r>
  <r>
    <x v="5973"/>
    <n v="4035"/>
  </r>
  <r>
    <x v="5974"/>
    <n v="4043"/>
  </r>
  <r>
    <x v="5975"/>
    <n v="4015"/>
  </r>
  <r>
    <x v="5976"/>
    <n v="4062"/>
  </r>
  <r>
    <x v="5977"/>
    <n v="4066"/>
  </r>
  <r>
    <x v="5978"/>
    <n v="4094"/>
  </r>
  <r>
    <x v="5979"/>
    <n v="4061"/>
  </r>
  <r>
    <x v="5980"/>
    <n v="4086"/>
  </r>
  <r>
    <x v="5981"/>
    <n v="4020"/>
  </r>
  <r>
    <x v="5982"/>
    <n v="4070"/>
  </r>
  <r>
    <x v="5983"/>
    <n v="4070"/>
  </r>
  <r>
    <x v="5984"/>
    <n v="4071"/>
  </r>
  <r>
    <x v="5985"/>
    <n v="4050"/>
  </r>
  <r>
    <x v="5986"/>
    <n v="4006"/>
  </r>
  <r>
    <x v="5987"/>
    <n v="4003"/>
  </r>
  <r>
    <x v="5988"/>
    <n v="3910"/>
  </r>
  <r>
    <x v="5989"/>
    <n v="3933"/>
  </r>
  <r>
    <x v="5990"/>
    <n v="4000"/>
  </r>
  <r>
    <x v="5991"/>
    <n v="3991"/>
  </r>
  <r>
    <x v="5992"/>
    <n v="4025"/>
  </r>
  <r>
    <x v="5993"/>
    <n v="4026"/>
  </r>
  <r>
    <x v="5994"/>
    <n v="4010"/>
  </r>
  <r>
    <x v="5995"/>
    <n v="4024"/>
  </r>
  <r>
    <x v="5996"/>
    <n v="4054"/>
  </r>
  <r>
    <x v="5997"/>
    <n v="4030"/>
  </r>
  <r>
    <x v="5998"/>
    <n v="4061"/>
  </r>
  <r>
    <x v="5999"/>
    <n v="4075"/>
  </r>
  <r>
    <x v="6000"/>
    <n v="4085"/>
  </r>
  <r>
    <x v="6001"/>
    <n v="4090"/>
  </r>
  <r>
    <x v="6002"/>
    <n v="4089"/>
  </r>
  <r>
    <x v="6003"/>
    <n v="4093"/>
  </r>
  <r>
    <x v="6004"/>
    <n v="4110"/>
  </r>
  <r>
    <x v="6005"/>
    <n v="4143"/>
  </r>
  <r>
    <x v="6006"/>
    <n v="4132"/>
  </r>
  <r>
    <x v="6007"/>
    <n v="4144"/>
  </r>
  <r>
    <x v="6008"/>
    <n v="4112"/>
  </r>
  <r>
    <x v="6009"/>
    <n v="4123"/>
  </r>
  <r>
    <x v="6010"/>
    <n v="4123"/>
  </r>
  <r>
    <x v="6011"/>
    <n v="4064"/>
  </r>
  <r>
    <x v="6012"/>
    <n v="4083"/>
  </r>
  <r>
    <x v="6013"/>
    <n v="4092"/>
  </r>
  <r>
    <x v="6014"/>
    <n v="4105"/>
  </r>
  <r>
    <x v="6015"/>
    <n v="4119"/>
  </r>
  <r>
    <x v="6016"/>
    <n v="4107"/>
  </r>
  <r>
    <x v="6017"/>
    <n v="4121"/>
  </r>
  <r>
    <x v="6018"/>
    <n v="4110"/>
  </r>
  <r>
    <x v="6019"/>
    <n v="4129"/>
  </r>
  <r>
    <x v="6020"/>
    <n v="4134"/>
  </r>
  <r>
    <x v="6021"/>
    <n v="4121"/>
  </r>
  <r>
    <x v="6022"/>
    <n v="4145"/>
  </r>
  <r>
    <x v="6023"/>
    <n v="4122"/>
  </r>
  <r>
    <x v="6024"/>
    <n v="4090"/>
  </r>
  <r>
    <x v="6025"/>
    <n v="4056"/>
  </r>
  <r>
    <x v="6026"/>
    <n v="4056"/>
  </r>
  <r>
    <x v="6027"/>
    <n v="4075"/>
  </r>
  <r>
    <x v="6028"/>
    <n v="4056"/>
  </r>
  <r>
    <x v="6029"/>
    <n v="4039"/>
  </r>
  <r>
    <x v="6030"/>
    <n v="4051"/>
  </r>
  <r>
    <x v="6031"/>
    <n v="4023"/>
  </r>
  <r>
    <x v="6032"/>
    <n v="3987"/>
  </r>
  <r>
    <x v="6033"/>
    <n v="4029"/>
  </r>
  <r>
    <x v="6034"/>
    <n v="4082"/>
  </r>
  <r>
    <x v="6035"/>
    <n v="4081"/>
  </r>
  <r>
    <x v="6036"/>
    <n v="4062"/>
  </r>
  <r>
    <x v="6037"/>
    <n v="4068"/>
  </r>
  <r>
    <x v="6038"/>
    <n v="4035"/>
  </r>
  <r>
    <x v="6039"/>
    <n v="4073"/>
  </r>
  <r>
    <x v="6040"/>
    <n v="4059"/>
  </r>
  <r>
    <x v="6041"/>
    <n v="4029"/>
  </r>
  <r>
    <x v="6042"/>
    <n v="4011"/>
  </r>
  <r>
    <x v="6043"/>
    <n v="4044"/>
  </r>
  <r>
    <x v="6044"/>
    <n v="3995"/>
  </r>
  <r>
    <x v="6045"/>
    <n v="4039"/>
  </r>
  <r>
    <x v="6046"/>
    <n v="4047"/>
  </r>
  <r>
    <x v="6047"/>
    <n v="4068"/>
  </r>
  <r>
    <x v="6048"/>
    <n v="4060"/>
  </r>
  <r>
    <x v="6049"/>
    <n v="4070"/>
  </r>
  <r>
    <x v="6050"/>
    <n v="4108"/>
  </r>
  <r>
    <x v="6051"/>
    <n v="4124"/>
  </r>
  <r>
    <x v="6052"/>
    <n v="4110"/>
  </r>
  <r>
    <x v="6053"/>
    <n v="4119"/>
  </r>
  <r>
    <x v="6054"/>
    <n v="4119"/>
  </r>
  <r>
    <x v="6055"/>
    <n v="4102"/>
  </r>
  <r>
    <x v="6056"/>
    <n v="4109"/>
  </r>
  <r>
    <x v="6057"/>
    <n v="4118"/>
  </r>
  <r>
    <x v="6058"/>
    <n v="4150"/>
  </r>
  <r>
    <x v="6059"/>
    <n v="4139"/>
  </r>
  <r>
    <x v="6060"/>
    <n v="4138"/>
  </r>
  <r>
    <x v="6061"/>
    <n v="4129"/>
  </r>
  <r>
    <x v="6062"/>
    <n v="4156"/>
  </r>
  <r>
    <x v="6063"/>
    <n v="4148"/>
  </r>
  <r>
    <x v="6064"/>
    <n v="4135"/>
  </r>
  <r>
    <x v="6065"/>
    <n v="4161"/>
  </r>
  <r>
    <x v="6066"/>
    <n v="4176"/>
  </r>
  <r>
    <x v="6067"/>
    <n v="4173"/>
  </r>
  <r>
    <x v="6068"/>
    <n v="4155"/>
  </r>
  <r>
    <x v="6069"/>
    <n v="4188"/>
  </r>
  <r>
    <x v="6070"/>
    <n v="4212"/>
  </r>
  <r>
    <x v="6071"/>
    <n v="4195"/>
  </r>
  <r>
    <x v="6072"/>
    <n v="4199"/>
  </r>
  <r>
    <x v="6073"/>
    <n v="4185"/>
  </r>
  <r>
    <x v="6074"/>
    <n v="4165"/>
  </r>
  <r>
    <x v="6075"/>
    <n v="4153"/>
  </r>
  <r>
    <x v="6076"/>
    <n v="4135"/>
  </r>
  <r>
    <x v="6077"/>
    <n v="4147"/>
  </r>
  <r>
    <x v="6078"/>
    <n v="4145"/>
  </r>
  <r>
    <x v="6079"/>
    <n v="4152"/>
  </r>
  <r>
    <x v="6080"/>
    <n v="4167"/>
  </r>
  <r>
    <x v="6081"/>
    <n v="4020"/>
  </r>
  <r>
    <x v="6082"/>
    <n v="4058"/>
  </r>
  <r>
    <x v="6083"/>
    <n v="4026"/>
  </r>
  <r>
    <x v="6084"/>
    <n v="4089"/>
  </r>
  <r>
    <x v="6085"/>
    <n v="4064"/>
  </r>
  <r>
    <x v="6086"/>
    <n v="4059"/>
  </r>
  <r>
    <x v="6087"/>
    <n v="4118"/>
  </r>
  <r>
    <x v="6088"/>
    <n v="4179"/>
  </r>
  <r>
    <x v="6089"/>
    <n v="4178"/>
  </r>
  <r>
    <x v="6090"/>
    <n v="4167"/>
  </r>
  <r>
    <x v="6091"/>
    <n v="4147"/>
  </r>
  <r>
    <x v="6092"/>
    <n v="4109"/>
  </r>
  <r>
    <x v="6093"/>
    <n v="4100"/>
  </r>
  <r>
    <x v="6094"/>
    <n v="4074"/>
  </r>
  <r>
    <x v="6095"/>
    <n v="4122"/>
  </r>
  <r>
    <x v="6096"/>
    <n v="4131"/>
  </r>
  <r>
    <x v="6097"/>
    <n v="4090"/>
  </r>
  <r>
    <x v="6098"/>
    <n v="4145"/>
  </r>
  <r>
    <x v="6099"/>
    <n v="4174"/>
  </r>
  <r>
    <x v="6100"/>
    <n v="4195"/>
  </r>
  <r>
    <x v="6101"/>
    <n v="4194"/>
  </r>
  <r>
    <x v="6102"/>
    <n v="4225"/>
  </r>
  <r>
    <x v="6103"/>
    <n v="4218"/>
  </r>
  <r>
    <x v="6104"/>
    <n v="4208"/>
  </r>
  <r>
    <x v="6105"/>
    <n v="4276"/>
  </r>
  <r>
    <x v="6106"/>
    <n v="4278"/>
  </r>
  <r>
    <x v="6107"/>
    <n v="4236"/>
  </r>
  <r>
    <x v="6108"/>
    <n v="4249"/>
  </r>
  <r>
    <x v="6109"/>
    <n v="4220"/>
  </r>
  <r>
    <x v="6110"/>
    <n v="4242"/>
  </r>
  <r>
    <x v="6111"/>
    <n v="4271"/>
  </r>
  <r>
    <x v="6112"/>
    <n v="4273"/>
  </r>
  <r>
    <x v="6113"/>
    <n v="4257"/>
  </r>
  <r>
    <x v="6114"/>
    <n v="4293"/>
  </r>
  <r>
    <x v="6115"/>
    <n v="4263"/>
  </r>
  <r>
    <x v="6116"/>
    <n v="4274"/>
  </r>
  <r>
    <x v="6117"/>
    <n v="4275"/>
  </r>
  <r>
    <x v="6118"/>
    <n v="4217"/>
  </r>
  <r>
    <x v="6119"/>
    <n v="4099"/>
  </r>
  <r>
    <x v="6120"/>
    <n v="4139"/>
  </r>
  <r>
    <x v="6121"/>
    <n v="4193"/>
  </r>
  <r>
    <x v="6122"/>
    <n v="4231"/>
  </r>
  <r>
    <x v="6123"/>
    <n v="4183"/>
  </r>
  <r>
    <x v="6124"/>
    <n v="4192"/>
  </r>
  <r>
    <x v="6125"/>
    <n v="4232"/>
  </r>
  <r>
    <x v="6126"/>
    <n v="4257"/>
  </r>
  <r>
    <x v="6127"/>
    <n v="4223"/>
  </r>
  <r>
    <x v="6128"/>
    <n v="4209"/>
  </r>
  <r>
    <x v="6129"/>
    <n v="4237"/>
  </r>
  <r>
    <x v="6130"/>
    <n v="4234"/>
  </r>
  <r>
    <x v="6131"/>
    <n v="4283"/>
  </r>
  <r>
    <x v="6132"/>
    <n v="4297"/>
  </r>
  <r>
    <x v="6133"/>
    <n v="4286"/>
  </r>
  <r>
    <x v="6134"/>
    <n v="4212"/>
  </r>
  <r>
    <x v="6135"/>
    <n v="4255"/>
  </r>
  <r>
    <x v="6136"/>
    <n v="4252"/>
  </r>
  <r>
    <x v="6137"/>
    <n v="4213"/>
  </r>
  <r>
    <x v="6138"/>
    <n v="4195"/>
  </r>
  <r>
    <x v="6139"/>
    <n v="4172"/>
  </r>
  <r>
    <x v="6140"/>
    <n v="4172"/>
  </r>
  <r>
    <x v="6141"/>
    <n v="4170"/>
  </r>
  <r>
    <x v="6142"/>
    <n v="4016"/>
  </r>
  <r>
    <x v="6143"/>
    <n v="4167"/>
  </r>
  <r>
    <x v="6144"/>
    <n v="4158"/>
  </r>
  <r>
    <x v="6145"/>
    <n v="4080"/>
  </r>
  <r>
    <x v="6146"/>
    <n v="4135"/>
  </r>
  <r>
    <x v="6147"/>
    <n v="4024"/>
  </r>
  <r>
    <x v="6148"/>
    <n v="3884"/>
  </r>
  <r>
    <x v="6149"/>
    <n v="3862"/>
  </r>
  <r>
    <x v="6150"/>
    <n v="3867"/>
  </r>
  <r>
    <x v="6151"/>
    <n v="3999"/>
  </r>
  <r>
    <x v="6152"/>
    <n v="3954"/>
  </r>
  <r>
    <x v="6153"/>
    <n v="3989"/>
  </r>
  <r>
    <x v="6154"/>
    <n v="4015"/>
  </r>
  <r>
    <x v="6155"/>
    <n v="3999"/>
  </r>
  <r>
    <x v="6156"/>
    <n v="4074"/>
  </r>
  <r>
    <x v="6157"/>
    <n v="4120"/>
  </r>
  <r>
    <x v="6158"/>
    <n v="4135"/>
  </r>
  <r>
    <x v="6159"/>
    <n v="4148"/>
  </r>
  <r>
    <x v="6160"/>
    <n v="4168"/>
  </r>
  <r>
    <x v="6161"/>
    <n v="4157"/>
  </r>
  <r>
    <x v="6162"/>
    <n v="4156"/>
  </r>
  <r>
    <x v="6163"/>
    <n v="4165"/>
  </r>
  <r>
    <x v="6164"/>
    <n v="4165"/>
  </r>
  <r>
    <x v="6165"/>
    <n v="4208"/>
  </r>
  <r>
    <x v="6166"/>
    <n v="4220"/>
  </r>
  <r>
    <x v="6167"/>
    <n v="4188"/>
  </r>
  <r>
    <x v="6168"/>
    <n v="4199"/>
  </r>
  <r>
    <x v="6169"/>
    <n v="4213"/>
  </r>
  <r>
    <x v="6170"/>
    <n v="4239"/>
  </r>
  <r>
    <x v="6171"/>
    <n v="4218"/>
  </r>
  <r>
    <x v="6172"/>
    <n v="4199"/>
  </r>
  <r>
    <x v="6173"/>
    <n v="4258"/>
  </r>
  <r>
    <x v="6174"/>
    <n v="4233"/>
  </r>
  <r>
    <x v="6175"/>
    <n v="4210"/>
  </r>
  <r>
    <x v="6176"/>
    <n v="4212"/>
  </r>
  <r>
    <x v="6177"/>
    <n v="4232"/>
  </r>
  <r>
    <x v="6178"/>
    <n v="4220"/>
  </r>
  <r>
    <x v="6179"/>
    <n v="4236"/>
  </r>
  <r>
    <x v="6180"/>
    <n v="4238"/>
  </r>
  <r>
    <x v="6181"/>
    <n v="4181"/>
  </r>
  <r>
    <x v="6182"/>
    <n v="4106"/>
  </r>
  <r>
    <x v="6183"/>
    <n v="4106"/>
  </r>
  <r>
    <x v="6184"/>
    <n v="4122"/>
  </r>
  <r>
    <x v="6185"/>
    <n v="4166"/>
  </r>
  <r>
    <x v="6186"/>
    <n v="4185"/>
  </r>
  <r>
    <x v="6187"/>
    <n v="4187"/>
  </r>
  <r>
    <x v="6188"/>
    <n v="4146"/>
  </r>
  <r>
    <x v="6189"/>
    <n v="4146"/>
  </r>
  <r>
    <x v="6190"/>
    <n v="4083"/>
  </r>
  <r>
    <x v="6191"/>
    <n v="3988"/>
  </r>
  <r>
    <x v="6192"/>
    <n v="4002"/>
  </r>
  <r>
    <x v="6193"/>
    <n v="4059"/>
  </r>
  <r>
    <x v="6194"/>
    <n v="4000"/>
  </r>
  <r>
    <x v="6195"/>
    <n v="4099"/>
  </r>
  <r>
    <x v="6196"/>
    <n v="4120"/>
  </r>
  <r>
    <x v="6197"/>
    <n v="4150"/>
  </r>
  <r>
    <x v="6198"/>
    <n v="4110"/>
  </r>
  <r>
    <x v="6199"/>
    <n v="4039"/>
  </r>
  <r>
    <x v="6200"/>
    <n v="4084"/>
  </r>
  <r>
    <x v="6201"/>
    <n v="4150"/>
  </r>
  <r>
    <x v="6202"/>
    <n v="4127"/>
  </r>
  <r>
    <x v="6203"/>
    <n v="4147"/>
  </r>
  <r>
    <x v="6204"/>
    <n v="4177"/>
  </r>
  <r>
    <x v="6205"/>
    <n v="4190"/>
  </r>
  <r>
    <x v="6206"/>
    <n v="4203"/>
  </r>
  <r>
    <x v="6207"/>
    <n v="4202"/>
  </r>
  <r>
    <x v="6208"/>
    <n v="4164"/>
  </r>
  <r>
    <x v="6209"/>
    <n v="4206"/>
  </r>
  <r>
    <x v="6210"/>
    <n v="4199"/>
  </r>
  <r>
    <x v="6211"/>
    <n v="4193"/>
  </r>
  <r>
    <x v="6212"/>
    <n v="4132"/>
  </r>
  <r>
    <x v="6213"/>
    <n v="4046"/>
  </r>
  <r>
    <x v="6214"/>
    <n v="3978"/>
  </r>
  <r>
    <x v="6215"/>
    <n v="3966"/>
  </r>
  <r>
    <x v="6216"/>
    <n v="4013"/>
  </r>
  <r>
    <x v="6217"/>
    <n v="3888"/>
  </r>
  <r>
    <x v="6218"/>
    <n v="3882"/>
  </r>
  <r>
    <x v="6219"/>
    <n v="3933"/>
  </r>
  <r>
    <x v="6220"/>
    <n v="3944"/>
  </r>
  <r>
    <x v="6221"/>
    <n v="3913"/>
  </r>
  <r>
    <x v="6222"/>
    <n v="3875"/>
  </r>
  <r>
    <x v="6223"/>
    <n v="3975"/>
  </r>
  <r>
    <x v="6224"/>
    <n v="4004"/>
  </r>
  <r>
    <x v="6225"/>
    <n v="4035"/>
  </r>
  <r>
    <x v="6226"/>
    <n v="4020"/>
  </r>
  <r>
    <x v="6227"/>
    <n v="3941"/>
  </r>
  <r>
    <x v="6228"/>
    <n v="3940"/>
  </r>
  <r>
    <x v="6229"/>
    <n v="3968"/>
  </r>
  <r>
    <x v="6230"/>
    <n v="3864"/>
  </r>
  <r>
    <x v="6231"/>
    <n v="3911"/>
  </r>
  <r>
    <x v="6232"/>
    <n v="3957"/>
  </r>
  <r>
    <x v="6233"/>
    <n v="3961"/>
  </r>
  <r>
    <x v="6234"/>
    <n v="3959"/>
  </r>
  <r>
    <x v="6235"/>
    <n v="3965"/>
  </r>
  <r>
    <x v="6236"/>
    <n v="3936"/>
  </r>
  <r>
    <x v="6237"/>
    <n v="3875"/>
  </r>
  <r>
    <x v="6238"/>
    <n v="3941"/>
  </r>
  <r>
    <x v="6239"/>
    <n v="3977"/>
  </r>
  <r>
    <x v="6240"/>
    <n v="4019"/>
  </r>
  <r>
    <x v="6241"/>
    <n v="4009"/>
  </r>
  <r>
    <x v="6242"/>
    <n v="4022"/>
  </r>
  <r>
    <x v="6243"/>
    <n v="4028"/>
  </r>
  <r>
    <x v="6244"/>
    <n v="4041"/>
  </r>
  <r>
    <x v="6245"/>
    <n v="4034"/>
  </r>
  <r>
    <x v="6246"/>
    <n v="4055"/>
  </r>
  <r>
    <x v="6247"/>
    <n v="4061"/>
  </r>
  <r>
    <x v="6248"/>
    <n v="4107"/>
  </r>
  <r>
    <x v="6249"/>
    <n v="4100"/>
  </r>
  <r>
    <x v="6250"/>
    <n v="4091"/>
  </r>
  <r>
    <x v="6251"/>
    <n v="4113"/>
  </r>
  <r>
    <x v="6252"/>
    <n v="4118"/>
  </r>
  <r>
    <x v="6253"/>
    <n v="4112"/>
  </r>
  <r>
    <x v="6254"/>
    <n v="4133"/>
  </r>
  <r>
    <x v="6255"/>
    <n v="4129"/>
  </r>
  <r>
    <x v="6256"/>
    <n v="4151"/>
  </r>
  <r>
    <x v="6257"/>
    <n v="4131"/>
  </r>
  <r>
    <x v="6258"/>
    <n v="4150"/>
  </r>
  <r>
    <x v="6259"/>
    <n v="4155"/>
  </r>
  <r>
    <x v="6260"/>
    <n v="4166"/>
  </r>
  <r>
    <x v="6261"/>
    <n v="4146"/>
  </r>
  <r>
    <x v="6262"/>
    <n v="4162"/>
  </r>
  <r>
    <x v="6263"/>
    <n v="4158"/>
  </r>
  <r>
    <x v="6264"/>
    <n v="4137"/>
  </r>
  <r>
    <x v="6265"/>
    <n v="4108"/>
  </r>
  <r>
    <x v="6266"/>
    <n v="4101"/>
  </r>
  <r>
    <x v="6267"/>
    <n v="4103"/>
  </r>
  <r>
    <x v="6268"/>
    <n v="4076"/>
  </r>
  <r>
    <x v="6269"/>
    <n v="4045"/>
  </r>
  <r>
    <x v="6270"/>
    <n v="4007"/>
  </r>
  <r>
    <x v="6271"/>
    <n v="3926"/>
  </r>
  <r>
    <x v="6272"/>
    <n v="3998"/>
  </r>
  <r>
    <x v="6273"/>
    <n v="3994"/>
  </r>
  <r>
    <x v="6274"/>
    <n v="4006"/>
  </r>
  <r>
    <x v="6275"/>
    <n v="3977"/>
  </r>
  <r>
    <x v="6276"/>
    <n v="3991"/>
  </r>
  <r>
    <x v="6277"/>
    <n v="4041"/>
  </r>
  <r>
    <x v="6278"/>
    <n v="4108"/>
  </r>
  <r>
    <x v="6279"/>
    <n v="4056"/>
  </r>
  <r>
    <x v="6280"/>
    <n v="3997"/>
  </r>
  <r>
    <x v="6281"/>
    <n v="4000"/>
  </r>
  <r>
    <x v="6282"/>
    <n v="3977"/>
  </r>
  <r>
    <x v="6283"/>
    <n v="3948"/>
  </r>
  <r>
    <x v="6284"/>
    <n v="3974"/>
  </r>
  <r>
    <x v="6285"/>
    <n v="3925"/>
  </r>
  <r>
    <x v="6286"/>
    <n v="3849"/>
  </r>
  <r>
    <x v="6287"/>
    <n v="3841"/>
  </r>
  <r>
    <x v="6288"/>
    <n v="3810"/>
  </r>
  <r>
    <x v="6289"/>
    <n v="3820"/>
  </r>
  <r>
    <x v="6290"/>
    <n v="3745"/>
  </r>
  <r>
    <x v="6291"/>
    <n v="3763"/>
  </r>
  <r>
    <x v="6292"/>
    <n v="3774"/>
  </r>
  <r>
    <x v="6293"/>
    <n v="3873"/>
  </r>
  <r>
    <x v="6294"/>
    <n v="3849"/>
  </r>
  <r>
    <x v="6295"/>
    <n v="3826"/>
  </r>
  <r>
    <x v="6296"/>
    <n v="3814"/>
  </r>
  <r>
    <x v="6297"/>
    <n v="3792"/>
  </r>
  <r>
    <x v="6298"/>
    <n v="3750"/>
  </r>
  <r>
    <x v="6299"/>
    <n v="3713"/>
  </r>
  <r>
    <x v="6300"/>
    <n v="3733"/>
  </r>
  <r>
    <x v="6301"/>
    <n v="3741"/>
  </r>
  <r>
    <x v="6302"/>
    <n v="3784"/>
  </r>
  <r>
    <x v="6303"/>
    <n v="3793"/>
  </r>
  <r>
    <x v="6304"/>
    <n v="3778"/>
  </r>
  <r>
    <x v="6305"/>
    <n v="3791"/>
  </r>
  <r>
    <x v="6306"/>
    <n v="3797"/>
  </r>
  <r>
    <x v="6307"/>
    <n v="3821"/>
  </r>
  <r>
    <x v="6308"/>
    <n v="3837"/>
  </r>
  <r>
    <x v="6309"/>
    <n v="3866"/>
  </r>
  <r>
    <x v="6310"/>
    <n v="3873"/>
  </r>
  <r>
    <x v="6311"/>
    <n v="3856"/>
  </r>
  <r>
    <x v="6312"/>
    <n v="3876"/>
  </r>
  <r>
    <x v="6313"/>
    <n v="3929"/>
  </r>
  <r>
    <x v="6314"/>
    <n v="3910"/>
  </r>
  <r>
    <x v="6315"/>
    <n v="3927"/>
  </r>
  <r>
    <x v="6316"/>
    <n v="4002"/>
  </r>
  <r>
    <x v="6317"/>
    <n v="3993"/>
  </r>
  <r>
    <x v="6318"/>
    <n v="4000"/>
  </r>
  <r>
    <x v="6319"/>
    <n v="3994"/>
  </r>
  <r>
    <x v="6320"/>
    <n v="4055"/>
  </r>
  <r>
    <x v="6321"/>
    <n v="4037"/>
  </r>
  <r>
    <x v="6322"/>
    <n v="4068"/>
  </r>
  <r>
    <x v="6323"/>
    <n v="4056"/>
  </r>
  <r>
    <x v="6324"/>
    <n v="4036"/>
  </r>
  <r>
    <x v="6325"/>
    <n v="4034"/>
  </r>
  <r>
    <x v="6326"/>
    <n v="4057"/>
  </r>
  <r>
    <x v="6327"/>
    <n v="4057"/>
  </r>
  <r>
    <x v="6328"/>
    <n v="4092"/>
  </r>
  <r>
    <x v="6329"/>
    <n v="4100"/>
  </r>
  <r>
    <x v="6330"/>
    <n v="4103"/>
  </r>
  <r>
    <x v="6331"/>
    <n v="4112"/>
  </r>
  <r>
    <x v="6332"/>
    <n v="4098"/>
  </r>
  <r>
    <x v="6333"/>
    <n v="4112"/>
  </r>
  <r>
    <x v="6334"/>
    <n v="4140"/>
  </r>
  <r>
    <x v="6335"/>
    <n v="4141"/>
  </r>
  <r>
    <x v="6336"/>
    <n v="4139"/>
  </r>
  <r>
    <x v="6337"/>
    <n v="4143"/>
  </r>
  <r>
    <x v="6338"/>
    <n v="4114"/>
  </r>
  <r>
    <x v="6339"/>
    <n v="4094"/>
  </r>
  <r>
    <x v="6340"/>
    <n v="4082"/>
  </r>
  <r>
    <x v="6341"/>
    <n v="4087"/>
  </r>
  <r>
    <x v="6342"/>
    <n v="4070"/>
  </r>
  <r>
    <x v="6343"/>
    <n v="4105"/>
  </r>
  <r>
    <x v="6344"/>
    <n v="4100"/>
  </r>
  <r>
    <x v="6345"/>
    <n v="4064"/>
  </r>
  <r>
    <x v="6346"/>
    <n v="4010"/>
  </r>
  <r>
    <x v="6347"/>
    <n v="4026"/>
  </r>
  <r>
    <x v="6348"/>
    <n v="4027"/>
  </r>
  <r>
    <x v="6349"/>
    <n v="4095"/>
  </r>
  <r>
    <x v="6350"/>
    <n v="4079"/>
  </r>
  <r>
    <x v="6351"/>
    <n v="4084"/>
  </r>
  <r>
    <x v="6352"/>
    <n v="4097"/>
  </r>
  <r>
    <x v="6353"/>
    <n v="4107"/>
  </r>
  <r>
    <x v="6354"/>
    <n v="407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373025-6BE6-4F8A-A52C-670AAA65175C}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A3:C332" firstHeaderRow="1" firstDataRow="1" firstDataCol="2"/>
  <pivotFields count="4">
    <pivotField axis="axisRow" compact="0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3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7">
        <item sd="0" x="0"/>
        <item sd="0" x="1"/>
        <item sd="0" x="2"/>
        <item sd="0" x="3"/>
        <item sd="0" x="4"/>
        <item sd="0" x="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>
      <items count="29">
        <item sd="0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sd="0" x="27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3"/>
    <field x="0"/>
  </rowFields>
  <rowItems count="329">
    <i>
      <x v="1"/>
      <x v="11"/>
    </i>
    <i r="1">
      <x v="12"/>
    </i>
    <i t="default">
      <x v="1"/>
    </i>
    <i>
      <x v="2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default">
      <x v="2"/>
    </i>
    <i>
      <x v="3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default">
      <x v="3"/>
    </i>
    <i>
      <x v="4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default">
      <x v="4"/>
    </i>
    <i>
      <x v="5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default">
      <x v="5"/>
    </i>
    <i>
      <x v="6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default">
      <x v="6"/>
    </i>
    <i>
      <x v="7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default">
      <x v="7"/>
    </i>
    <i>
      <x v="8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default">
      <x v="8"/>
    </i>
    <i>
      <x v="9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default">
      <x v="9"/>
    </i>
    <i>
      <x v="10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default">
      <x v="10"/>
    </i>
    <i>
      <x v="11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default">
      <x v="11"/>
    </i>
    <i>
      <x v="12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default">
      <x v="12"/>
    </i>
    <i>
      <x v="13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default">
      <x v="13"/>
    </i>
    <i>
      <x v="14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default">
      <x v="14"/>
    </i>
    <i>
      <x v="15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default">
      <x v="15"/>
    </i>
    <i>
      <x v="16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default">
      <x v="16"/>
    </i>
    <i>
      <x v="17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default">
      <x v="17"/>
    </i>
    <i>
      <x v="18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default">
      <x v="18"/>
    </i>
    <i>
      <x v="19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default">
      <x v="19"/>
    </i>
    <i>
      <x v="20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default">
      <x v="20"/>
    </i>
    <i>
      <x v="21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default">
      <x v="21"/>
    </i>
    <i>
      <x v="22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default">
      <x v="22"/>
    </i>
    <i>
      <x v="23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default">
      <x v="23"/>
    </i>
    <i>
      <x v="24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default">
      <x v="24"/>
    </i>
    <i>
      <x v="25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default">
      <x v="25"/>
    </i>
    <i>
      <x v="26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default">
      <x v="26"/>
    </i>
    <i t="grand">
      <x/>
    </i>
  </rowItems>
  <colItems count="1">
    <i/>
  </colItems>
  <dataFields count="1">
    <dataField name="Average of FTSE AllShare" fld="1" subtotal="average" baseField="3" baseItem="1" numFmtId="164"/>
  </dataFields>
  <formats count="38">
    <format dxfId="37">
      <pivotArea outline="0" collapsedLevelsAreSubtotals="1" fieldPosition="0"/>
    </format>
    <format dxfId="36">
      <pivotArea dataOnly="0" labelOnly="1" outline="0" axis="axisValues" fieldPosition="0"/>
    </format>
    <format dxfId="35">
      <pivotArea field="3" type="button" dataOnly="0" labelOnly="1" outline="0" axis="axisRow" fieldPosition="0"/>
    </format>
    <format dxfId="34">
      <pivotArea dataOnly="0" labelOnly="1" outline="0" fieldPosition="0">
        <references count="1">
          <reference field="3" count="1">
            <x v="1"/>
          </reference>
        </references>
      </pivotArea>
    </format>
    <format dxfId="33">
      <pivotArea dataOnly="0" labelOnly="1" outline="0" fieldPosition="0">
        <references count="1">
          <reference field="3" count="1" defaultSubtotal="1">
            <x v="1"/>
          </reference>
        </references>
      </pivotArea>
    </format>
    <format dxfId="32">
      <pivotArea dataOnly="0" labelOnly="1" outline="0" fieldPosition="0">
        <references count="1">
          <reference field="3" count="1">
            <x v="2"/>
          </reference>
        </references>
      </pivotArea>
    </format>
    <format dxfId="31">
      <pivotArea dataOnly="0" labelOnly="1" outline="0" fieldPosition="0">
        <references count="1">
          <reference field="3" count="1" defaultSubtotal="1">
            <x v="2"/>
          </reference>
        </references>
      </pivotArea>
    </format>
    <format dxfId="30">
      <pivotArea dataOnly="0" labelOnly="1" outline="0" fieldPosition="0">
        <references count="1">
          <reference field="3" count="1">
            <x v="3"/>
          </reference>
        </references>
      </pivotArea>
    </format>
    <format dxfId="29">
      <pivotArea dataOnly="0" labelOnly="1" outline="0" fieldPosition="0">
        <references count="1">
          <reference field="3" count="1" defaultSubtotal="1">
            <x v="3"/>
          </reference>
        </references>
      </pivotArea>
    </format>
    <format dxfId="28">
      <pivotArea dataOnly="0" labelOnly="1" outline="0" fieldPosition="0">
        <references count="1">
          <reference field="3" count="1">
            <x v="4"/>
          </reference>
        </references>
      </pivotArea>
    </format>
    <format dxfId="27">
      <pivotArea dataOnly="0" labelOnly="1" outline="0" fieldPosition="0">
        <references count="1">
          <reference field="3" count="1" defaultSubtotal="1">
            <x v="4"/>
          </reference>
        </references>
      </pivotArea>
    </format>
    <format dxfId="26">
      <pivotArea dataOnly="0" labelOnly="1" outline="0" fieldPosition="0">
        <references count="1">
          <reference field="3" count="1">
            <x v="5"/>
          </reference>
        </references>
      </pivotArea>
    </format>
    <format dxfId="25">
      <pivotArea dataOnly="0" labelOnly="1" outline="0" fieldPosition="0">
        <references count="1">
          <reference field="3" count="1" defaultSubtotal="1">
            <x v="5"/>
          </reference>
        </references>
      </pivotArea>
    </format>
    <format dxfId="24">
      <pivotArea dataOnly="0" labelOnly="1" outline="0" fieldPosition="0">
        <references count="1">
          <reference field="3" count="1">
            <x v="6"/>
          </reference>
        </references>
      </pivotArea>
    </format>
    <format dxfId="23">
      <pivotArea dataOnly="0" labelOnly="1" outline="0" fieldPosition="0">
        <references count="1">
          <reference field="3" count="1" defaultSubtotal="1">
            <x v="6"/>
          </reference>
        </references>
      </pivotArea>
    </format>
    <format dxfId="22">
      <pivotArea dataOnly="0" labelOnly="1" outline="0" fieldPosition="0">
        <references count="1">
          <reference field="3" count="1">
            <x v="7"/>
          </reference>
        </references>
      </pivotArea>
    </format>
    <format dxfId="21">
      <pivotArea dataOnly="0" labelOnly="1" outline="0" fieldPosition="0">
        <references count="1">
          <reference field="3" count="1" defaultSubtotal="1">
            <x v="7"/>
          </reference>
        </references>
      </pivotArea>
    </format>
    <format dxfId="20">
      <pivotArea dataOnly="0" labelOnly="1" outline="0" fieldPosition="0">
        <references count="1">
          <reference field="3" count="1">
            <x v="8"/>
          </reference>
        </references>
      </pivotArea>
    </format>
    <format dxfId="19">
      <pivotArea dataOnly="0" labelOnly="1" outline="0" fieldPosition="0">
        <references count="1">
          <reference field="3" count="1" defaultSubtotal="1">
            <x v="8"/>
          </reference>
        </references>
      </pivotArea>
    </format>
    <format dxfId="18">
      <pivotArea dataOnly="0" labelOnly="1" outline="0" fieldPosition="0">
        <references count="1">
          <reference field="3" count="1">
            <x v="9"/>
          </reference>
        </references>
      </pivotArea>
    </format>
    <format dxfId="17">
      <pivotArea dataOnly="0" labelOnly="1" outline="0" fieldPosition="0">
        <references count="1">
          <reference field="3" count="1">
            <x v="10"/>
          </reference>
        </references>
      </pivotArea>
    </format>
    <format dxfId="16">
      <pivotArea dataOnly="0" labelOnly="1" outline="0" fieldPosition="0">
        <references count="1">
          <reference field="3" count="1">
            <x v="11"/>
          </reference>
        </references>
      </pivotArea>
    </format>
    <format dxfId="15">
      <pivotArea dataOnly="0" labelOnly="1" outline="0" fieldPosition="0">
        <references count="1">
          <reference field="3" count="1">
            <x v="12"/>
          </reference>
        </references>
      </pivotArea>
    </format>
    <format dxfId="14">
      <pivotArea dataOnly="0" labelOnly="1" outline="0" fieldPosition="0">
        <references count="1">
          <reference field="3" count="1">
            <x v="13"/>
          </reference>
        </references>
      </pivotArea>
    </format>
    <format dxfId="13">
      <pivotArea dataOnly="0" labelOnly="1" outline="0" fieldPosition="0">
        <references count="1">
          <reference field="3" count="1">
            <x v="14"/>
          </reference>
        </references>
      </pivotArea>
    </format>
    <format dxfId="12">
      <pivotArea dataOnly="0" labelOnly="1" outline="0" fieldPosition="0">
        <references count="1">
          <reference field="3" count="1">
            <x v="15"/>
          </reference>
        </references>
      </pivotArea>
    </format>
    <format dxfId="11">
      <pivotArea dataOnly="0" labelOnly="1" outline="0" fieldPosition="0">
        <references count="1">
          <reference field="3" count="1">
            <x v="16"/>
          </reference>
        </references>
      </pivotArea>
    </format>
    <format dxfId="10">
      <pivotArea dataOnly="0" labelOnly="1" outline="0" fieldPosition="0">
        <references count="1">
          <reference field="3" count="1">
            <x v="17"/>
          </reference>
        </references>
      </pivotArea>
    </format>
    <format dxfId="9">
      <pivotArea dataOnly="0" labelOnly="1" outline="0" fieldPosition="0">
        <references count="1">
          <reference field="3" count="1">
            <x v="18"/>
          </reference>
        </references>
      </pivotArea>
    </format>
    <format dxfId="8">
      <pivotArea dataOnly="0" labelOnly="1" outline="0" fieldPosition="0">
        <references count="1">
          <reference field="3" count="1">
            <x v="19"/>
          </reference>
        </references>
      </pivotArea>
    </format>
    <format dxfId="7">
      <pivotArea dataOnly="0" labelOnly="1" outline="0" fieldPosition="0">
        <references count="1">
          <reference field="3" count="1">
            <x v="20"/>
          </reference>
        </references>
      </pivotArea>
    </format>
    <format dxfId="6">
      <pivotArea dataOnly="0" labelOnly="1" outline="0" fieldPosition="0">
        <references count="1">
          <reference field="3" count="1">
            <x v="21"/>
          </reference>
        </references>
      </pivotArea>
    </format>
    <format dxfId="5">
      <pivotArea dataOnly="0" labelOnly="1" outline="0" fieldPosition="0">
        <references count="1">
          <reference field="3" count="1">
            <x v="22"/>
          </reference>
        </references>
      </pivotArea>
    </format>
    <format dxfId="4">
      <pivotArea dataOnly="0" labelOnly="1" outline="0" fieldPosition="0">
        <references count="1">
          <reference field="3" count="1">
            <x v="23"/>
          </reference>
        </references>
      </pivotArea>
    </format>
    <format dxfId="3">
      <pivotArea dataOnly="0" labelOnly="1" outline="0" fieldPosition="0">
        <references count="1">
          <reference field="3" count="1">
            <x v="24"/>
          </reference>
        </references>
      </pivotArea>
    </format>
    <format dxfId="2">
      <pivotArea dataOnly="0" labelOnly="1" outline="0" fieldPosition="0">
        <references count="1">
          <reference field="3" count="1">
            <x v="25"/>
          </reference>
        </references>
      </pivotArea>
    </format>
    <format dxfId="1">
      <pivotArea dataOnly="0" labelOnly="1" outline="0" fieldPosition="0">
        <references count="1">
          <reference field="3" count="1">
            <x v="26"/>
          </reference>
        </references>
      </pivotArea>
    </format>
    <format dxfId="0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873"/>
  <sheetViews>
    <sheetView topLeftCell="D1" workbookViewId="0">
      <selection activeCell="Q6" sqref="Q6"/>
    </sheetView>
  </sheetViews>
  <sheetFormatPr defaultRowHeight="14.25" x14ac:dyDescent="0.45"/>
  <cols>
    <col min="1" max="1" width="9.3984375" bestFit="1" customWidth="1"/>
    <col min="2" max="2" width="11.19921875" bestFit="1" customWidth="1"/>
    <col min="3" max="3" width="25.06640625" bestFit="1" customWidth="1"/>
    <col min="8" max="8" width="15.6640625" bestFit="1" customWidth="1"/>
    <col min="9" max="9" width="21.3984375" bestFit="1" customWidth="1"/>
    <col min="12" max="12" width="15.86328125" bestFit="1" customWidth="1"/>
    <col min="13" max="13" width="12.33203125" bestFit="1" customWidth="1"/>
    <col min="16" max="16" width="19.59765625" bestFit="1" customWidth="1"/>
    <col min="17" max="17" width="16.46484375" customWidth="1"/>
  </cols>
  <sheetData>
    <row r="1" spans="1:17" ht="14.65" thickBot="1" x14ac:dyDescent="0.5">
      <c r="I1" s="1" t="s">
        <v>26</v>
      </c>
    </row>
    <row r="2" spans="1:17" x14ac:dyDescent="0.45">
      <c r="E2" s="20">
        <f>MIN(E4:E5864)</f>
        <v>-0.51213582571686644</v>
      </c>
      <c r="F2" s="20"/>
      <c r="H2" t="s">
        <v>33</v>
      </c>
      <c r="I2" s="9">
        <f>D5873</f>
        <v>1.7342032575277777E-2</v>
      </c>
      <c r="L2" s="42" t="s">
        <v>16</v>
      </c>
      <c r="M2" s="42"/>
      <c r="N2" s="14" t="s">
        <v>26</v>
      </c>
      <c r="Q2" s="22" t="s">
        <v>17</v>
      </c>
    </row>
    <row r="3" spans="1:17" x14ac:dyDescent="0.45">
      <c r="A3" s="1" t="s">
        <v>0</v>
      </c>
      <c r="B3" s="1" t="s">
        <v>1</v>
      </c>
      <c r="C3" s="1" t="s">
        <v>2</v>
      </c>
      <c r="D3" s="1" t="s">
        <v>24</v>
      </c>
      <c r="E3" s="1" t="s">
        <v>36</v>
      </c>
      <c r="F3" s="1"/>
      <c r="P3" t="s">
        <v>2</v>
      </c>
      <c r="Q3" s="9">
        <f>I2</f>
        <v>1.7342032575277777E-2</v>
      </c>
    </row>
    <row r="4" spans="1:17" x14ac:dyDescent="0.45">
      <c r="A4" s="5">
        <v>35723</v>
      </c>
      <c r="B4" s="2">
        <v>2454.5</v>
      </c>
      <c r="E4" s="8">
        <f>MIN(B5:$B$5864)/B4-1</f>
        <v>-0.35084946017518848</v>
      </c>
      <c r="F4" s="8"/>
      <c r="H4" t="s">
        <v>34</v>
      </c>
      <c r="I4" s="9">
        <f>D5868</f>
        <v>3.3629649101338366E-2</v>
      </c>
      <c r="L4" t="s">
        <v>3</v>
      </c>
      <c r="M4" s="8">
        <v>1.3345098849202214E-4</v>
      </c>
      <c r="P4" t="s">
        <v>18</v>
      </c>
      <c r="Q4" s="9">
        <f>I6</f>
        <v>0.18029146159843296</v>
      </c>
    </row>
    <row r="5" spans="1:17" x14ac:dyDescent="0.45">
      <c r="A5" s="5">
        <v>35724</v>
      </c>
      <c r="B5" s="2">
        <v>2460.98</v>
      </c>
      <c r="C5" s="4">
        <f>B5/B4-1</f>
        <v>2.6400488897941887E-3</v>
      </c>
      <c r="D5" s="4">
        <f>C5+1</f>
        <v>1.0026400488897942</v>
      </c>
      <c r="E5" s="8">
        <f>MIN(B6:$B$5864)/B5-1</f>
        <v>-0.35255873676340321</v>
      </c>
      <c r="F5" s="8"/>
      <c r="L5" t="s">
        <v>4</v>
      </c>
      <c r="M5" s="8">
        <v>1.483758227380321E-4</v>
      </c>
      <c r="P5" t="s">
        <v>19</v>
      </c>
      <c r="Q5" s="13">
        <f>I13</f>
        <v>-9.2651735945365035E-2</v>
      </c>
    </row>
    <row r="6" spans="1:17" x14ac:dyDescent="0.45">
      <c r="A6" s="5">
        <v>35725</v>
      </c>
      <c r="B6" s="2">
        <v>2433.62</v>
      </c>
      <c r="C6" s="4">
        <f t="shared" ref="C6:C69" si="0">B6/B5-1</f>
        <v>-1.1117522287869108E-2</v>
      </c>
      <c r="D6" s="4">
        <f t="shared" ref="D6:D69" si="1">C6+1</f>
        <v>0.98888247771213089</v>
      </c>
      <c r="E6" s="8">
        <f>MIN(B7:$B$5864)/B6-1</f>
        <v>-0.34527987113846859</v>
      </c>
      <c r="F6" s="8"/>
      <c r="H6" t="s">
        <v>35</v>
      </c>
      <c r="I6" s="9">
        <f>_xlfn.STDEV.P(C5:C5864)*SQRT(252)</f>
        <v>0.18029146159843296</v>
      </c>
      <c r="L6" t="s">
        <v>5</v>
      </c>
      <c r="M6" s="8">
        <v>5.5898108455298967E-4</v>
      </c>
      <c r="P6" s="15" t="s">
        <v>20</v>
      </c>
      <c r="Q6" s="21">
        <f>E2</f>
        <v>-0.51213582571686644</v>
      </c>
    </row>
    <row r="7" spans="1:17" x14ac:dyDescent="0.45">
      <c r="A7" s="5">
        <v>35726</v>
      </c>
      <c r="B7" s="2">
        <v>2367.8000000000002</v>
      </c>
      <c r="C7" s="4">
        <f t="shared" si="0"/>
        <v>-2.7046128812222014E-2</v>
      </c>
      <c r="D7" s="4">
        <f t="shared" si="1"/>
        <v>0.97295387118777799</v>
      </c>
      <c r="E7" s="8">
        <f>MIN(B8:$B$5864)/B7-1</f>
        <v>-0.32707998986400888</v>
      </c>
      <c r="F7" s="8"/>
      <c r="I7" s="9"/>
      <c r="L7" t="s">
        <v>6</v>
      </c>
      <c r="M7" s="8">
        <v>0</v>
      </c>
      <c r="P7" t="s">
        <v>21</v>
      </c>
      <c r="Q7" s="19" t="s">
        <v>32</v>
      </c>
    </row>
    <row r="8" spans="1:17" x14ac:dyDescent="0.45">
      <c r="A8" s="5">
        <v>35727</v>
      </c>
      <c r="B8" s="2">
        <v>2361.3200000000002</v>
      </c>
      <c r="C8" s="4">
        <f t="shared" si="0"/>
        <v>-2.7367176281780647E-3</v>
      </c>
      <c r="D8" s="4">
        <f t="shared" si="1"/>
        <v>0.99726328237182194</v>
      </c>
      <c r="E8" s="8">
        <f>MIN(B9:$B$5864)/B8-1</f>
        <v>-0.32523334406179605</v>
      </c>
      <c r="F8" s="8"/>
      <c r="H8" t="s">
        <v>29</v>
      </c>
      <c r="I8" s="9">
        <f>_xlfn.VAR.P(C5:C5864)*252</f>
        <v>3.2505011125299223E-2</v>
      </c>
      <c r="L8" t="s">
        <v>7</v>
      </c>
      <c r="M8" s="8">
        <v>1.1358263721664558E-2</v>
      </c>
      <c r="N8" s="12">
        <f>M8*SQRT(252)</f>
        <v>0.1803068467980683</v>
      </c>
      <c r="P8" t="s">
        <v>22</v>
      </c>
      <c r="Q8" s="4">
        <v>1</v>
      </c>
    </row>
    <row r="9" spans="1:17" x14ac:dyDescent="0.45">
      <c r="A9" s="5">
        <v>35730</v>
      </c>
      <c r="B9" s="2">
        <v>2307.92</v>
      </c>
      <c r="C9" s="4">
        <f t="shared" si="0"/>
        <v>-2.2614469872783038E-2</v>
      </c>
      <c r="D9" s="4">
        <f t="shared" si="1"/>
        <v>0.97738553012721696</v>
      </c>
      <c r="E9" s="8">
        <f>MIN(B10:$B$5864)/B9-1</f>
        <v>-0.30962078408263727</v>
      </c>
      <c r="F9" s="8"/>
      <c r="L9" t="s">
        <v>8</v>
      </c>
      <c r="M9" s="8">
        <v>1.2901015477088124E-4</v>
      </c>
      <c r="N9" s="9">
        <f>M9*252</f>
        <v>3.2510559002262074E-2</v>
      </c>
      <c r="P9" t="s">
        <v>23</v>
      </c>
      <c r="Q9" s="19" t="s">
        <v>32</v>
      </c>
    </row>
    <row r="10" spans="1:17" x14ac:dyDescent="0.45">
      <c r="A10" s="5">
        <v>35731</v>
      </c>
      <c r="B10" s="2">
        <v>2248.9499999999998</v>
      </c>
      <c r="C10" s="4">
        <f t="shared" si="0"/>
        <v>-2.5551145620298921E-2</v>
      </c>
      <c r="D10" s="4">
        <f t="shared" si="1"/>
        <v>0.97444885437970108</v>
      </c>
      <c r="E10" s="8">
        <f>MIN(B11:$B$5864)/B10-1</f>
        <v>-0.29151826407879233</v>
      </c>
      <c r="F10" s="8"/>
      <c r="L10" t="s">
        <v>9</v>
      </c>
      <c r="M10" s="7">
        <v>7.201375002416178</v>
      </c>
    </row>
    <row r="11" spans="1:17" x14ac:dyDescent="0.45">
      <c r="A11" s="5">
        <v>35733</v>
      </c>
      <c r="B11" s="2">
        <v>2277.3200000000002</v>
      </c>
      <c r="C11" s="4">
        <f t="shared" si="0"/>
        <v>1.2614775784254961E-2</v>
      </c>
      <c r="D11" s="4">
        <f t="shared" si="1"/>
        <v>1.012614775784255</v>
      </c>
      <c r="E11" s="8">
        <f>MIN(B12:$B$5864)/B11-1</f>
        <v>-0.30034426431068106</v>
      </c>
      <c r="F11" s="8"/>
      <c r="H11" t="s">
        <v>30</v>
      </c>
      <c r="I11" s="9">
        <f>(B5864/B4)^(252/(C5866-1))-1</f>
        <v>1.749568310677807E-2</v>
      </c>
      <c r="L11" t="s">
        <v>10</v>
      </c>
      <c r="M11" s="7">
        <v>-0.21987607725165156</v>
      </c>
    </row>
    <row r="12" spans="1:17" x14ac:dyDescent="0.45">
      <c r="A12" s="5">
        <v>35734</v>
      </c>
      <c r="B12" s="2">
        <v>2293.87</v>
      </c>
      <c r="C12" s="4">
        <f t="shared" si="0"/>
        <v>7.2673142114414446E-3</v>
      </c>
      <c r="D12" s="4">
        <f t="shared" si="1"/>
        <v>1.0072673142114414</v>
      </c>
      <c r="E12" s="8">
        <f>MIN(B13:$B$5864)/B12-1</f>
        <v>-0.30539219746541868</v>
      </c>
      <c r="F12" s="8"/>
      <c r="H12" s="17" t="s">
        <v>37</v>
      </c>
      <c r="I12" s="18">
        <v>3.4200000000000001E-2</v>
      </c>
      <c r="L12" t="s">
        <v>11</v>
      </c>
      <c r="M12" s="4">
        <v>0.19702216375512216</v>
      </c>
    </row>
    <row r="13" spans="1:17" x14ac:dyDescent="0.45">
      <c r="A13" s="5">
        <v>35737</v>
      </c>
      <c r="B13" s="2">
        <v>2318.98</v>
      </c>
      <c r="C13" s="4">
        <f t="shared" si="0"/>
        <v>1.0946566283180914E-2</v>
      </c>
      <c r="D13" s="4">
        <f t="shared" si="1"/>
        <v>1.0109465662831809</v>
      </c>
      <c r="E13" s="8">
        <f>MIN(B14:$B$5864)/B13-1</f>
        <v>-0.31291343607965572</v>
      </c>
      <c r="F13" s="8"/>
      <c r="H13" s="15" t="s">
        <v>31</v>
      </c>
      <c r="I13" s="16">
        <f>(I11-I12)/I6</f>
        <v>-9.2651735945365035E-2</v>
      </c>
      <c r="L13" t="s">
        <v>12</v>
      </c>
      <c r="M13" s="4">
        <v>-0.10491669180251573</v>
      </c>
    </row>
    <row r="14" spans="1:17" x14ac:dyDescent="0.45">
      <c r="A14" s="5">
        <v>35738</v>
      </c>
      <c r="B14" s="2">
        <v>2316.92</v>
      </c>
      <c r="C14" s="4">
        <f t="shared" si="0"/>
        <v>-8.883215896643426E-4</v>
      </c>
      <c r="D14" s="4">
        <f t="shared" si="1"/>
        <v>0.99911167841033566</v>
      </c>
      <c r="E14" s="8">
        <f>MIN(B15:$B$5864)/B14-1</f>
        <v>-0.31230253957840592</v>
      </c>
      <c r="F14" s="8"/>
      <c r="L14" t="s">
        <v>13</v>
      </c>
      <c r="M14" s="4">
        <v>9.2105471952606432E-2</v>
      </c>
    </row>
    <row r="15" spans="1:17" x14ac:dyDescent="0.45">
      <c r="A15" s="5">
        <v>35739</v>
      </c>
      <c r="B15" s="2">
        <v>2322.11</v>
      </c>
      <c r="C15" s="4">
        <f t="shared" si="0"/>
        <v>2.2400428154618623E-3</v>
      </c>
      <c r="D15" s="4">
        <f t="shared" si="1"/>
        <v>1.0022400428154619</v>
      </c>
      <c r="E15" s="8">
        <f>MIN(B16:$B$5864)/B15-1</f>
        <v>-0.3138395683236368</v>
      </c>
      <c r="F15" s="8"/>
      <c r="L15" t="s">
        <v>14</v>
      </c>
      <c r="M15" s="7">
        <v>0.78202279256324969</v>
      </c>
    </row>
    <row r="16" spans="1:17" ht="14.65" thickBot="1" x14ac:dyDescent="0.5">
      <c r="A16" s="5">
        <v>35740</v>
      </c>
      <c r="B16" s="2">
        <v>2305.56</v>
      </c>
      <c r="C16" s="4">
        <f t="shared" si="0"/>
        <v>-7.127138679907552E-3</v>
      </c>
      <c r="D16" s="4">
        <f t="shared" si="1"/>
        <v>0.99287286132009245</v>
      </c>
      <c r="E16" s="8">
        <f>MIN(B17:$B$5864)/B16-1</f>
        <v>-0.3089141032981142</v>
      </c>
      <c r="F16" s="8"/>
      <c r="I16" s="3"/>
      <c r="L16" s="6" t="s">
        <v>15</v>
      </c>
      <c r="M16" s="10">
        <v>5860</v>
      </c>
    </row>
    <row r="17" spans="1:13" x14ac:dyDescent="0.45">
      <c r="A17" s="5">
        <v>35741</v>
      </c>
      <c r="B17" s="2">
        <v>2265.46</v>
      </c>
      <c r="C17" s="4">
        <f t="shared" si="0"/>
        <v>-1.7392737556168547E-2</v>
      </c>
      <c r="D17" s="4">
        <f t="shared" si="1"/>
        <v>0.98260726244383145</v>
      </c>
      <c r="E17" s="8">
        <f>MIN(B18:$B$5864)/B17-1</f>
        <v>-0.29668146866420064</v>
      </c>
      <c r="F17" s="8"/>
      <c r="M17" s="4"/>
    </row>
    <row r="18" spans="1:13" x14ac:dyDescent="0.45">
      <c r="A18" s="5">
        <v>35744</v>
      </c>
      <c r="B18" s="2">
        <v>2280.91</v>
      </c>
      <c r="C18" s="4">
        <f t="shared" si="0"/>
        <v>6.8198070149108059E-3</v>
      </c>
      <c r="D18" s="4">
        <f t="shared" si="1"/>
        <v>1.0068198070149108</v>
      </c>
      <c r="E18" s="8">
        <f>MIN(B19:$B$5864)/B18-1</f>
        <v>-0.30144547570925639</v>
      </c>
      <c r="F18" s="8"/>
    </row>
    <row r="19" spans="1:13" x14ac:dyDescent="0.45">
      <c r="A19" s="5">
        <v>35745</v>
      </c>
      <c r="B19" s="2">
        <v>2275.7399999999998</v>
      </c>
      <c r="C19" s="4">
        <f t="shared" si="0"/>
        <v>-2.2666391922522289E-3</v>
      </c>
      <c r="D19" s="4">
        <f t="shared" si="1"/>
        <v>0.99773336080774777</v>
      </c>
      <c r="E19" s="8">
        <f>MIN(B20:$B$5864)/B19-1</f>
        <v>-0.29985850756237531</v>
      </c>
      <c r="F19" s="8"/>
    </row>
    <row r="20" spans="1:13" x14ac:dyDescent="0.45">
      <c r="A20" s="5">
        <v>35746</v>
      </c>
      <c r="B20" s="2">
        <v>2243.58</v>
      </c>
      <c r="C20" s="4">
        <f t="shared" si="0"/>
        <v>-1.4131667062142417E-2</v>
      </c>
      <c r="D20" s="4">
        <f t="shared" si="1"/>
        <v>0.98586833293785758</v>
      </c>
      <c r="E20" s="8">
        <f>MIN(B21:$B$5864)/B20-1</f>
        <v>-0.28982251580064011</v>
      </c>
      <c r="F20" s="8"/>
    </row>
    <row r="21" spans="1:13" x14ac:dyDescent="0.45">
      <c r="A21" s="5">
        <v>35747</v>
      </c>
      <c r="B21" s="2">
        <v>2238.4299999999998</v>
      </c>
      <c r="C21" s="4">
        <f t="shared" si="0"/>
        <v>-2.2954385401903199E-3</v>
      </c>
      <c r="D21" s="4">
        <f t="shared" si="1"/>
        <v>0.99770456145980968</v>
      </c>
      <c r="E21" s="8">
        <f>MIN(B22:$B$5864)/B21-1</f>
        <v>-0.28818859647163408</v>
      </c>
      <c r="F21" s="8"/>
    </row>
    <row r="22" spans="1:13" x14ac:dyDescent="0.45">
      <c r="A22" s="5">
        <v>35748</v>
      </c>
      <c r="B22" s="2">
        <v>2251.34</v>
      </c>
      <c r="C22" s="4">
        <f t="shared" si="0"/>
        <v>5.7674352112866423E-3</v>
      </c>
      <c r="D22" s="4">
        <f t="shared" si="1"/>
        <v>1.0057674352112866</v>
      </c>
      <c r="E22" s="8">
        <f>MIN(B23:$B$5864)/B22-1</f>
        <v>-0.29227038119519944</v>
      </c>
      <c r="F22" s="8"/>
    </row>
    <row r="23" spans="1:13" x14ac:dyDescent="0.45">
      <c r="A23" s="5">
        <v>35751</v>
      </c>
      <c r="B23" s="2">
        <v>2299.4299999999998</v>
      </c>
      <c r="C23" s="4">
        <f t="shared" si="0"/>
        <v>2.1360611902244697E-2</v>
      </c>
      <c r="D23" s="4">
        <f t="shared" si="1"/>
        <v>1.0213606119022447</v>
      </c>
      <c r="E23" s="8">
        <f>MIN(B24:$B$5864)/B23-1</f>
        <v>-0.30707175256476604</v>
      </c>
      <c r="F23" s="8"/>
    </row>
    <row r="24" spans="1:13" x14ac:dyDescent="0.45">
      <c r="A24" s="5">
        <v>35752</v>
      </c>
      <c r="B24" s="2">
        <v>2290.9899999999998</v>
      </c>
      <c r="C24" s="4">
        <f t="shared" si="0"/>
        <v>-3.670474856812378E-3</v>
      </c>
      <c r="D24" s="4">
        <f t="shared" si="1"/>
        <v>0.99632952514318762</v>
      </c>
      <c r="E24" s="8">
        <f>MIN(B25:$B$5864)/B24-1</f>
        <v>-0.3045190070668139</v>
      </c>
      <c r="F24" s="8"/>
    </row>
    <row r="25" spans="1:13" x14ac:dyDescent="0.45">
      <c r="A25" s="5">
        <v>35753</v>
      </c>
      <c r="B25" s="2">
        <v>2285.91</v>
      </c>
      <c r="C25" s="4">
        <f t="shared" si="0"/>
        <v>-2.2173820051593074E-3</v>
      </c>
      <c r="D25" s="4">
        <f t="shared" si="1"/>
        <v>0.99778261799484069</v>
      </c>
      <c r="E25" s="8">
        <f>MIN(B26:$B$5864)/B25-1</f>
        <v>-0.30297343289980794</v>
      </c>
      <c r="F25" s="8"/>
    </row>
    <row r="26" spans="1:13" x14ac:dyDescent="0.45">
      <c r="A26" s="5">
        <v>35754</v>
      </c>
      <c r="B26" s="2">
        <v>2314.73</v>
      </c>
      <c r="C26" s="4">
        <f t="shared" si="0"/>
        <v>1.2607670468216314E-2</v>
      </c>
      <c r="D26" s="4">
        <f t="shared" si="1"/>
        <v>1.0126076704682163</v>
      </c>
      <c r="E26" s="8">
        <f>MIN(B27:$B$5864)/B26-1</f>
        <v>-0.31165189892557665</v>
      </c>
      <c r="F26" s="8"/>
    </row>
    <row r="27" spans="1:13" x14ac:dyDescent="0.45">
      <c r="A27" s="5">
        <v>35755</v>
      </c>
      <c r="B27" s="2">
        <v>2344.62</v>
      </c>
      <c r="C27" s="4">
        <f t="shared" si="0"/>
        <v>1.29129531306027E-2</v>
      </c>
      <c r="D27" s="4">
        <f t="shared" si="1"/>
        <v>1.0129129531306027</v>
      </c>
      <c r="E27" s="8">
        <f>MIN(B28:$B$5864)/B27-1</f>
        <v>-0.32042719076012316</v>
      </c>
      <c r="F27" s="8"/>
    </row>
    <row r="28" spans="1:13" x14ac:dyDescent="0.45">
      <c r="A28" s="5">
        <v>35758</v>
      </c>
      <c r="B28" s="2">
        <v>2310.9899999999998</v>
      </c>
      <c r="C28" s="4">
        <f t="shared" si="0"/>
        <v>-1.4343475701819486E-2</v>
      </c>
      <c r="D28" s="4">
        <f t="shared" si="1"/>
        <v>0.98565652429818051</v>
      </c>
      <c r="E28" s="8">
        <f>MIN(B29:$B$5864)/B28-1</f>
        <v>-0.31053790799614012</v>
      </c>
      <c r="F28" s="8"/>
    </row>
    <row r="29" spans="1:13" x14ac:dyDescent="0.45">
      <c r="A29" s="5">
        <v>35759</v>
      </c>
      <c r="B29" s="2">
        <v>2296.88</v>
      </c>
      <c r="C29" s="4">
        <f t="shared" si="0"/>
        <v>-6.1056084189026194E-3</v>
      </c>
      <c r="D29" s="4">
        <f t="shared" si="1"/>
        <v>0.99389439158109738</v>
      </c>
      <c r="E29" s="8">
        <f>MIN(B30:$B$5864)/B29-1</f>
        <v>-0.30630246247083004</v>
      </c>
      <c r="F29" s="8"/>
    </row>
    <row r="30" spans="1:13" x14ac:dyDescent="0.45">
      <c r="A30" s="5">
        <v>35760</v>
      </c>
      <c r="B30" s="2">
        <v>2308.9</v>
      </c>
      <c r="C30" s="4">
        <f t="shared" si="0"/>
        <v>5.2331858869423264E-3</v>
      </c>
      <c r="D30" s="4">
        <f t="shared" si="1"/>
        <v>1.0052331858869423</v>
      </c>
      <c r="E30" s="8">
        <f>MIN(B31:$B$5864)/B30-1</f>
        <v>-0.30991381177183952</v>
      </c>
      <c r="F30" s="8"/>
    </row>
    <row r="31" spans="1:13" x14ac:dyDescent="0.45">
      <c r="A31" s="5">
        <v>35761</v>
      </c>
      <c r="B31" s="2">
        <v>2308.9699999999998</v>
      </c>
      <c r="C31" s="4">
        <f t="shared" si="0"/>
        <v>3.031746719206474E-5</v>
      </c>
      <c r="D31" s="4">
        <f t="shared" si="1"/>
        <v>1.0000303174671921</v>
      </c>
      <c r="E31" s="8">
        <f>MIN(B32:$B$5864)/B31-1</f>
        <v>-0.30993473280293804</v>
      </c>
      <c r="F31" s="8"/>
    </row>
    <row r="32" spans="1:13" x14ac:dyDescent="0.45">
      <c r="A32" s="5">
        <v>35762</v>
      </c>
      <c r="B32" s="2">
        <v>2288.64</v>
      </c>
      <c r="C32" s="4">
        <f t="shared" si="0"/>
        <v>-8.8047917469693537E-3</v>
      </c>
      <c r="D32" s="4">
        <f t="shared" si="1"/>
        <v>0.99119520825303065</v>
      </c>
      <c r="E32" s="8">
        <f>MIN(B33:$B$5864)/B32-1</f>
        <v>-0.30380487975391501</v>
      </c>
      <c r="F32" s="8"/>
    </row>
    <row r="33" spans="1:6" x14ac:dyDescent="0.45">
      <c r="A33" s="5">
        <v>35765</v>
      </c>
      <c r="B33" s="2">
        <v>2320.7600000000002</v>
      </c>
      <c r="C33" s="4">
        <f t="shared" si="0"/>
        <v>1.4034535794183567E-2</v>
      </c>
      <c r="D33" s="4">
        <f t="shared" si="1"/>
        <v>1.0140345357941836</v>
      </c>
      <c r="E33" s="8">
        <f>MIN(B34:$B$5864)/B33-1</f>
        <v>-0.31344042468846423</v>
      </c>
      <c r="F33" s="8"/>
    </row>
    <row r="34" spans="1:6" x14ac:dyDescent="0.45">
      <c r="A34" s="5">
        <v>35766</v>
      </c>
      <c r="B34" s="2">
        <v>2341.6799999999998</v>
      </c>
      <c r="C34" s="4">
        <f t="shared" si="0"/>
        <v>9.0142884227579767E-3</v>
      </c>
      <c r="D34" s="4">
        <f t="shared" si="1"/>
        <v>1.009014288422758</v>
      </c>
      <c r="E34" s="8">
        <f>MIN(B35:$B$5864)/B34-1</f>
        <v>-0.31957398107341739</v>
      </c>
      <c r="F34" s="8"/>
    </row>
    <row r="35" spans="1:6" x14ac:dyDescent="0.45">
      <c r="A35" s="5">
        <v>35767</v>
      </c>
      <c r="B35" s="2">
        <v>2341.65</v>
      </c>
      <c r="C35" s="4">
        <f t="shared" si="0"/>
        <v>-1.2811314953231623E-5</v>
      </c>
      <c r="D35" s="4">
        <f t="shared" si="1"/>
        <v>0.99998718868504677</v>
      </c>
      <c r="E35" s="8">
        <f>MIN(B36:$B$5864)/B35-1</f>
        <v>-0.31956526380970685</v>
      </c>
      <c r="F35" s="8"/>
    </row>
    <row r="36" spans="1:6" x14ac:dyDescent="0.45">
      <c r="A36" s="5">
        <v>35768</v>
      </c>
      <c r="B36" s="2">
        <v>2385.0500000000002</v>
      </c>
      <c r="C36" s="4">
        <f t="shared" si="0"/>
        <v>1.8533939743343497E-2</v>
      </c>
      <c r="D36" s="4">
        <f t="shared" si="1"/>
        <v>1.0185339397433435</v>
      </c>
      <c r="E36" s="8">
        <f>MIN(B37:$B$5864)/B36-1</f>
        <v>-0.33194691935179566</v>
      </c>
      <c r="F36" s="8"/>
    </row>
    <row r="37" spans="1:6" x14ac:dyDescent="0.45">
      <c r="A37" s="5">
        <v>35769</v>
      </c>
      <c r="B37" s="2">
        <v>2409.33</v>
      </c>
      <c r="C37" s="4">
        <f t="shared" si="0"/>
        <v>1.0180080082178522E-2</v>
      </c>
      <c r="D37" s="4">
        <f t="shared" si="1"/>
        <v>1.0101800800821785</v>
      </c>
      <c r="E37" s="8">
        <f>MIN(B38:$B$5864)/B37-1</f>
        <v>-0.3386792178738488</v>
      </c>
      <c r="F37" s="8"/>
    </row>
    <row r="38" spans="1:6" x14ac:dyDescent="0.45">
      <c r="A38" s="5">
        <v>35772</v>
      </c>
      <c r="B38" s="2">
        <v>2428.34</v>
      </c>
      <c r="C38" s="4">
        <f t="shared" si="0"/>
        <v>7.8901603350309824E-3</v>
      </c>
      <c r="D38" s="4">
        <f t="shared" si="1"/>
        <v>1.007890160335031</v>
      </c>
      <c r="E38" s="8">
        <f>MIN(B39:$B$5864)/B38-1</f>
        <v>-0.34385629689417474</v>
      </c>
      <c r="F38" s="8"/>
    </row>
    <row r="39" spans="1:6" x14ac:dyDescent="0.45">
      <c r="A39" s="5">
        <v>35773</v>
      </c>
      <c r="B39" s="2">
        <v>2424.81</v>
      </c>
      <c r="C39" s="4">
        <f t="shared" si="0"/>
        <v>-1.4536679377682438E-3</v>
      </c>
      <c r="D39" s="4">
        <f t="shared" si="1"/>
        <v>0.99854633206223176</v>
      </c>
      <c r="E39" s="8">
        <f>MIN(B40:$B$5864)/B39-1</f>
        <v>-0.34290109328153551</v>
      </c>
      <c r="F39" s="8"/>
    </row>
    <row r="40" spans="1:6" x14ac:dyDescent="0.45">
      <c r="A40" s="5">
        <v>35774</v>
      </c>
      <c r="B40" s="2">
        <v>2407.16</v>
      </c>
      <c r="C40" s="4">
        <f t="shared" si="0"/>
        <v>-7.2789208226624602E-3</v>
      </c>
      <c r="D40" s="4">
        <f t="shared" si="1"/>
        <v>0.99272107917733754</v>
      </c>
      <c r="E40" s="8">
        <f>MIN(B41:$B$5864)/B40-1</f>
        <v>-0.33808305222752122</v>
      </c>
      <c r="F40" s="8"/>
    </row>
    <row r="41" spans="1:6" x14ac:dyDescent="0.45">
      <c r="A41" s="5">
        <v>35775</v>
      </c>
      <c r="B41" s="2">
        <v>2371.64</v>
      </c>
      <c r="C41" s="4">
        <f t="shared" si="0"/>
        <v>-1.4755977998969771E-2</v>
      </c>
      <c r="D41" s="4">
        <f t="shared" si="1"/>
        <v>0.98524402200103023</v>
      </c>
      <c r="E41" s="8">
        <f>MIN(B42:$B$5864)/B41-1</f>
        <v>-0.3281695366919094</v>
      </c>
      <c r="F41" s="8"/>
    </row>
    <row r="42" spans="1:6" x14ac:dyDescent="0.45">
      <c r="A42" s="5">
        <v>35776</v>
      </c>
      <c r="B42" s="2">
        <v>2375.46</v>
      </c>
      <c r="C42" s="4">
        <f t="shared" si="0"/>
        <v>1.6106997689362412E-3</v>
      </c>
      <c r="D42" s="4">
        <f t="shared" si="1"/>
        <v>1.0016106997689362</v>
      </c>
      <c r="E42" s="8">
        <f>MIN(B43:$B$5864)/B42-1</f>
        <v>-0.32924991370092538</v>
      </c>
      <c r="F42" s="8"/>
    </row>
    <row r="43" spans="1:6" x14ac:dyDescent="0.45">
      <c r="A43" s="5">
        <v>35779</v>
      </c>
      <c r="B43" s="2">
        <v>2403.11</v>
      </c>
      <c r="C43" s="4">
        <f t="shared" si="0"/>
        <v>1.1639850807843466E-2</v>
      </c>
      <c r="D43" s="4">
        <f t="shared" si="1"/>
        <v>1.0116398508078435</v>
      </c>
      <c r="E43" s="8">
        <f>MIN(B44:$B$5864)/B43-1</f>
        <v>-0.33696751293116012</v>
      </c>
      <c r="F43" s="8"/>
    </row>
    <row r="44" spans="1:6" x14ac:dyDescent="0.45">
      <c r="A44" s="5">
        <v>35780</v>
      </c>
      <c r="B44" s="2">
        <v>2431.52</v>
      </c>
      <c r="C44" s="4">
        <f t="shared" si="0"/>
        <v>1.1822180424533091E-2</v>
      </c>
      <c r="D44" s="4">
        <f t="shared" si="1"/>
        <v>1.0118221804245331</v>
      </c>
      <c r="E44" s="8">
        <f>MIN(B45:$B$5864)/B44-1</f>
        <v>-0.34471441731920782</v>
      </c>
      <c r="F44" s="8"/>
    </row>
    <row r="45" spans="1:6" x14ac:dyDescent="0.45">
      <c r="A45" s="5">
        <v>35781</v>
      </c>
      <c r="B45" s="2">
        <v>2427.06</v>
      </c>
      <c r="C45" s="4">
        <f t="shared" si="0"/>
        <v>-1.8342436007107166E-3</v>
      </c>
      <c r="D45" s="4">
        <f t="shared" si="1"/>
        <v>0.99816575639928928</v>
      </c>
      <c r="E45" s="8">
        <f>MIN(B46:$B$5864)/B45-1</f>
        <v>-0.34351025520588696</v>
      </c>
      <c r="F45" s="8"/>
    </row>
    <row r="46" spans="1:6" x14ac:dyDescent="0.45">
      <c r="A46" s="5">
        <v>35782</v>
      </c>
      <c r="B46" s="2">
        <v>2417.2800000000002</v>
      </c>
      <c r="C46" s="4">
        <f t="shared" si="0"/>
        <v>-4.0295666361770399E-3</v>
      </c>
      <c r="D46" s="4">
        <f t="shared" si="1"/>
        <v>0.99597043336382296</v>
      </c>
      <c r="E46" s="8">
        <f>MIN(B47:$B$5864)/B46-1</f>
        <v>-0.34085418321419125</v>
      </c>
      <c r="F46" s="8"/>
    </row>
    <row r="47" spans="1:6" x14ac:dyDescent="0.45">
      <c r="A47" s="5">
        <v>35783</v>
      </c>
      <c r="B47" s="2">
        <v>2361.2800000000002</v>
      </c>
      <c r="C47" s="4">
        <f t="shared" si="0"/>
        <v>-2.3166534286470752E-2</v>
      </c>
      <c r="D47" s="4">
        <f t="shared" si="1"/>
        <v>0.97683346571352925</v>
      </c>
      <c r="E47" s="8">
        <f>MIN(B48:$B$5864)/B47-1</f>
        <v>-0.32522191353841989</v>
      </c>
      <c r="F47" s="8"/>
    </row>
    <row r="48" spans="1:6" x14ac:dyDescent="0.45">
      <c r="A48" s="5">
        <v>35786</v>
      </c>
      <c r="B48" s="2">
        <v>2360.1</v>
      </c>
      <c r="C48" s="4">
        <f t="shared" si="0"/>
        <v>-4.9972896056393878E-4</v>
      </c>
      <c r="D48" s="4">
        <f t="shared" si="1"/>
        <v>0.99950027103943606</v>
      </c>
      <c r="E48" s="8">
        <f>MIN(B49:$B$5864)/B48-1</f>
        <v>-0.3248845387907292</v>
      </c>
      <c r="F48" s="8"/>
    </row>
    <row r="49" spans="1:6" x14ac:dyDescent="0.45">
      <c r="A49" s="5">
        <v>35787</v>
      </c>
      <c r="B49" s="2">
        <v>2371.69</v>
      </c>
      <c r="C49" s="4">
        <f t="shared" si="0"/>
        <v>4.9108088640312797E-3</v>
      </c>
      <c r="D49" s="4">
        <f t="shared" si="1"/>
        <v>1.0049108088640313</v>
      </c>
      <c r="E49" s="8">
        <f>MIN(B50:$B$5864)/B49-1</f>
        <v>-0.32818370023063725</v>
      </c>
      <c r="F49" s="8"/>
    </row>
    <row r="50" spans="1:6" x14ac:dyDescent="0.45">
      <c r="A50" s="5">
        <v>35788</v>
      </c>
      <c r="B50" s="2">
        <v>2358.0700000000002</v>
      </c>
      <c r="C50" s="4">
        <f t="shared" si="0"/>
        <v>-5.7427404087380118E-3</v>
      </c>
      <c r="D50" s="4">
        <f t="shared" si="1"/>
        <v>0.99425725959126199</v>
      </c>
      <c r="E50" s="8">
        <f>MIN(B51:$B$5864)/B50-1</f>
        <v>-0.32430334977333164</v>
      </c>
      <c r="F50" s="8"/>
    </row>
    <row r="51" spans="1:6" x14ac:dyDescent="0.45">
      <c r="A51" s="5">
        <v>35793</v>
      </c>
      <c r="B51" s="2">
        <v>2396.7399999999998</v>
      </c>
      <c r="C51" s="4">
        <f t="shared" si="0"/>
        <v>1.6399004270441386E-2</v>
      </c>
      <c r="D51" s="4">
        <f t="shared" si="1"/>
        <v>1.0163990042704414</v>
      </c>
      <c r="E51" s="8">
        <f>MIN(B52:$B$5864)/B51-1</f>
        <v>-0.33520532056042784</v>
      </c>
      <c r="F51" s="8"/>
    </row>
    <row r="52" spans="1:6" x14ac:dyDescent="0.45">
      <c r="A52" s="5">
        <v>35794</v>
      </c>
      <c r="B52" s="2">
        <v>2407.7399999999998</v>
      </c>
      <c r="C52" s="4">
        <f t="shared" si="0"/>
        <v>4.58956749584849E-3</v>
      </c>
      <c r="D52" s="4">
        <f t="shared" si="1"/>
        <v>1.0045895674958485</v>
      </c>
      <c r="E52" s="8">
        <f>MIN(B53:$B$5864)/B52-1</f>
        <v>-0.33824250126674804</v>
      </c>
      <c r="F52" s="8"/>
    </row>
    <row r="53" spans="1:6" x14ac:dyDescent="0.45">
      <c r="A53" s="5">
        <v>35795</v>
      </c>
      <c r="B53" s="2">
        <v>2411</v>
      </c>
      <c r="C53" s="4">
        <f t="shared" si="0"/>
        <v>1.3539667904343133E-3</v>
      </c>
      <c r="D53" s="4">
        <f t="shared" si="1"/>
        <v>1.0013539667904343</v>
      </c>
      <c r="E53" s="8">
        <f>MIN(B54:$B$5864)/B53-1</f>
        <v>-0.33913728743260063</v>
      </c>
      <c r="F53" s="8"/>
    </row>
    <row r="54" spans="1:6" x14ac:dyDescent="0.45">
      <c r="A54" s="5">
        <v>35797</v>
      </c>
      <c r="B54" s="2">
        <v>2433.96</v>
      </c>
      <c r="C54" s="4">
        <f t="shared" si="0"/>
        <v>9.5230194939859292E-3</v>
      </c>
      <c r="D54" s="4">
        <f t="shared" si="1"/>
        <v>1.0095230194939859</v>
      </c>
      <c r="E54" s="8">
        <f>MIN(B55:$B$5864)/B54-1</f>
        <v>-0.34537132902759293</v>
      </c>
      <c r="F54" s="8"/>
    </row>
    <row r="55" spans="1:6" x14ac:dyDescent="0.45">
      <c r="A55" s="5">
        <v>35800</v>
      </c>
      <c r="B55" s="2">
        <v>2460.9</v>
      </c>
      <c r="C55" s="4">
        <f t="shared" si="0"/>
        <v>1.1068382389192832E-2</v>
      </c>
      <c r="D55" s="4">
        <f t="shared" si="1"/>
        <v>1.0110683823891928</v>
      </c>
      <c r="E55" s="8">
        <f>MIN(B56:$B$5864)/B55-1</f>
        <v>-0.35253768946320463</v>
      </c>
      <c r="F55" s="8"/>
    </row>
    <row r="56" spans="1:6" x14ac:dyDescent="0.45">
      <c r="A56" s="5">
        <v>35801</v>
      </c>
      <c r="B56" s="2">
        <v>2464.7399999999998</v>
      </c>
      <c r="C56" s="4">
        <f t="shared" si="0"/>
        <v>1.5604047299766499E-3</v>
      </c>
      <c r="D56" s="4">
        <f t="shared" si="1"/>
        <v>1.0015604047299766</v>
      </c>
      <c r="E56" s="8">
        <f>MIN(B57:$B$5864)/B56-1</f>
        <v>-0.35354641868919234</v>
      </c>
      <c r="F56" s="8"/>
    </row>
    <row r="57" spans="1:6" x14ac:dyDescent="0.45">
      <c r="A57" s="5">
        <v>35802</v>
      </c>
      <c r="B57" s="2">
        <v>2451.46</v>
      </c>
      <c r="C57" s="4">
        <f t="shared" si="0"/>
        <v>-5.3879922425893456E-3</v>
      </c>
      <c r="D57" s="4">
        <f t="shared" si="1"/>
        <v>0.99461200775741065</v>
      </c>
      <c r="E57" s="8">
        <f>MIN(B58:$B$5864)/B57-1</f>
        <v>-0.35004446329942163</v>
      </c>
      <c r="F57" s="8"/>
    </row>
    <row r="58" spans="1:6" x14ac:dyDescent="0.45">
      <c r="A58" s="5">
        <v>35803</v>
      </c>
      <c r="B58" s="2">
        <v>2457.54</v>
      </c>
      <c r="C58" s="4">
        <f t="shared" si="0"/>
        <v>2.4801546833315147E-3</v>
      </c>
      <c r="D58" s="4">
        <f t="shared" si="1"/>
        <v>1.0024801546833315</v>
      </c>
      <c r="E58" s="8">
        <f>MIN(B59:$B$5864)/B58-1</f>
        <v>-0.35165246547360374</v>
      </c>
      <c r="F58" s="8"/>
    </row>
    <row r="59" spans="1:6" x14ac:dyDescent="0.45">
      <c r="A59" s="5">
        <v>35804</v>
      </c>
      <c r="B59" s="2">
        <v>2421.15</v>
      </c>
      <c r="C59" s="4">
        <f t="shared" si="0"/>
        <v>-1.4807490417246494E-2</v>
      </c>
      <c r="D59" s="4">
        <f t="shared" si="1"/>
        <v>0.98519250958275351</v>
      </c>
      <c r="E59" s="8">
        <f>MIN(B60:$B$5864)/B59-1</f>
        <v>-0.34190777110051018</v>
      </c>
      <c r="F59" s="8"/>
    </row>
    <row r="60" spans="1:6" x14ac:dyDescent="0.45">
      <c r="A60" s="5">
        <v>35807</v>
      </c>
      <c r="B60" s="2">
        <v>2389.3200000000002</v>
      </c>
      <c r="C60" s="4">
        <f t="shared" si="0"/>
        <v>-1.3146645189269557E-2</v>
      </c>
      <c r="D60" s="4">
        <f t="shared" si="1"/>
        <v>0.98685335481073044</v>
      </c>
      <c r="E60" s="8">
        <f>MIN(B61:$B$5864)/B60-1</f>
        <v>-0.33314080993755557</v>
      </c>
      <c r="F60" s="8"/>
    </row>
    <row r="61" spans="1:6" x14ac:dyDescent="0.45">
      <c r="A61" s="5">
        <v>35808</v>
      </c>
      <c r="B61" s="2">
        <v>2396.94</v>
      </c>
      <c r="C61" s="4">
        <f t="shared" si="0"/>
        <v>3.1891919039725991E-3</v>
      </c>
      <c r="D61" s="4">
        <f t="shared" si="1"/>
        <v>1.0031891919039726</v>
      </c>
      <c r="E61" s="8">
        <f>MIN(B62:$B$5864)/B61-1</f>
        <v>-0.3352607908416565</v>
      </c>
      <c r="F61" s="8"/>
    </row>
    <row r="62" spans="1:6" x14ac:dyDescent="0.45">
      <c r="A62" s="5">
        <v>35809</v>
      </c>
      <c r="B62" s="2">
        <v>2406.42</v>
      </c>
      <c r="C62" s="4">
        <f t="shared" si="0"/>
        <v>3.9550426794161542E-3</v>
      </c>
      <c r="D62" s="4">
        <f t="shared" si="1"/>
        <v>1.0039550426794162</v>
      </c>
      <c r="E62" s="8">
        <f>MIN(B63:$B$5864)/B62-1</f>
        <v>-0.33787950565570435</v>
      </c>
      <c r="F62" s="8"/>
    </row>
    <row r="63" spans="1:6" x14ac:dyDescent="0.45">
      <c r="A63" s="5">
        <v>35810</v>
      </c>
      <c r="B63" s="2">
        <v>2426.8000000000002</v>
      </c>
      <c r="C63" s="4">
        <f t="shared" si="0"/>
        <v>8.4690120594077545E-3</v>
      </c>
      <c r="D63" s="4">
        <f t="shared" si="1"/>
        <v>1.0084690120594078</v>
      </c>
      <c r="E63" s="8">
        <f>MIN(B64:$B$5864)/B63-1</f>
        <v>-0.34343992088346798</v>
      </c>
      <c r="F63" s="8"/>
    </row>
    <row r="64" spans="1:6" x14ac:dyDescent="0.45">
      <c r="A64" s="5">
        <v>35811</v>
      </c>
      <c r="B64" s="2">
        <v>2461.58</v>
      </c>
      <c r="C64" s="4">
        <f t="shared" si="0"/>
        <v>1.4331630130212547E-2</v>
      </c>
      <c r="D64" s="4">
        <f t="shared" si="1"/>
        <v>1.0143316301302125</v>
      </c>
      <c r="E64" s="8">
        <f>MIN(B65:$B$5864)/B64-1</f>
        <v>-0.35271654790825402</v>
      </c>
      <c r="F64" s="8"/>
    </row>
    <row r="65" spans="1:6" x14ac:dyDescent="0.45">
      <c r="A65" s="5">
        <v>35814</v>
      </c>
      <c r="B65" s="2">
        <v>2467.54</v>
      </c>
      <c r="C65" s="4">
        <f t="shared" si="0"/>
        <v>2.4212091420956483E-3</v>
      </c>
      <c r="D65" s="4">
        <f t="shared" si="1"/>
        <v>1.0024212091420956</v>
      </c>
      <c r="E65" s="8">
        <f>MIN(B66:$B$5864)/B65-1</f>
        <v>-0.35427997114535126</v>
      </c>
      <c r="F65" s="8"/>
    </row>
    <row r="66" spans="1:6" x14ac:dyDescent="0.45">
      <c r="A66" s="5">
        <v>35815</v>
      </c>
      <c r="B66" s="2">
        <v>2468.11</v>
      </c>
      <c r="C66" s="4">
        <f t="shared" si="0"/>
        <v>2.3099929484438064E-4</v>
      </c>
      <c r="D66" s="4">
        <f t="shared" si="1"/>
        <v>1.0002309992948444</v>
      </c>
      <c r="E66" s="8">
        <f>MIN(B67:$B$5864)/B66-1</f>
        <v>-0.35442909756858498</v>
      </c>
      <c r="F66" s="8"/>
    </row>
    <row r="67" spans="1:6" x14ac:dyDescent="0.45">
      <c r="A67" s="5">
        <v>35816</v>
      </c>
      <c r="B67" s="2">
        <v>2466.56</v>
      </c>
      <c r="C67" s="4">
        <f t="shared" si="0"/>
        <v>-6.2801090713149321E-4</v>
      </c>
      <c r="D67" s="4">
        <f t="shared" si="1"/>
        <v>0.99937198909286851</v>
      </c>
      <c r="E67" s="8">
        <f>MIN(B68:$B$5864)/B67-1</f>
        <v>-0.35402341722885311</v>
      </c>
      <c r="F67" s="8"/>
    </row>
    <row r="68" spans="1:6" x14ac:dyDescent="0.45">
      <c r="A68" s="5">
        <v>35817</v>
      </c>
      <c r="B68" s="2">
        <v>2458.25</v>
      </c>
      <c r="C68" s="4">
        <f t="shared" si="0"/>
        <v>-3.3690646081993014E-3</v>
      </c>
      <c r="D68" s="4">
        <f t="shared" si="1"/>
        <v>0.9966309353918007</v>
      </c>
      <c r="E68" s="8">
        <f>MIN(B69:$B$5864)/B68-1</f>
        <v>-0.35183972338045366</v>
      </c>
      <c r="F68" s="8"/>
    </row>
    <row r="69" spans="1:6" x14ac:dyDescent="0.45">
      <c r="A69" s="5">
        <v>35818</v>
      </c>
      <c r="B69" s="2">
        <v>2432.02</v>
      </c>
      <c r="C69" s="4">
        <f t="shared" si="0"/>
        <v>-1.0670192209905394E-2</v>
      </c>
      <c r="D69" s="4">
        <f t="shared" si="1"/>
        <v>0.98932980779009461</v>
      </c>
      <c r="E69" s="8">
        <f>MIN(B70:$B$5864)/B69-1</f>
        <v>-0.34484913775380144</v>
      </c>
      <c r="F69" s="8"/>
    </row>
    <row r="70" spans="1:6" x14ac:dyDescent="0.45">
      <c r="A70" s="5">
        <v>35821</v>
      </c>
      <c r="B70" s="2">
        <v>2451</v>
      </c>
      <c r="C70" s="4">
        <f t="shared" ref="C70:C133" si="2">B70/B69-1</f>
        <v>7.8042121364134687E-3</v>
      </c>
      <c r="D70" s="4">
        <f t="shared" ref="D70:D133" si="3">C70+1</f>
        <v>1.0078042121364135</v>
      </c>
      <c r="E70" s="8">
        <f>MIN(B71:$B$5864)/B70-1</f>
        <v>-0.34992248062015507</v>
      </c>
      <c r="F70" s="8"/>
    </row>
    <row r="71" spans="1:6" x14ac:dyDescent="0.45">
      <c r="A71" s="5">
        <v>35822</v>
      </c>
      <c r="B71" s="2">
        <v>2482.06</v>
      </c>
      <c r="C71" s="4">
        <f t="shared" si="2"/>
        <v>1.2672378620971037E-2</v>
      </c>
      <c r="D71" s="4">
        <f t="shared" si="3"/>
        <v>1.012672378620971</v>
      </c>
      <c r="E71" s="8">
        <f>MIN(B72:$B$5864)/B71-1</f>
        <v>-0.35805742004625196</v>
      </c>
      <c r="F71" s="8"/>
    </row>
    <row r="72" spans="1:6" x14ac:dyDescent="0.45">
      <c r="A72" s="5">
        <v>35823</v>
      </c>
      <c r="B72" s="2">
        <v>2501.5100000000002</v>
      </c>
      <c r="C72" s="4">
        <f t="shared" si="2"/>
        <v>7.8362328066203801E-3</v>
      </c>
      <c r="D72" s="4">
        <f t="shared" si="3"/>
        <v>1.0078362328066204</v>
      </c>
      <c r="E72" s="8">
        <f>MIN(B73:$B$5864)/B72-1</f>
        <v>-0.36304871857398135</v>
      </c>
      <c r="F72" s="8"/>
    </row>
    <row r="73" spans="1:6" x14ac:dyDescent="0.45">
      <c r="A73" s="5">
        <v>35824</v>
      </c>
      <c r="B73" s="2">
        <v>2521.4499999999998</v>
      </c>
      <c r="C73" s="4">
        <f t="shared" si="2"/>
        <v>7.9711854040158681E-3</v>
      </c>
      <c r="D73" s="4">
        <f t="shared" si="3"/>
        <v>1.0079711854040159</v>
      </c>
      <c r="E73" s="8">
        <f>MIN(B74:$B$5864)/B73-1</f>
        <v>-0.36808582363322695</v>
      </c>
      <c r="F73" s="8"/>
    </row>
    <row r="74" spans="1:6" x14ac:dyDescent="0.45">
      <c r="A74" s="5">
        <v>35825</v>
      </c>
      <c r="B74" s="2">
        <v>2536.6799999999998</v>
      </c>
      <c r="C74" s="4">
        <f t="shared" si="2"/>
        <v>6.0401752959606814E-3</v>
      </c>
      <c r="D74" s="4">
        <f t="shared" si="3"/>
        <v>1.0060401752959607</v>
      </c>
      <c r="E74" s="8">
        <f>MIN(B75:$B$5864)/B74-1</f>
        <v>-0.37187977986975096</v>
      </c>
      <c r="F74" s="8"/>
    </row>
    <row r="75" spans="1:6" x14ac:dyDescent="0.45">
      <c r="A75" s="5">
        <v>35828</v>
      </c>
      <c r="B75" s="2">
        <v>2589.06</v>
      </c>
      <c r="C75" s="4">
        <f t="shared" si="2"/>
        <v>2.064903732437684E-2</v>
      </c>
      <c r="D75" s="4">
        <f t="shared" si="3"/>
        <v>1.0206490373243768</v>
      </c>
      <c r="E75" s="8">
        <f>MIN(B76:$B$5864)/B75-1</f>
        <v>-0.38458745645137615</v>
      </c>
      <c r="F75" s="8"/>
    </row>
    <row r="76" spans="1:6" x14ac:dyDescent="0.45">
      <c r="A76" s="5">
        <v>35829</v>
      </c>
      <c r="B76" s="2">
        <v>2597.58</v>
      </c>
      <c r="C76" s="4">
        <f t="shared" si="2"/>
        <v>3.29076962295205E-3</v>
      </c>
      <c r="D76" s="4">
        <f t="shared" si="3"/>
        <v>1.003290769622952</v>
      </c>
      <c r="E76" s="8">
        <f>MIN(B77:$B$5864)/B76-1</f>
        <v>-0.38660599481055447</v>
      </c>
      <c r="F76" s="8"/>
    </row>
    <row r="77" spans="1:6" x14ac:dyDescent="0.45">
      <c r="A77" s="5">
        <v>35830</v>
      </c>
      <c r="B77" s="2">
        <v>2593.59</v>
      </c>
      <c r="C77" s="4">
        <f t="shared" si="2"/>
        <v>-1.5360450881204413E-3</v>
      </c>
      <c r="D77" s="4">
        <f t="shared" si="3"/>
        <v>0.99846395491187956</v>
      </c>
      <c r="E77" s="8">
        <f>MIN(B78:$B$5864)/B77-1</f>
        <v>-0.38566234447233383</v>
      </c>
      <c r="F77" s="8"/>
    </row>
    <row r="78" spans="1:6" x14ac:dyDescent="0.45">
      <c r="A78" s="5">
        <v>35831</v>
      </c>
      <c r="B78" s="2">
        <v>2599.85</v>
      </c>
      <c r="C78" s="4">
        <f t="shared" si="2"/>
        <v>2.4136428656802433E-3</v>
      </c>
      <c r="D78" s="4">
        <f t="shared" si="3"/>
        <v>1.0024136428656802</v>
      </c>
      <c r="E78" s="8">
        <f>MIN(B79:$B$5864)/B78-1</f>
        <v>-0.38714156585956883</v>
      </c>
      <c r="F78" s="8"/>
    </row>
    <row r="79" spans="1:6" x14ac:dyDescent="0.45">
      <c r="A79" s="5">
        <v>35832</v>
      </c>
      <c r="B79" s="2">
        <v>2609.9299999999998</v>
      </c>
      <c r="C79" s="4">
        <f t="shared" si="2"/>
        <v>3.8771467584668429E-3</v>
      </c>
      <c r="D79" s="4">
        <f t="shared" si="3"/>
        <v>1.0038771467584668</v>
      </c>
      <c r="E79" s="8">
        <f>MIN(B80:$B$5864)/B79-1</f>
        <v>-0.38950853088013859</v>
      </c>
      <c r="F79" s="8"/>
    </row>
    <row r="80" spans="1:6" x14ac:dyDescent="0.45">
      <c r="A80" s="5">
        <v>35835</v>
      </c>
      <c r="B80" s="2">
        <v>2600.77</v>
      </c>
      <c r="C80" s="4">
        <f t="shared" si="2"/>
        <v>-3.5096726732134487E-3</v>
      </c>
      <c r="D80" s="4">
        <f t="shared" si="3"/>
        <v>0.99649032732678655</v>
      </c>
      <c r="E80" s="8">
        <f>MIN(B81:$B$5864)/B80-1</f>
        <v>-0.38735835925514372</v>
      </c>
      <c r="F80" s="8"/>
    </row>
    <row r="81" spans="1:6" x14ac:dyDescent="0.45">
      <c r="A81" s="5">
        <v>35836</v>
      </c>
      <c r="B81" s="2">
        <v>2606.1799999999998</v>
      </c>
      <c r="C81" s="4">
        <f t="shared" si="2"/>
        <v>2.0801531854026667E-3</v>
      </c>
      <c r="D81" s="4">
        <f t="shared" si="3"/>
        <v>1.0020801531854027</v>
      </c>
      <c r="E81" s="8">
        <f>MIN(B82:$B$5864)/B81-1</f>
        <v>-0.38863010229531347</v>
      </c>
      <c r="F81" s="8"/>
    </row>
    <row r="82" spans="1:6" x14ac:dyDescent="0.45">
      <c r="A82" s="5">
        <v>35837</v>
      </c>
      <c r="B82" s="2">
        <v>2604.9499999999998</v>
      </c>
      <c r="C82" s="4">
        <f t="shared" si="2"/>
        <v>-4.7195512205600032E-4</v>
      </c>
      <c r="D82" s="4">
        <f t="shared" si="3"/>
        <v>0.999528044877944</v>
      </c>
      <c r="E82" s="8">
        <f>MIN(B83:$B$5864)/B82-1</f>
        <v>-0.38834142689878881</v>
      </c>
      <c r="F82" s="8"/>
    </row>
    <row r="83" spans="1:6" x14ac:dyDescent="0.45">
      <c r="A83" s="5">
        <v>35838</v>
      </c>
      <c r="B83" s="2">
        <v>2584.61</v>
      </c>
      <c r="C83" s="4">
        <f t="shared" si="2"/>
        <v>-7.8082112900438316E-3</v>
      </c>
      <c r="D83" s="4">
        <f t="shared" si="3"/>
        <v>0.99219178870995617</v>
      </c>
      <c r="E83" s="8">
        <f>MIN(B84:$B$5864)/B83-1</f>
        <v>-0.38352788234975499</v>
      </c>
      <c r="F83" s="8"/>
    </row>
    <row r="84" spans="1:6" x14ac:dyDescent="0.45">
      <c r="A84" s="5">
        <v>35839</v>
      </c>
      <c r="B84" s="2">
        <v>2595.85</v>
      </c>
      <c r="C84" s="4">
        <f t="shared" si="2"/>
        <v>4.3488185838480575E-3</v>
      </c>
      <c r="D84" s="4">
        <f t="shared" si="3"/>
        <v>1.0043488185838481</v>
      </c>
      <c r="E84" s="8">
        <f>MIN(B85:$B$5864)/B84-1</f>
        <v>-0.386197199375927</v>
      </c>
      <c r="F84" s="8"/>
    </row>
    <row r="85" spans="1:6" x14ac:dyDescent="0.45">
      <c r="A85" s="5">
        <v>35842</v>
      </c>
      <c r="B85" s="2">
        <v>2609.38</v>
      </c>
      <c r="C85" s="4">
        <f t="shared" si="2"/>
        <v>5.2121655719707949E-3</v>
      </c>
      <c r="D85" s="4">
        <f t="shared" si="3"/>
        <v>1.0052121655719708</v>
      </c>
      <c r="E85" s="8">
        <f>MIN(B86:$B$5864)/B85-1</f>
        <v>-0.38937985268531228</v>
      </c>
      <c r="F85" s="8"/>
    </row>
    <row r="86" spans="1:6" x14ac:dyDescent="0.45">
      <c r="A86" s="5">
        <v>35843</v>
      </c>
      <c r="B86" s="2">
        <v>2642.95</v>
      </c>
      <c r="C86" s="4">
        <f t="shared" si="2"/>
        <v>1.2865125048862058E-2</v>
      </c>
      <c r="D86" s="4">
        <f t="shared" si="3"/>
        <v>1.0128651250488621</v>
      </c>
      <c r="E86" s="8">
        <f>MIN(B87:$B$5864)/B86-1</f>
        <v>-0.39713577631056207</v>
      </c>
      <c r="F86" s="8"/>
    </row>
    <row r="87" spans="1:6" x14ac:dyDescent="0.45">
      <c r="A87" s="5">
        <v>35844</v>
      </c>
      <c r="B87" s="2">
        <v>2648.77</v>
      </c>
      <c r="C87" s="4">
        <f t="shared" si="2"/>
        <v>2.2020847916155439E-3</v>
      </c>
      <c r="D87" s="4">
        <f t="shared" si="3"/>
        <v>1.0022020847916155</v>
      </c>
      <c r="E87" s="8">
        <f>MIN(B88:$B$5864)/B87-1</f>
        <v>-0.39846041747679117</v>
      </c>
      <c r="F87" s="8"/>
    </row>
    <row r="88" spans="1:6" x14ac:dyDescent="0.45">
      <c r="A88" s="5">
        <v>35845</v>
      </c>
      <c r="B88" s="2">
        <v>2647.24</v>
      </c>
      <c r="C88" s="4">
        <f t="shared" si="2"/>
        <v>-5.7762659649585046E-4</v>
      </c>
      <c r="D88" s="4">
        <f t="shared" si="3"/>
        <v>0.99942237340350415</v>
      </c>
      <c r="E88" s="8">
        <f>MIN(B89:$B$5864)/B88-1</f>
        <v>-0.39811275139390456</v>
      </c>
      <c r="F88" s="8"/>
    </row>
    <row r="89" spans="1:6" x14ac:dyDescent="0.45">
      <c r="A89" s="5">
        <v>35846</v>
      </c>
      <c r="B89" s="2">
        <v>2660.48</v>
      </c>
      <c r="C89" s="4">
        <f t="shared" si="2"/>
        <v>5.001435457306469E-3</v>
      </c>
      <c r="D89" s="4">
        <f t="shared" si="3"/>
        <v>1.0050014354573065</v>
      </c>
      <c r="E89" s="8">
        <f>MIN(B90:$B$5864)/B89-1</f>
        <v>-0.40110807072407995</v>
      </c>
      <c r="F89" s="8"/>
    </row>
    <row r="90" spans="1:6" x14ac:dyDescent="0.45">
      <c r="A90" s="5">
        <v>35849</v>
      </c>
      <c r="B90" s="2">
        <v>2644.95</v>
      </c>
      <c r="C90" s="4">
        <f t="shared" si="2"/>
        <v>-5.8372925186432889E-3</v>
      </c>
      <c r="D90" s="4">
        <f t="shared" si="3"/>
        <v>0.99416270748135671</v>
      </c>
      <c r="E90" s="8">
        <f>MIN(B91:$B$5864)/B90-1</f>
        <v>-0.39759163689294696</v>
      </c>
      <c r="F90" s="8"/>
    </row>
    <row r="91" spans="1:6" x14ac:dyDescent="0.45">
      <c r="A91" s="5">
        <v>35850</v>
      </c>
      <c r="B91" s="2">
        <v>2626.01</v>
      </c>
      <c r="C91" s="4">
        <f t="shared" si="2"/>
        <v>-7.1608158944401756E-3</v>
      </c>
      <c r="D91" s="4">
        <f t="shared" si="3"/>
        <v>0.99283918410555982</v>
      </c>
      <c r="E91" s="8">
        <f>MIN(B92:$B$5864)/B91-1</f>
        <v>-0.39324678885457409</v>
      </c>
      <c r="F91" s="8"/>
    </row>
    <row r="92" spans="1:6" x14ac:dyDescent="0.45">
      <c r="A92" s="5">
        <v>35851</v>
      </c>
      <c r="B92" s="2">
        <v>2662.56</v>
      </c>
      <c r="C92" s="4">
        <f t="shared" si="2"/>
        <v>1.3918454232847433E-2</v>
      </c>
      <c r="D92" s="4">
        <f t="shared" si="3"/>
        <v>1.0139184542328474</v>
      </c>
      <c r="E92" s="8">
        <f>MIN(B93:$B$5864)/B92-1</f>
        <v>-0.40157592692746835</v>
      </c>
      <c r="F92" s="8"/>
    </row>
    <row r="93" spans="1:6" x14ac:dyDescent="0.45">
      <c r="A93" s="5">
        <v>35852</v>
      </c>
      <c r="B93" s="2">
        <v>2675.64</v>
      </c>
      <c r="C93" s="4">
        <f t="shared" si="2"/>
        <v>4.9125653506398859E-3</v>
      </c>
      <c r="D93" s="4">
        <f t="shared" si="3"/>
        <v>1.0049125653506399</v>
      </c>
      <c r="E93" s="8">
        <f>MIN(B94:$B$5864)/B93-1</f>
        <v>-0.40450135294733225</v>
      </c>
      <c r="F93" s="8"/>
    </row>
    <row r="94" spans="1:6" x14ac:dyDescent="0.45">
      <c r="A94" s="5">
        <v>35853</v>
      </c>
      <c r="B94" s="2">
        <v>2683.4</v>
      </c>
      <c r="C94" s="4">
        <f t="shared" si="2"/>
        <v>2.9002406900779931E-3</v>
      </c>
      <c r="D94" s="4">
        <f t="shared" si="3"/>
        <v>1.002900240690078</v>
      </c>
      <c r="E94" s="8">
        <f>MIN(B95:$B$5864)/B94-1</f>
        <v>-0.40622344786464937</v>
      </c>
      <c r="F94" s="8"/>
    </row>
    <row r="95" spans="1:6" x14ac:dyDescent="0.45">
      <c r="A95" s="5">
        <v>35856</v>
      </c>
      <c r="B95" s="2">
        <v>2707.81</v>
      </c>
      <c r="C95" s="4">
        <f t="shared" si="2"/>
        <v>9.0966684057538494E-3</v>
      </c>
      <c r="D95" s="4">
        <f t="shared" si="3"/>
        <v>1.0090966684057538</v>
      </c>
      <c r="E95" s="8">
        <f>MIN(B96:$B$5864)/B95-1</f>
        <v>-0.41157614455962566</v>
      </c>
      <c r="F95" s="8"/>
    </row>
    <row r="96" spans="1:6" x14ac:dyDescent="0.45">
      <c r="A96" s="5">
        <v>35857</v>
      </c>
      <c r="B96" s="2">
        <v>2705.97</v>
      </c>
      <c r="C96" s="4">
        <f t="shared" si="2"/>
        <v>-6.795159187683586E-4</v>
      </c>
      <c r="D96" s="4">
        <f t="shared" si="3"/>
        <v>0.99932048408123164</v>
      </c>
      <c r="E96" s="8">
        <f>MIN(B97:$B$5864)/B96-1</f>
        <v>-0.41117602929818142</v>
      </c>
      <c r="F96" s="8"/>
    </row>
    <row r="97" spans="1:6" x14ac:dyDescent="0.45">
      <c r="A97" s="5">
        <v>35858</v>
      </c>
      <c r="B97" s="2">
        <v>2678.55</v>
      </c>
      <c r="C97" s="4">
        <f t="shared" si="2"/>
        <v>-1.0133150034922656E-2</v>
      </c>
      <c r="D97" s="4">
        <f t="shared" si="3"/>
        <v>0.98986684996507734</v>
      </c>
      <c r="E97" s="8">
        <f>MIN(B98:$B$5864)/B97-1</f>
        <v>-0.40514830785312961</v>
      </c>
      <c r="F97" s="8"/>
    </row>
    <row r="98" spans="1:6" x14ac:dyDescent="0.45">
      <c r="A98" s="5">
        <v>35859</v>
      </c>
      <c r="B98" s="2">
        <v>2661.11</v>
      </c>
      <c r="C98" s="4">
        <f t="shared" si="2"/>
        <v>-6.5109854212167528E-3</v>
      </c>
      <c r="D98" s="4">
        <f t="shared" si="3"/>
        <v>0.99348901457878325</v>
      </c>
      <c r="E98" s="8">
        <f>MIN(B99:$B$5864)/B98-1</f>
        <v>-0.4012498543840729</v>
      </c>
      <c r="F98" s="8"/>
    </row>
    <row r="99" spans="1:6" x14ac:dyDescent="0.45">
      <c r="A99" s="5">
        <v>35860</v>
      </c>
      <c r="B99" s="2">
        <v>2694.78</v>
      </c>
      <c r="C99" s="4">
        <f t="shared" si="2"/>
        <v>1.2652614886269342E-2</v>
      </c>
      <c r="D99" s="4">
        <f t="shared" si="3"/>
        <v>1.0126526148862693</v>
      </c>
      <c r="E99" s="8">
        <f>MIN(B100:$B$5864)/B99-1</f>
        <v>-0.40873095391831626</v>
      </c>
      <c r="F99" s="8"/>
    </row>
    <row r="100" spans="1:6" x14ac:dyDescent="0.45">
      <c r="A100" s="5">
        <v>35863</v>
      </c>
      <c r="B100" s="2">
        <v>2709</v>
      </c>
      <c r="C100" s="4">
        <f t="shared" si="2"/>
        <v>5.2768686126509756E-3</v>
      </c>
      <c r="D100" s="4">
        <f t="shared" si="3"/>
        <v>1.005276868612651</v>
      </c>
      <c r="E100" s="8">
        <f>MIN(B101:$B$5864)/B100-1</f>
        <v>-0.41183462532299742</v>
      </c>
      <c r="F100" s="8"/>
    </row>
    <row r="101" spans="1:6" x14ac:dyDescent="0.45">
      <c r="A101" s="5">
        <v>35864</v>
      </c>
      <c r="B101" s="2">
        <v>2715.64</v>
      </c>
      <c r="C101" s="4">
        <f t="shared" si="2"/>
        <v>2.4510889627167298E-3</v>
      </c>
      <c r="D101" s="4">
        <f t="shared" si="3"/>
        <v>1.0024510889627167</v>
      </c>
      <c r="E101" s="8">
        <f>MIN(B102:$B$5864)/B101-1</f>
        <v>-0.4132727460193546</v>
      </c>
      <c r="F101" s="8"/>
    </row>
    <row r="102" spans="1:6" x14ac:dyDescent="0.45">
      <c r="A102" s="5">
        <v>35865</v>
      </c>
      <c r="B102" s="2">
        <v>2719.59</v>
      </c>
      <c r="C102" s="4">
        <f t="shared" si="2"/>
        <v>1.4545374202767913E-3</v>
      </c>
      <c r="D102" s="4">
        <f t="shared" si="3"/>
        <v>1.0014545374202768</v>
      </c>
      <c r="E102" s="8">
        <f>MIN(B103:$B$5864)/B102-1</f>
        <v>-0.41412492324210637</v>
      </c>
      <c r="F102" s="8"/>
    </row>
    <row r="103" spans="1:6" x14ac:dyDescent="0.45">
      <c r="A103" s="5">
        <v>35866</v>
      </c>
      <c r="B103" s="2">
        <v>2709.79</v>
      </c>
      <c r="C103" s="4">
        <f t="shared" si="2"/>
        <v>-3.6034843487438017E-3</v>
      </c>
      <c r="D103" s="4">
        <f t="shared" si="3"/>
        <v>0.9963965156512562</v>
      </c>
      <c r="E103" s="8">
        <f>MIN(B104:$B$5864)/B103-1</f>
        <v>-0.41200609641337527</v>
      </c>
      <c r="F103" s="8"/>
    </row>
    <row r="104" spans="1:6" x14ac:dyDescent="0.45">
      <c r="A104" s="5">
        <v>35867</v>
      </c>
      <c r="B104" s="2">
        <v>2708.38</v>
      </c>
      <c r="C104" s="4">
        <f t="shared" si="2"/>
        <v>-5.2033552415498008E-4</v>
      </c>
      <c r="D104" s="4">
        <f t="shared" si="3"/>
        <v>0.99947966447584502</v>
      </c>
      <c r="E104" s="8">
        <f>MIN(B105:$B$5864)/B104-1</f>
        <v>-0.41169998301567734</v>
      </c>
      <c r="F104" s="8"/>
    </row>
    <row r="105" spans="1:6" x14ac:dyDescent="0.45">
      <c r="A105" s="5">
        <v>35870</v>
      </c>
      <c r="B105" s="2">
        <v>2710.61</v>
      </c>
      <c r="C105" s="4">
        <f t="shared" si="2"/>
        <v>8.2337042807867356E-4</v>
      </c>
      <c r="D105" s="4">
        <f t="shared" si="3"/>
        <v>1.0008233704280787</v>
      </c>
      <c r="E105" s="8">
        <f>MIN(B106:$B$5864)/B105-1</f>
        <v>-0.41218397334917234</v>
      </c>
      <c r="F105" s="8"/>
    </row>
    <row r="106" spans="1:6" x14ac:dyDescent="0.45">
      <c r="A106" s="5">
        <v>35871</v>
      </c>
      <c r="B106" s="2">
        <v>2731.86</v>
      </c>
      <c r="C106" s="4">
        <f t="shared" si="2"/>
        <v>7.8395637882247016E-3</v>
      </c>
      <c r="D106" s="4">
        <f t="shared" si="3"/>
        <v>1.0078395637882247</v>
      </c>
      <c r="E106" s="8">
        <f>MIN(B107:$B$5864)/B106-1</f>
        <v>-0.41675634915405624</v>
      </c>
      <c r="F106" s="8"/>
    </row>
    <row r="107" spans="1:6" x14ac:dyDescent="0.45">
      <c r="A107" s="5">
        <v>35872</v>
      </c>
      <c r="B107" s="2">
        <v>2758.99</v>
      </c>
      <c r="C107" s="4">
        <f t="shared" si="2"/>
        <v>9.9309627872583572E-3</v>
      </c>
      <c r="D107" s="4">
        <f t="shared" si="3"/>
        <v>1.0099309627872584</v>
      </c>
      <c r="E107" s="8">
        <f>MIN(B108:$B$5864)/B107-1</f>
        <v>-0.42249156394187726</v>
      </c>
      <c r="F107" s="8"/>
    </row>
    <row r="108" spans="1:6" x14ac:dyDescent="0.45">
      <c r="A108" s="5">
        <v>35873</v>
      </c>
      <c r="B108" s="2">
        <v>2797.33</v>
      </c>
      <c r="C108" s="4">
        <f t="shared" si="2"/>
        <v>1.38963896208395E-2</v>
      </c>
      <c r="D108" s="4">
        <f t="shared" si="3"/>
        <v>1.0138963896208395</v>
      </c>
      <c r="E108" s="8">
        <f>MIN(B109:$B$5864)/B108-1</f>
        <v>-0.43040685224839403</v>
      </c>
      <c r="F108" s="8"/>
    </row>
    <row r="109" spans="1:6" x14ac:dyDescent="0.45">
      <c r="A109" s="5">
        <v>35874</v>
      </c>
      <c r="B109" s="2">
        <v>2788.02</v>
      </c>
      <c r="C109" s="4">
        <f t="shared" si="2"/>
        <v>-3.3281736513032234E-3</v>
      </c>
      <c r="D109" s="4">
        <f t="shared" si="3"/>
        <v>0.99667182634869678</v>
      </c>
      <c r="E109" s="8">
        <f>MIN(B110:$B$5864)/B109-1</f>
        <v>-0.4285048170386152</v>
      </c>
      <c r="F109" s="8"/>
    </row>
    <row r="110" spans="1:6" x14ac:dyDescent="0.45">
      <c r="A110" s="5">
        <v>35877</v>
      </c>
      <c r="B110" s="2">
        <v>2785.72</v>
      </c>
      <c r="C110" s="4">
        <f t="shared" si="2"/>
        <v>-8.2495821407313485E-4</v>
      </c>
      <c r="D110" s="4">
        <f t="shared" si="3"/>
        <v>0.99917504178592687</v>
      </c>
      <c r="E110" s="8">
        <f>MIN(B111:$B$5864)/B110-1</f>
        <v>-0.42803296813750125</v>
      </c>
      <c r="F110" s="8"/>
    </row>
    <row r="111" spans="1:6" x14ac:dyDescent="0.45">
      <c r="A111" s="5">
        <v>35878</v>
      </c>
      <c r="B111" s="2">
        <v>2798.85</v>
      </c>
      <c r="C111" s="4">
        <f t="shared" si="2"/>
        <v>4.7133236649772314E-3</v>
      </c>
      <c r="D111" s="4">
        <f t="shared" si="3"/>
        <v>1.0047133236649772</v>
      </c>
      <c r="E111" s="8">
        <f>MIN(B112:$B$5864)/B111-1</f>
        <v>-0.43071618700537717</v>
      </c>
      <c r="F111" s="8"/>
    </row>
    <row r="112" spans="1:6" x14ac:dyDescent="0.45">
      <c r="A112" s="5">
        <v>35879</v>
      </c>
      <c r="B112" s="2">
        <v>2795.85</v>
      </c>
      <c r="C112" s="4">
        <f t="shared" si="2"/>
        <v>-1.0718688032584911E-3</v>
      </c>
      <c r="D112" s="4">
        <f t="shared" si="3"/>
        <v>0.99892813119674151</v>
      </c>
      <c r="E112" s="8">
        <f>MIN(B113:$B$5864)/B112-1</f>
        <v>-0.43010533469249068</v>
      </c>
      <c r="F112" s="8"/>
    </row>
    <row r="113" spans="1:6" x14ac:dyDescent="0.45">
      <c r="A113" s="5">
        <v>35880</v>
      </c>
      <c r="B113" s="2">
        <v>2771.33</v>
      </c>
      <c r="C113" s="4">
        <f t="shared" si="2"/>
        <v>-8.770141459663372E-3</v>
      </c>
      <c r="D113" s="4">
        <f t="shared" si="3"/>
        <v>0.99122985854033663</v>
      </c>
      <c r="E113" s="8">
        <f>MIN(B114:$B$5864)/B113-1</f>
        <v>-0.42506305636643782</v>
      </c>
      <c r="F113" s="8"/>
    </row>
    <row r="114" spans="1:6" x14ac:dyDescent="0.45">
      <c r="A114" s="5">
        <v>35881</v>
      </c>
      <c r="B114" s="2">
        <v>2785.44</v>
      </c>
      <c r="C114" s="4">
        <f t="shared" si="2"/>
        <v>5.0914181999257568E-3</v>
      </c>
      <c r="D114" s="4">
        <f t="shared" si="3"/>
        <v>1.0050914181999258</v>
      </c>
      <c r="E114" s="8">
        <f>MIN(B115:$B$5864)/B114-1</f>
        <v>-0.42797547245677525</v>
      </c>
      <c r="F114" s="8"/>
    </row>
    <row r="115" spans="1:6" x14ac:dyDescent="0.45">
      <c r="A115" s="5">
        <v>35884</v>
      </c>
      <c r="B115" s="2">
        <v>2774.99</v>
      </c>
      <c r="C115" s="4">
        <f t="shared" si="2"/>
        <v>-3.7516514446551685E-3</v>
      </c>
      <c r="D115" s="4">
        <f t="shared" si="3"/>
        <v>0.99624834855534483</v>
      </c>
      <c r="E115" s="8">
        <f>MIN(B116:$B$5864)/B115-1</f>
        <v>-0.42582135431118673</v>
      </c>
      <c r="F115" s="8"/>
    </row>
    <row r="116" spans="1:6" x14ac:dyDescent="0.45">
      <c r="A116" s="5">
        <v>35885</v>
      </c>
      <c r="B116" s="2">
        <v>2781.66</v>
      </c>
      <c r="C116" s="4">
        <f t="shared" si="2"/>
        <v>2.403612265269528E-3</v>
      </c>
      <c r="D116" s="4">
        <f t="shared" si="3"/>
        <v>1.0024036122652695</v>
      </c>
      <c r="E116" s="8">
        <f>MIN(B117:$B$5864)/B116-1</f>
        <v>-0.42719814786853894</v>
      </c>
      <c r="F116" s="8"/>
    </row>
    <row r="117" spans="1:6" x14ac:dyDescent="0.45">
      <c r="A117" s="5">
        <v>35886</v>
      </c>
      <c r="B117" s="2">
        <v>2813.33</v>
      </c>
      <c r="C117" s="4">
        <f t="shared" si="2"/>
        <v>1.1385287921600762E-2</v>
      </c>
      <c r="D117" s="4">
        <f t="shared" si="3"/>
        <v>1.0113852879216008</v>
      </c>
      <c r="E117" s="8">
        <f>MIN(B118:$B$5864)/B117-1</f>
        <v>-0.43364624839602894</v>
      </c>
      <c r="F117" s="8"/>
    </row>
    <row r="118" spans="1:6" x14ac:dyDescent="0.45">
      <c r="A118" s="5">
        <v>35887</v>
      </c>
      <c r="B118" s="2">
        <v>2826.98</v>
      </c>
      <c r="C118" s="4">
        <f t="shared" si="2"/>
        <v>4.8519014832957286E-3</v>
      </c>
      <c r="D118" s="4">
        <f t="shared" si="3"/>
        <v>1.0048519014832957</v>
      </c>
      <c r="E118" s="8">
        <f>MIN(B119:$B$5864)/B118-1</f>
        <v>-0.43638087287494076</v>
      </c>
      <c r="F118" s="8"/>
    </row>
    <row r="119" spans="1:6" x14ac:dyDescent="0.45">
      <c r="A119" s="5">
        <v>35888</v>
      </c>
      <c r="B119" s="2">
        <v>2832.37</v>
      </c>
      <c r="C119" s="4">
        <f t="shared" si="2"/>
        <v>1.9066282746960095E-3</v>
      </c>
      <c r="D119" s="4">
        <f t="shared" si="3"/>
        <v>1.001906628274696</v>
      </c>
      <c r="E119" s="8">
        <f>MIN(B120:$B$5864)/B119-1</f>
        <v>-0.43745344005197062</v>
      </c>
      <c r="F119" s="8"/>
    </row>
    <row r="120" spans="1:6" x14ac:dyDescent="0.45">
      <c r="A120" s="5">
        <v>35891</v>
      </c>
      <c r="B120" s="2">
        <v>2847.07</v>
      </c>
      <c r="C120" s="4">
        <f t="shared" si="2"/>
        <v>5.1899998940816428E-3</v>
      </c>
      <c r="D120" s="4">
        <f t="shared" si="3"/>
        <v>1.0051899998940816</v>
      </c>
      <c r="E120" s="8">
        <f>MIN(B121:$B$5864)/B120-1</f>
        <v>-0.44035798206577292</v>
      </c>
      <c r="F120" s="8"/>
    </row>
    <row r="121" spans="1:6" x14ac:dyDescent="0.45">
      <c r="A121" s="5">
        <v>35892</v>
      </c>
      <c r="B121" s="2">
        <v>2841.83</v>
      </c>
      <c r="C121" s="4">
        <f t="shared" si="2"/>
        <v>-1.8404886427099143E-3</v>
      </c>
      <c r="D121" s="4">
        <f t="shared" si="3"/>
        <v>0.99815951135729009</v>
      </c>
      <c r="E121" s="8">
        <f>MIN(B122:$B$5864)/B121-1</f>
        <v>-0.4393260680617771</v>
      </c>
      <c r="F121" s="8"/>
    </row>
    <row r="122" spans="1:6" x14ac:dyDescent="0.45">
      <c r="A122" s="5">
        <v>35893</v>
      </c>
      <c r="B122" s="2">
        <v>2825.34</v>
      </c>
      <c r="C122" s="4">
        <f t="shared" si="2"/>
        <v>-5.8025990294985341E-3</v>
      </c>
      <c r="D122" s="4">
        <f t="shared" si="3"/>
        <v>0.99419740097050147</v>
      </c>
      <c r="E122" s="8">
        <f>MIN(B123:$B$5864)/B122-1</f>
        <v>-0.43605371388930192</v>
      </c>
      <c r="F122" s="8"/>
    </row>
    <row r="123" spans="1:6" x14ac:dyDescent="0.45">
      <c r="A123" s="5">
        <v>35894</v>
      </c>
      <c r="B123" s="2">
        <v>2844.25</v>
      </c>
      <c r="C123" s="4">
        <f t="shared" si="2"/>
        <v>6.6929997805573738E-3</v>
      </c>
      <c r="D123" s="4">
        <f t="shared" si="3"/>
        <v>1.0066929997805574</v>
      </c>
      <c r="E123" s="8">
        <f>MIN(B124:$B$5864)/B123-1</f>
        <v>-0.43980311154082796</v>
      </c>
      <c r="F123" s="8"/>
    </row>
    <row r="124" spans="1:6" x14ac:dyDescent="0.45">
      <c r="A124" s="5">
        <v>35899</v>
      </c>
      <c r="B124" s="2">
        <v>2844.98</v>
      </c>
      <c r="C124" s="4">
        <f t="shared" si="2"/>
        <v>2.5665816999209667E-4</v>
      </c>
      <c r="D124" s="4">
        <f t="shared" si="3"/>
        <v>1.0002566581699921</v>
      </c>
      <c r="E124" s="8">
        <f>MIN(B125:$B$5864)/B124-1</f>
        <v>-0.43994685375644116</v>
      </c>
      <c r="F124" s="8"/>
    </row>
    <row r="125" spans="1:6" x14ac:dyDescent="0.45">
      <c r="A125" s="5">
        <v>35900</v>
      </c>
      <c r="B125" s="2">
        <v>2834.64</v>
      </c>
      <c r="C125" s="4">
        <f t="shared" si="2"/>
        <v>-3.6344719470787767E-3</v>
      </c>
      <c r="D125" s="4">
        <f t="shared" si="3"/>
        <v>0.99636552805292122</v>
      </c>
      <c r="E125" s="8">
        <f>MIN(B126:$B$5864)/B125-1</f>
        <v>-0.43790393136341832</v>
      </c>
      <c r="F125" s="8"/>
    </row>
    <row r="126" spans="1:6" x14ac:dyDescent="0.45">
      <c r="A126" s="5">
        <v>35901</v>
      </c>
      <c r="B126" s="2">
        <v>2807.68</v>
      </c>
      <c r="C126" s="4">
        <f t="shared" si="2"/>
        <v>-9.5109079107047467E-3</v>
      </c>
      <c r="D126" s="4">
        <f t="shared" si="3"/>
        <v>0.99048909208929525</v>
      </c>
      <c r="E126" s="8">
        <f>MIN(B127:$B$5864)/B126-1</f>
        <v>-0.43250655345338496</v>
      </c>
      <c r="F126" s="8"/>
    </row>
    <row r="127" spans="1:6" x14ac:dyDescent="0.45">
      <c r="A127" s="5">
        <v>35902</v>
      </c>
      <c r="B127" s="2">
        <v>2777.16</v>
      </c>
      <c r="C127" s="4">
        <f t="shared" si="2"/>
        <v>-1.087018463642575E-2</v>
      </c>
      <c r="D127" s="4">
        <f t="shared" si="3"/>
        <v>0.98912981536357425</v>
      </c>
      <c r="E127" s="8">
        <f>MIN(B128:$B$5864)/B127-1</f>
        <v>-0.42627000244854452</v>
      </c>
      <c r="F127" s="8"/>
    </row>
    <row r="128" spans="1:6" x14ac:dyDescent="0.45">
      <c r="A128" s="5">
        <v>35905</v>
      </c>
      <c r="B128" s="2">
        <v>2789.47</v>
      </c>
      <c r="C128" s="4">
        <f t="shared" si="2"/>
        <v>4.4325858070835E-3</v>
      </c>
      <c r="D128" s="4">
        <f t="shared" si="3"/>
        <v>1.0044325858070835</v>
      </c>
      <c r="E128" s="8">
        <f>MIN(B129:$B$5864)/B128-1</f>
        <v>-0.42880188709683198</v>
      </c>
      <c r="F128" s="8"/>
    </row>
    <row r="129" spans="1:6" x14ac:dyDescent="0.45">
      <c r="A129" s="5">
        <v>35906</v>
      </c>
      <c r="B129" s="2">
        <v>2791.5</v>
      </c>
      <c r="C129" s="4">
        <f t="shared" si="2"/>
        <v>7.2773681021853776E-4</v>
      </c>
      <c r="D129" s="4">
        <f t="shared" si="3"/>
        <v>1.0007277368102185</v>
      </c>
      <c r="E129" s="8">
        <f>MIN(B130:$B$5864)/B129-1</f>
        <v>-0.42921726670248972</v>
      </c>
      <c r="F129" s="8"/>
    </row>
    <row r="130" spans="1:6" x14ac:dyDescent="0.45">
      <c r="A130" s="5">
        <v>35907</v>
      </c>
      <c r="B130" s="2">
        <v>2785.58</v>
      </c>
      <c r="C130" s="4">
        <f t="shared" si="2"/>
        <v>-2.1207236252911432E-3</v>
      </c>
      <c r="D130" s="4">
        <f t="shared" si="3"/>
        <v>0.99787927637470886</v>
      </c>
      <c r="E130" s="8">
        <f>MIN(B131:$B$5864)/B130-1</f>
        <v>-0.42800422174197117</v>
      </c>
      <c r="F130" s="8"/>
    </row>
    <row r="131" spans="1:6" x14ac:dyDescent="0.45">
      <c r="A131" s="5">
        <v>35908</v>
      </c>
      <c r="B131" s="2">
        <v>2777.09</v>
      </c>
      <c r="C131" s="4">
        <f t="shared" si="2"/>
        <v>-3.047839229173066E-3</v>
      </c>
      <c r="D131" s="4">
        <f t="shared" si="3"/>
        <v>0.99695216077082693</v>
      </c>
      <c r="E131" s="8">
        <f>MIN(B132:$B$5864)/B131-1</f>
        <v>-0.42625554087191997</v>
      </c>
      <c r="F131" s="8"/>
    </row>
    <row r="132" spans="1:6" x14ac:dyDescent="0.45">
      <c r="A132" s="5">
        <v>35909</v>
      </c>
      <c r="B132" s="2">
        <v>2764.67</v>
      </c>
      <c r="C132" s="4">
        <f t="shared" si="2"/>
        <v>-4.4723073432981764E-3</v>
      </c>
      <c r="D132" s="4">
        <f t="shared" si="3"/>
        <v>0.99552769265670182</v>
      </c>
      <c r="E132" s="8">
        <f>MIN(B133:$B$5864)/B132-1</f>
        <v>-0.42367805199173869</v>
      </c>
      <c r="F132" s="8"/>
    </row>
    <row r="133" spans="1:6" x14ac:dyDescent="0.45">
      <c r="A133" s="5">
        <v>35912</v>
      </c>
      <c r="B133" s="2">
        <v>2709.89</v>
      </c>
      <c r="C133" s="4">
        <f t="shared" si="2"/>
        <v>-1.9814299717507033E-2</v>
      </c>
      <c r="D133" s="4">
        <f t="shared" si="3"/>
        <v>0.98018570028249297</v>
      </c>
      <c r="E133" s="8">
        <f>MIN(B134:$B$5864)/B133-1</f>
        <v>-0.41202779448612303</v>
      </c>
      <c r="F133" s="8"/>
    </row>
    <row r="134" spans="1:6" x14ac:dyDescent="0.45">
      <c r="A134" s="5">
        <v>35913</v>
      </c>
      <c r="B134" s="2">
        <v>2740.51</v>
      </c>
      <c r="C134" s="4">
        <f t="shared" ref="C134:C197" si="4">B134/B133-1</f>
        <v>1.1299351634199262E-2</v>
      </c>
      <c r="D134" s="4">
        <f t="shared" ref="D134:D197" si="5">C134+1</f>
        <v>1.0112993516341993</v>
      </c>
      <c r="E134" s="8">
        <f>MIN(B135:$B$5864)/B134-1</f>
        <v>-0.41859726839164979</v>
      </c>
      <c r="F134" s="8"/>
    </row>
    <row r="135" spans="1:6" x14ac:dyDescent="0.45">
      <c r="A135" s="5">
        <v>35914</v>
      </c>
      <c r="B135" s="2">
        <v>2750.41</v>
      </c>
      <c r="C135" s="4">
        <f t="shared" si="4"/>
        <v>3.6124662927701223E-3</v>
      </c>
      <c r="D135" s="4">
        <f t="shared" si="5"/>
        <v>1.0036124662927701</v>
      </c>
      <c r="E135" s="8">
        <f>MIN(B136:$B$5864)/B135-1</f>
        <v>-0.42069000621725483</v>
      </c>
      <c r="F135" s="8"/>
    </row>
    <row r="136" spans="1:6" x14ac:dyDescent="0.45">
      <c r="A136" s="5">
        <v>35915</v>
      </c>
      <c r="B136" s="2">
        <v>2788.99</v>
      </c>
      <c r="C136" s="4">
        <f t="shared" si="4"/>
        <v>1.4026999610966984E-2</v>
      </c>
      <c r="D136" s="4">
        <f t="shared" si="5"/>
        <v>1.014026999610967</v>
      </c>
      <c r="E136" s="8">
        <f>MIN(B137:$B$5864)/B136-1</f>
        <v>-0.42870358086619165</v>
      </c>
      <c r="F136" s="8"/>
    </row>
    <row r="137" spans="1:6" x14ac:dyDescent="0.45">
      <c r="A137" s="5">
        <v>35916</v>
      </c>
      <c r="B137" s="2">
        <v>2822.77</v>
      </c>
      <c r="C137" s="4">
        <f t="shared" si="4"/>
        <v>1.211191148050017E-2</v>
      </c>
      <c r="D137" s="4">
        <f t="shared" si="5"/>
        <v>1.0121119114805002</v>
      </c>
      <c r="E137" s="8">
        <f>MIN(B138:$B$5864)/B137-1</f>
        <v>-0.43554026718436145</v>
      </c>
      <c r="F137" s="8"/>
    </row>
    <row r="138" spans="1:6" x14ac:dyDescent="0.45">
      <c r="A138" s="5">
        <v>35920</v>
      </c>
      <c r="B138" s="2">
        <v>2817.36</v>
      </c>
      <c r="C138" s="4">
        <f t="shared" si="4"/>
        <v>-1.9165571406809523E-3</v>
      </c>
      <c r="D138" s="4">
        <f t="shared" si="5"/>
        <v>0.99808344285931905</v>
      </c>
      <c r="E138" s="8">
        <f>MIN(B139:$B$5864)/B138-1</f>
        <v>-0.43445637050288222</v>
      </c>
      <c r="F138" s="8"/>
    </row>
    <row r="139" spans="1:6" x14ac:dyDescent="0.45">
      <c r="A139" s="5">
        <v>35921</v>
      </c>
      <c r="B139" s="2">
        <v>2822.24</v>
      </c>
      <c r="C139" s="4">
        <f t="shared" si="4"/>
        <v>1.7321180111875556E-3</v>
      </c>
      <c r="D139" s="4">
        <f t="shared" si="5"/>
        <v>1.0017321180111876</v>
      </c>
      <c r="E139" s="8">
        <f>MIN(B140:$B$5864)/B139-1</f>
        <v>-0.43543426498100801</v>
      </c>
      <c r="F139" s="8"/>
    </row>
    <row r="140" spans="1:6" x14ac:dyDescent="0.45">
      <c r="A140" s="5">
        <v>35922</v>
      </c>
      <c r="B140" s="2">
        <v>2803.13</v>
      </c>
      <c r="C140" s="4">
        <f t="shared" si="4"/>
        <v>-6.7712171891829431E-3</v>
      </c>
      <c r="D140" s="4">
        <f t="shared" si="5"/>
        <v>0.99322878281081706</v>
      </c>
      <c r="E140" s="8">
        <f>MIN(B141:$B$5864)/B140-1</f>
        <v>-0.43158540631365661</v>
      </c>
      <c r="F140" s="8"/>
    </row>
    <row r="141" spans="1:6" x14ac:dyDescent="0.45">
      <c r="A141" s="5">
        <v>35923</v>
      </c>
      <c r="B141" s="2">
        <v>2819.13</v>
      </c>
      <c r="C141" s="4">
        <f t="shared" si="4"/>
        <v>5.7079050918080743E-3</v>
      </c>
      <c r="D141" s="4">
        <f t="shared" si="5"/>
        <v>1.0057079050918081</v>
      </c>
      <c r="E141" s="8">
        <f>MIN(B142:$B$5864)/B141-1</f>
        <v>-0.43481144892218526</v>
      </c>
      <c r="F141" s="8"/>
    </row>
    <row r="142" spans="1:6" x14ac:dyDescent="0.45">
      <c r="A142" s="5">
        <v>35926</v>
      </c>
      <c r="B142" s="2">
        <v>2844.4</v>
      </c>
      <c r="C142" s="4">
        <f t="shared" si="4"/>
        <v>8.9637583226029882E-3</v>
      </c>
      <c r="D142" s="4">
        <f t="shared" si="5"/>
        <v>1.008963758322603</v>
      </c>
      <c r="E142" s="8">
        <f>MIN(B143:$B$5864)/B142-1</f>
        <v>-0.43983265363521307</v>
      </c>
      <c r="F142" s="8"/>
    </row>
    <row r="143" spans="1:6" x14ac:dyDescent="0.45">
      <c r="A143" s="5">
        <v>35927</v>
      </c>
      <c r="B143" s="2">
        <v>2820.09</v>
      </c>
      <c r="C143" s="4">
        <f t="shared" si="4"/>
        <v>-8.5466179159049416E-3</v>
      </c>
      <c r="D143" s="4">
        <f t="shared" si="5"/>
        <v>0.99145338208409506</v>
      </c>
      <c r="E143" s="8">
        <f>MIN(B144:$B$5864)/B143-1</f>
        <v>-0.43500384739494136</v>
      </c>
      <c r="F143" s="8"/>
    </row>
    <row r="144" spans="1:6" x14ac:dyDescent="0.45">
      <c r="A144" s="5">
        <v>35928</v>
      </c>
      <c r="B144" s="2">
        <v>2827</v>
      </c>
      <c r="C144" s="4">
        <f t="shared" si="4"/>
        <v>2.4502764096181462E-3</v>
      </c>
      <c r="D144" s="4">
        <f t="shared" si="5"/>
        <v>1.0024502764096181</v>
      </c>
      <c r="E144" s="8">
        <f>MIN(B145:$B$5864)/B144-1</f>
        <v>-0.43638486027591084</v>
      </c>
      <c r="F144" s="8"/>
    </row>
    <row r="145" spans="1:6" x14ac:dyDescent="0.45">
      <c r="A145" s="5">
        <v>35929</v>
      </c>
      <c r="B145" s="2">
        <v>2819.21</v>
      </c>
      <c r="C145" s="4">
        <f t="shared" si="4"/>
        <v>-2.7555712769720131E-3</v>
      </c>
      <c r="D145" s="4">
        <f t="shared" si="5"/>
        <v>0.99724442872302799</v>
      </c>
      <c r="E145" s="8">
        <f>MIN(B146:$B$5864)/B145-1</f>
        <v>-0.4348274871329203</v>
      </c>
      <c r="F145" s="8"/>
    </row>
    <row r="146" spans="1:6" x14ac:dyDescent="0.45">
      <c r="A146" s="5">
        <v>35930</v>
      </c>
      <c r="B146" s="2">
        <v>2808.43</v>
      </c>
      <c r="C146" s="4">
        <f t="shared" si="4"/>
        <v>-3.8237662323843402E-3</v>
      </c>
      <c r="D146" s="4">
        <f t="shared" si="5"/>
        <v>0.99617623376761566</v>
      </c>
      <c r="E146" s="8">
        <f>MIN(B147:$B$5864)/B146-1</f>
        <v>-0.43265810435011731</v>
      </c>
      <c r="F146" s="8"/>
    </row>
    <row r="147" spans="1:6" x14ac:dyDescent="0.45">
      <c r="A147" s="5">
        <v>35933</v>
      </c>
      <c r="B147" s="2">
        <v>2775.35</v>
      </c>
      <c r="C147" s="4">
        <f t="shared" si="4"/>
        <v>-1.1778823043479769E-2</v>
      </c>
      <c r="D147" s="4">
        <f t="shared" si="5"/>
        <v>0.98822117695652023</v>
      </c>
      <c r="E147" s="8">
        <f>MIN(B148:$B$5864)/B147-1</f>
        <v>-0.42589583295800526</v>
      </c>
      <c r="F147" s="8"/>
    </row>
    <row r="148" spans="1:6" x14ac:dyDescent="0.45">
      <c r="A148" s="5">
        <v>35934</v>
      </c>
      <c r="B148" s="2">
        <v>2794.62</v>
      </c>
      <c r="C148" s="4">
        <f t="shared" si="4"/>
        <v>6.9432684165962044E-3</v>
      </c>
      <c r="D148" s="4">
        <f t="shared" si="5"/>
        <v>1.0069432684165962</v>
      </c>
      <c r="E148" s="8">
        <f>MIN(B149:$B$5864)/B148-1</f>
        <v>-0.42985450615826126</v>
      </c>
      <c r="F148" s="8"/>
    </row>
    <row r="149" spans="1:6" x14ac:dyDescent="0.45">
      <c r="A149" s="5">
        <v>35935</v>
      </c>
      <c r="B149" s="2">
        <v>2808.79</v>
      </c>
      <c r="C149" s="4">
        <f t="shared" si="4"/>
        <v>5.0704568062920341E-3</v>
      </c>
      <c r="D149" s="4">
        <f t="shared" si="5"/>
        <v>1.005070456806292</v>
      </c>
      <c r="E149" s="8">
        <f>MIN(B150:$B$5864)/B149-1</f>
        <v>-0.43273082003282559</v>
      </c>
      <c r="F149" s="8"/>
    </row>
    <row r="150" spans="1:6" x14ac:dyDescent="0.45">
      <c r="A150" s="5">
        <v>35936</v>
      </c>
      <c r="B150" s="2">
        <v>2821.98</v>
      </c>
      <c r="C150" s="4">
        <f t="shared" si="4"/>
        <v>4.6959722869990284E-3</v>
      </c>
      <c r="D150" s="4">
        <f t="shared" si="5"/>
        <v>1.004695972286999</v>
      </c>
      <c r="E150" s="8">
        <f>MIN(B151:$B$5864)/B150-1</f>
        <v>-0.43538224934266012</v>
      </c>
      <c r="F150" s="8"/>
    </row>
    <row r="151" spans="1:6" x14ac:dyDescent="0.45">
      <c r="A151" s="5">
        <v>35937</v>
      </c>
      <c r="B151" s="2">
        <v>2833.31</v>
      </c>
      <c r="C151" s="4">
        <f t="shared" si="4"/>
        <v>4.0149115160277304E-3</v>
      </c>
      <c r="D151" s="4">
        <f t="shared" si="5"/>
        <v>1.0040149115160277</v>
      </c>
      <c r="E151" s="8">
        <f>MIN(B152:$B$5864)/B151-1</f>
        <v>-0.43764007468296795</v>
      </c>
      <c r="F151" s="8"/>
    </row>
    <row r="152" spans="1:6" x14ac:dyDescent="0.45">
      <c r="A152" s="5">
        <v>35941</v>
      </c>
      <c r="B152" s="2">
        <v>2841.04</v>
      </c>
      <c r="C152" s="4">
        <f t="shared" si="4"/>
        <v>2.728257762122821E-3</v>
      </c>
      <c r="D152" s="4">
        <f t="shared" si="5"/>
        <v>1.0027282577621228</v>
      </c>
      <c r="E152" s="8">
        <f>MIN(B153:$B$5864)/B152-1</f>
        <v>-0.43917016303888723</v>
      </c>
      <c r="F152" s="8"/>
    </row>
    <row r="153" spans="1:6" x14ac:dyDescent="0.45">
      <c r="A153" s="5">
        <v>35942</v>
      </c>
      <c r="B153" s="2">
        <v>2800.2</v>
      </c>
      <c r="C153" s="4">
        <f t="shared" si="4"/>
        <v>-1.4375017599189133E-2</v>
      </c>
      <c r="D153" s="4">
        <f t="shared" si="5"/>
        <v>0.98562498240081087</v>
      </c>
      <c r="E153" s="8">
        <f>MIN(B154:$B$5864)/B153-1</f>
        <v>-0.43099064352546246</v>
      </c>
      <c r="F153" s="8"/>
    </row>
    <row r="154" spans="1:6" x14ac:dyDescent="0.45">
      <c r="A154" s="5">
        <v>35943</v>
      </c>
      <c r="B154" s="2">
        <v>2798.68</v>
      </c>
      <c r="C154" s="4">
        <f t="shared" si="4"/>
        <v>-5.4281837011638245E-4</v>
      </c>
      <c r="D154" s="4">
        <f t="shared" si="5"/>
        <v>0.99945718162988362</v>
      </c>
      <c r="E154" s="8">
        <f>MIN(B155:$B$5864)/B154-1</f>
        <v>-0.43068160704332037</v>
      </c>
      <c r="F154" s="8"/>
    </row>
    <row r="155" spans="1:6" x14ac:dyDescent="0.45">
      <c r="A155" s="5">
        <v>35944</v>
      </c>
      <c r="B155" s="2">
        <v>2802.18</v>
      </c>
      <c r="C155" s="4">
        <f t="shared" si="4"/>
        <v>1.2505895636514275E-3</v>
      </c>
      <c r="D155" s="4">
        <f t="shared" si="5"/>
        <v>1.0012505895636514</v>
      </c>
      <c r="E155" s="8">
        <f>MIN(B156:$B$5864)/B155-1</f>
        <v>-0.43139270139676966</v>
      </c>
      <c r="F155" s="8"/>
    </row>
    <row r="156" spans="1:6" x14ac:dyDescent="0.45">
      <c r="A156" s="5">
        <v>35947</v>
      </c>
      <c r="B156" s="2">
        <v>2789.45</v>
      </c>
      <c r="C156" s="4">
        <f t="shared" si="4"/>
        <v>-4.5428916058212199E-3</v>
      </c>
      <c r="D156" s="4">
        <f t="shared" si="5"/>
        <v>0.99545710839417878</v>
      </c>
      <c r="E156" s="8">
        <f>MIN(B157:$B$5864)/B156-1</f>
        <v>-0.42879779167936327</v>
      </c>
      <c r="F156" s="8"/>
    </row>
    <row r="157" spans="1:6" x14ac:dyDescent="0.45">
      <c r="A157" s="5">
        <v>35948</v>
      </c>
      <c r="B157" s="2">
        <v>2790.99</v>
      </c>
      <c r="C157" s="4">
        <f t="shared" si="4"/>
        <v>5.5208015917118658E-4</v>
      </c>
      <c r="D157" s="4">
        <f t="shared" si="5"/>
        <v>1.0005520801591712</v>
      </c>
      <c r="E157" s="8">
        <f>MIN(B158:$B$5864)/B157-1</f>
        <v>-0.42911296708336466</v>
      </c>
      <c r="F157" s="8"/>
    </row>
    <row r="158" spans="1:6" x14ac:dyDescent="0.45">
      <c r="A158" s="5">
        <v>35949</v>
      </c>
      <c r="B158" s="2">
        <v>2813.58</v>
      </c>
      <c r="C158" s="4">
        <f t="shared" si="4"/>
        <v>8.0939021637485009E-3</v>
      </c>
      <c r="D158" s="4">
        <f t="shared" si="5"/>
        <v>1.0080939021637485</v>
      </c>
      <c r="E158" s="8">
        <f>MIN(B159:$B$5864)/B158-1</f>
        <v>-0.43369657162760611</v>
      </c>
      <c r="F158" s="8"/>
    </row>
    <row r="159" spans="1:6" x14ac:dyDescent="0.45">
      <c r="A159" s="5">
        <v>35950</v>
      </c>
      <c r="B159" s="2">
        <v>2800.01</v>
      </c>
      <c r="C159" s="4">
        <f t="shared" si="4"/>
        <v>-4.8230368427412129E-3</v>
      </c>
      <c r="D159" s="4">
        <f t="shared" si="5"/>
        <v>0.99517696315725879</v>
      </c>
      <c r="E159" s="8">
        <f>MIN(B160:$B$5864)/B159-1</f>
        <v>-0.43095203231417034</v>
      </c>
      <c r="F159" s="8"/>
    </row>
    <row r="160" spans="1:6" x14ac:dyDescent="0.45">
      <c r="A160" s="5">
        <v>35951</v>
      </c>
      <c r="B160" s="2">
        <v>2832.79</v>
      </c>
      <c r="C160" s="4">
        <f t="shared" si="4"/>
        <v>1.1707101046067647E-2</v>
      </c>
      <c r="D160" s="4">
        <f t="shared" si="5"/>
        <v>1.0117071010460676</v>
      </c>
      <c r="E160" s="8">
        <f>MIN(B161:$B$5864)/B160-1</f>
        <v>-0.43753684530092241</v>
      </c>
      <c r="F160" s="8"/>
    </row>
    <row r="161" spans="1:6" x14ac:dyDescent="0.45">
      <c r="A161" s="5">
        <v>35954</v>
      </c>
      <c r="B161" s="2">
        <v>2868.09</v>
      </c>
      <c r="C161" s="4">
        <f t="shared" si="4"/>
        <v>1.2461213150286587E-2</v>
      </c>
      <c r="D161" s="4">
        <f t="shared" si="5"/>
        <v>1.0124612131502866</v>
      </c>
      <c r="E161" s="8">
        <f>MIN(B162:$B$5864)/B161-1</f>
        <v>-0.44445955322183062</v>
      </c>
      <c r="F161" s="8"/>
    </row>
    <row r="162" spans="1:6" x14ac:dyDescent="0.45">
      <c r="A162" s="5">
        <v>35955</v>
      </c>
      <c r="B162" s="2">
        <v>2862.45</v>
      </c>
      <c r="C162" s="4">
        <f t="shared" si="4"/>
        <v>-1.9664654874848031E-3</v>
      </c>
      <c r="D162" s="4">
        <f t="shared" si="5"/>
        <v>0.9980335345125152</v>
      </c>
      <c r="E162" s="8">
        <f>MIN(B163:$B$5864)/B162-1</f>
        <v>-0.44336494960610662</v>
      </c>
      <c r="F162" s="8"/>
    </row>
    <row r="163" spans="1:6" x14ac:dyDescent="0.45">
      <c r="A163" s="5">
        <v>35956</v>
      </c>
      <c r="B163" s="2">
        <v>2847.83</v>
      </c>
      <c r="C163" s="4">
        <f t="shared" si="4"/>
        <v>-5.1075127949832266E-3</v>
      </c>
      <c r="D163" s="4">
        <f t="shared" si="5"/>
        <v>0.99489248720501677</v>
      </c>
      <c r="E163" s="8">
        <f>MIN(B164:$B$5864)/B163-1</f>
        <v>-0.44050733365404537</v>
      </c>
      <c r="F163" s="8"/>
    </row>
    <row r="164" spans="1:6" x14ac:dyDescent="0.45">
      <c r="A164" s="5">
        <v>35957</v>
      </c>
      <c r="B164" s="2">
        <v>2796.64</v>
      </c>
      <c r="C164" s="4">
        <f t="shared" si="4"/>
        <v>-1.7975089805220112E-2</v>
      </c>
      <c r="D164" s="4">
        <f t="shared" si="5"/>
        <v>0.98202491019477989</v>
      </c>
      <c r="E164" s="8">
        <f>MIN(B165:$B$5864)/B164-1</f>
        <v>-0.43026631958350026</v>
      </c>
      <c r="F164" s="8"/>
    </row>
    <row r="165" spans="1:6" x14ac:dyDescent="0.45">
      <c r="A165" s="5">
        <v>35958</v>
      </c>
      <c r="B165" s="2">
        <v>2761.31</v>
      </c>
      <c r="C165" s="4">
        <f t="shared" si="4"/>
        <v>-1.2633016762972682E-2</v>
      </c>
      <c r="D165" s="4">
        <f t="shared" si="5"/>
        <v>0.98736698323702732</v>
      </c>
      <c r="E165" s="8">
        <f>MIN(B166:$B$5864)/B165-1</f>
        <v>-0.42297677551596891</v>
      </c>
      <c r="F165" s="8"/>
    </row>
    <row r="166" spans="1:6" x14ac:dyDescent="0.45">
      <c r="A166" s="5">
        <v>35961</v>
      </c>
      <c r="B166" s="2">
        <v>2730.58</v>
      </c>
      <c r="C166" s="4">
        <f t="shared" si="4"/>
        <v>-1.1128775834658211E-2</v>
      </c>
      <c r="D166" s="4">
        <f t="shared" si="5"/>
        <v>0.98887122416534179</v>
      </c>
      <c r="E166" s="8">
        <f>MIN(B167:$B$5864)/B166-1</f>
        <v>-0.41648294501534477</v>
      </c>
      <c r="F166" s="8"/>
    </row>
    <row r="167" spans="1:6" x14ac:dyDescent="0.45">
      <c r="A167" s="5">
        <v>35962</v>
      </c>
      <c r="B167" s="2">
        <v>2730.19</v>
      </c>
      <c r="C167" s="4">
        <f t="shared" si="4"/>
        <v>-1.4282679870203374E-4</v>
      </c>
      <c r="D167" s="4">
        <f t="shared" si="5"/>
        <v>0.99985717320129797</v>
      </c>
      <c r="E167" s="8">
        <f>MIN(B168:$B$5864)/B167-1</f>
        <v>-0.41639959123723991</v>
      </c>
      <c r="F167" s="8"/>
    </row>
    <row r="168" spans="1:6" x14ac:dyDescent="0.45">
      <c r="A168" s="5">
        <v>35963</v>
      </c>
      <c r="B168" s="2">
        <v>2765.85</v>
      </c>
      <c r="C168" s="4">
        <f t="shared" si="4"/>
        <v>1.3061362029748835E-2</v>
      </c>
      <c r="D168" s="4">
        <f t="shared" si="5"/>
        <v>1.0130613620297488</v>
      </c>
      <c r="E168" s="8">
        <f>MIN(B169:$B$5864)/B168-1</f>
        <v>-0.42392392935264023</v>
      </c>
      <c r="F168" s="8"/>
    </row>
    <row r="169" spans="1:6" x14ac:dyDescent="0.45">
      <c r="A169" s="5">
        <v>35964</v>
      </c>
      <c r="B169" s="2">
        <v>2756.12</v>
      </c>
      <c r="C169" s="4">
        <f t="shared" si="4"/>
        <v>-3.5179058878825886E-3</v>
      </c>
      <c r="D169" s="4">
        <f t="shared" si="5"/>
        <v>0.99648209411211741</v>
      </c>
      <c r="E169" s="8">
        <f>MIN(B170:$B$5864)/B169-1</f>
        <v>-0.42189019346037182</v>
      </c>
      <c r="F169" s="8"/>
    </row>
    <row r="170" spans="1:6" x14ac:dyDescent="0.45">
      <c r="A170" s="5">
        <v>35965</v>
      </c>
      <c r="B170" s="2">
        <v>2726.87</v>
      </c>
      <c r="C170" s="4">
        <f t="shared" si="4"/>
        <v>-1.0612745453753791E-2</v>
      </c>
      <c r="D170" s="4">
        <f t="shared" si="5"/>
        <v>0.98938725454624621</v>
      </c>
      <c r="E170" s="8">
        <f>MIN(B171:$B$5864)/B170-1</f>
        <v>-0.41568905008306223</v>
      </c>
      <c r="F170" s="8"/>
    </row>
    <row r="171" spans="1:6" x14ac:dyDescent="0.45">
      <c r="A171" s="5">
        <v>35968</v>
      </c>
      <c r="B171" s="2">
        <v>2708.74</v>
      </c>
      <c r="C171" s="4">
        <f t="shared" si="4"/>
        <v>-6.6486484504212351E-3</v>
      </c>
      <c r="D171" s="4">
        <f t="shared" si="5"/>
        <v>0.99335135154957876</v>
      </c>
      <c r="E171" s="8">
        <f>MIN(B172:$B$5864)/B171-1</f>
        <v>-0.41177816992402372</v>
      </c>
      <c r="F171" s="8"/>
    </row>
    <row r="172" spans="1:6" x14ac:dyDescent="0.45">
      <c r="A172" s="5">
        <v>35969</v>
      </c>
      <c r="B172" s="2">
        <v>2723.39</v>
      </c>
      <c r="C172" s="4">
        <f t="shared" si="4"/>
        <v>5.4084186743652563E-3</v>
      </c>
      <c r="D172" s="4">
        <f t="shared" si="5"/>
        <v>1.0054084186743653</v>
      </c>
      <c r="E172" s="8">
        <f>MIN(B173:$B$5864)/B172-1</f>
        <v>-0.41494240633915813</v>
      </c>
      <c r="F172" s="8"/>
    </row>
    <row r="173" spans="1:6" x14ac:dyDescent="0.45">
      <c r="A173" s="5">
        <v>35970</v>
      </c>
      <c r="B173" s="2">
        <v>2734.04</v>
      </c>
      <c r="C173" s="4">
        <f t="shared" si="4"/>
        <v>3.9105673443760036E-3</v>
      </c>
      <c r="D173" s="4">
        <f t="shared" si="5"/>
        <v>1.003910567344376</v>
      </c>
      <c r="E173" s="8">
        <f>MIN(B174:$B$5864)/B173-1</f>
        <v>-0.41722140129625029</v>
      </c>
      <c r="F173" s="8"/>
    </row>
    <row r="174" spans="1:6" x14ac:dyDescent="0.45">
      <c r="A174" s="5">
        <v>35971</v>
      </c>
      <c r="B174" s="2">
        <v>2755.73</v>
      </c>
      <c r="C174" s="4">
        <f t="shared" si="4"/>
        <v>7.9333148015390265E-3</v>
      </c>
      <c r="D174" s="4">
        <f t="shared" si="5"/>
        <v>1.007933314801539</v>
      </c>
      <c r="E174" s="8">
        <f>MIN(B175:$B$5864)/B174-1</f>
        <v>-0.42180837745352417</v>
      </c>
      <c r="F174" s="8"/>
    </row>
    <row r="175" spans="1:6" x14ac:dyDescent="0.45">
      <c r="A175" s="5">
        <v>35972</v>
      </c>
      <c r="B175" s="2">
        <v>2762</v>
      </c>
      <c r="C175" s="4">
        <f t="shared" si="4"/>
        <v>2.2752591872208239E-3</v>
      </c>
      <c r="D175" s="4">
        <f t="shared" si="5"/>
        <v>1.0022752591872208</v>
      </c>
      <c r="E175" s="8">
        <f>MIN(B176:$B$5864)/B175-1</f>
        <v>-0.42312092686459091</v>
      </c>
      <c r="F175" s="8"/>
    </row>
    <row r="176" spans="1:6" x14ac:dyDescent="0.45">
      <c r="A176" s="5">
        <v>35975</v>
      </c>
      <c r="B176" s="2">
        <v>2764.39</v>
      </c>
      <c r="C176" s="4">
        <f t="shared" si="4"/>
        <v>8.6531498913822169E-4</v>
      </c>
      <c r="D176" s="4">
        <f t="shared" si="5"/>
        <v>1.0008653149891382</v>
      </c>
      <c r="E176" s="8">
        <f>MIN(B177:$B$5864)/B176-1</f>
        <v>-0.42361967739718343</v>
      </c>
      <c r="F176" s="8"/>
    </row>
    <row r="177" spans="1:6" x14ac:dyDescent="0.45">
      <c r="A177" s="5">
        <v>35976</v>
      </c>
      <c r="B177" s="2">
        <v>2743.46</v>
      </c>
      <c r="C177" s="4">
        <f t="shared" si="4"/>
        <v>-7.5712905921377915E-3</v>
      </c>
      <c r="D177" s="4">
        <f t="shared" si="5"/>
        <v>0.99242870940786221</v>
      </c>
      <c r="E177" s="8">
        <f>MIN(B178:$B$5864)/B177-1</f>
        <v>-0.41922244173416057</v>
      </c>
      <c r="F177" s="8"/>
    </row>
    <row r="178" spans="1:6" x14ac:dyDescent="0.45">
      <c r="A178" s="5">
        <v>35977</v>
      </c>
      <c r="B178" s="2">
        <v>2777.21</v>
      </c>
      <c r="C178" s="4">
        <f t="shared" si="4"/>
        <v>1.2301983626515467E-2</v>
      </c>
      <c r="D178" s="4">
        <f t="shared" si="5"/>
        <v>1.0123019836265155</v>
      </c>
      <c r="E178" s="8">
        <f>MIN(B179:$B$5864)/B178-1</f>
        <v>-0.42628033169979951</v>
      </c>
      <c r="F178" s="8"/>
    </row>
    <row r="179" spans="1:6" x14ac:dyDescent="0.45">
      <c r="A179" s="5">
        <v>35978</v>
      </c>
      <c r="B179" s="2">
        <v>2793.85</v>
      </c>
      <c r="C179" s="4">
        <f t="shared" si="4"/>
        <v>5.9916246880862278E-3</v>
      </c>
      <c r="D179" s="4">
        <f t="shared" si="5"/>
        <v>1.0059916246880862</v>
      </c>
      <c r="E179" s="8">
        <f>MIN(B180:$B$5864)/B179-1</f>
        <v>-0.42969737101132843</v>
      </c>
      <c r="F179" s="8"/>
    </row>
    <row r="180" spans="1:6" x14ac:dyDescent="0.45">
      <c r="A180" s="5">
        <v>35979</v>
      </c>
      <c r="B180" s="2">
        <v>2806.57</v>
      </c>
      <c r="C180" s="4">
        <f t="shared" si="4"/>
        <v>4.5528571684236852E-3</v>
      </c>
      <c r="D180" s="4">
        <f t="shared" si="5"/>
        <v>1.0045528571684237</v>
      </c>
      <c r="E180" s="8">
        <f>MIN(B181:$B$5864)/B180-1</f>
        <v>-0.43228210947883006</v>
      </c>
      <c r="F180" s="8"/>
    </row>
    <row r="181" spans="1:6" x14ac:dyDescent="0.45">
      <c r="A181" s="5">
        <v>35982</v>
      </c>
      <c r="B181" s="2">
        <v>2807.13</v>
      </c>
      <c r="C181" s="4">
        <f t="shared" si="4"/>
        <v>1.9953181285337074E-4</v>
      </c>
      <c r="D181" s="4">
        <f t="shared" si="5"/>
        <v>1.0001995318128534</v>
      </c>
      <c r="E181" s="8">
        <f>MIN(B182:$B$5864)/B181-1</f>
        <v>-0.43239536466070339</v>
      </c>
      <c r="F181" s="8"/>
    </row>
    <row r="182" spans="1:6" x14ac:dyDescent="0.45">
      <c r="A182" s="5">
        <v>35983</v>
      </c>
      <c r="B182" s="2">
        <v>2812.87</v>
      </c>
      <c r="C182" s="4">
        <f t="shared" si="4"/>
        <v>2.0447930804772252E-3</v>
      </c>
      <c r="D182" s="4">
        <f t="shared" si="5"/>
        <v>1.0020447930804772</v>
      </c>
      <c r="E182" s="8">
        <f>MIN(B183:$B$5864)/B182-1</f>
        <v>-0.43355363027797233</v>
      </c>
      <c r="F182" s="8"/>
    </row>
    <row r="183" spans="1:6" x14ac:dyDescent="0.45">
      <c r="A183" s="5">
        <v>35984</v>
      </c>
      <c r="B183" s="2">
        <v>2816.4</v>
      </c>
      <c r="C183" s="4">
        <f t="shared" si="4"/>
        <v>1.2549460159909653E-3</v>
      </c>
      <c r="D183" s="4">
        <f t="shared" si="5"/>
        <v>1.001254946015991</v>
      </c>
      <c r="E183" s="8">
        <f>MIN(B184:$B$5864)/B183-1</f>
        <v>-0.43426359892060795</v>
      </c>
      <c r="F183" s="8"/>
    </row>
    <row r="184" spans="1:6" x14ac:dyDescent="0.45">
      <c r="A184" s="5">
        <v>35985</v>
      </c>
      <c r="B184" s="2">
        <v>2802.8</v>
      </c>
      <c r="C184" s="4">
        <f t="shared" si="4"/>
        <v>-4.8288595369975207E-3</v>
      </c>
      <c r="D184" s="4">
        <f t="shared" si="5"/>
        <v>0.99517114046300248</v>
      </c>
      <c r="E184" s="8">
        <f>MIN(B185:$B$5864)/B184-1</f>
        <v>-0.4315184815184816</v>
      </c>
      <c r="F184" s="8"/>
    </row>
    <row r="185" spans="1:6" x14ac:dyDescent="0.45">
      <c r="A185" s="5">
        <v>35986</v>
      </c>
      <c r="B185" s="2">
        <v>2787.48</v>
      </c>
      <c r="C185" s="4">
        <f t="shared" si="4"/>
        <v>-5.4659626088198188E-3</v>
      </c>
      <c r="D185" s="4">
        <f t="shared" si="5"/>
        <v>0.99453403739118018</v>
      </c>
      <c r="E185" s="8">
        <f>MIN(B186:$B$5864)/B185-1</f>
        <v>-0.42839410506981224</v>
      </c>
      <c r="F185" s="8"/>
    </row>
    <row r="186" spans="1:6" x14ac:dyDescent="0.45">
      <c r="A186" s="5">
        <v>35989</v>
      </c>
      <c r="B186" s="2">
        <v>2798.41</v>
      </c>
      <c r="C186" s="4">
        <f t="shared" si="4"/>
        <v>3.9211043666680379E-3</v>
      </c>
      <c r="D186" s="4">
        <f t="shared" si="5"/>
        <v>1.003921104366668</v>
      </c>
      <c r="E186" s="8">
        <f>MIN(B187:$B$5864)/B186-1</f>
        <v>-0.43062667729174786</v>
      </c>
      <c r="F186" s="8"/>
    </row>
    <row r="187" spans="1:6" x14ac:dyDescent="0.45">
      <c r="A187" s="5">
        <v>35990</v>
      </c>
      <c r="B187" s="2">
        <v>2851.39</v>
      </c>
      <c r="C187" s="4">
        <f t="shared" si="4"/>
        <v>1.8932179344699263E-2</v>
      </c>
      <c r="D187" s="4">
        <f t="shared" si="5"/>
        <v>1.0189321793446993</v>
      </c>
      <c r="E187" s="8">
        <f>MIN(B188:$B$5864)/B187-1</f>
        <v>-0.44120586801524875</v>
      </c>
      <c r="F187" s="8"/>
    </row>
    <row r="188" spans="1:6" x14ac:dyDescent="0.45">
      <c r="A188" s="5">
        <v>35991</v>
      </c>
      <c r="B188" s="2">
        <v>2873.6</v>
      </c>
      <c r="C188" s="4">
        <f t="shared" si="4"/>
        <v>7.7891835210195381E-3</v>
      </c>
      <c r="D188" s="4">
        <f t="shared" si="5"/>
        <v>1.0077891835210195</v>
      </c>
      <c r="E188" s="8">
        <f>MIN(B189:$B$5864)/B188-1</f>
        <v>-0.44552477728285078</v>
      </c>
      <c r="F188" s="8"/>
    </row>
    <row r="189" spans="1:6" x14ac:dyDescent="0.45">
      <c r="A189" s="5">
        <v>35992</v>
      </c>
      <c r="B189" s="2">
        <v>2861.17</v>
      </c>
      <c r="C189" s="4">
        <f t="shared" si="4"/>
        <v>-4.3255846325166436E-3</v>
      </c>
      <c r="D189" s="4">
        <f t="shared" si="5"/>
        <v>0.99567441536748336</v>
      </c>
      <c r="E189" s="8">
        <f>MIN(B190:$B$5864)/B189-1</f>
        <v>-0.44311592809934397</v>
      </c>
      <c r="F189" s="8"/>
    </row>
    <row r="190" spans="1:6" x14ac:dyDescent="0.45">
      <c r="A190" s="5">
        <v>35993</v>
      </c>
      <c r="B190" s="2">
        <v>2882.73</v>
      </c>
      <c r="C190" s="4">
        <f t="shared" si="4"/>
        <v>7.5353788834637836E-3</v>
      </c>
      <c r="D190" s="4">
        <f t="shared" si="5"/>
        <v>1.0075353788834638</v>
      </c>
      <c r="E190" s="8">
        <f>MIN(B191:$B$5864)/B190-1</f>
        <v>-0.4472808761139615</v>
      </c>
      <c r="F190" s="8"/>
    </row>
    <row r="191" spans="1:6" x14ac:dyDescent="0.45">
      <c r="A191" s="5">
        <v>35996</v>
      </c>
      <c r="B191" s="2">
        <v>2885.17</v>
      </c>
      <c r="C191" s="4">
        <f t="shared" si="4"/>
        <v>8.464198867046413E-4</v>
      </c>
      <c r="D191" s="4">
        <f t="shared" si="5"/>
        <v>1.0008464198867046</v>
      </c>
      <c r="E191" s="8">
        <f>MIN(B192:$B$5864)/B191-1</f>
        <v>-0.44774831292436845</v>
      </c>
      <c r="F191" s="8"/>
    </row>
    <row r="192" spans="1:6" x14ac:dyDescent="0.45">
      <c r="A192" s="5">
        <v>35997</v>
      </c>
      <c r="B192" s="2">
        <v>2867.81</v>
      </c>
      <c r="C192" s="4">
        <f t="shared" si="4"/>
        <v>-6.0169764693241978E-3</v>
      </c>
      <c r="D192" s="4">
        <f t="shared" si="5"/>
        <v>0.9939830235306758</v>
      </c>
      <c r="E192" s="8">
        <f>MIN(B193:$B$5864)/B192-1</f>
        <v>-0.44440531276479267</v>
      </c>
      <c r="F192" s="8"/>
    </row>
    <row r="193" spans="1:6" x14ac:dyDescent="0.45">
      <c r="A193" s="5">
        <v>35998</v>
      </c>
      <c r="B193" s="2">
        <v>2811.16</v>
      </c>
      <c r="C193" s="4">
        <f t="shared" si="4"/>
        <v>-1.9753749376702157E-2</v>
      </c>
      <c r="D193" s="4">
        <f t="shared" si="5"/>
        <v>0.98024625062329784</v>
      </c>
      <c r="E193" s="8">
        <f>MIN(B194:$B$5864)/B193-1</f>
        <v>-0.43320906671978832</v>
      </c>
      <c r="F193" s="8"/>
    </row>
    <row r="194" spans="1:6" x14ac:dyDescent="0.45">
      <c r="A194" s="5">
        <v>35999</v>
      </c>
      <c r="B194" s="2">
        <v>2797.6</v>
      </c>
      <c r="C194" s="4">
        <f t="shared" si="4"/>
        <v>-4.8236315257758067E-3</v>
      </c>
      <c r="D194" s="4">
        <f t="shared" si="5"/>
        <v>0.99517636847422419</v>
      </c>
      <c r="E194" s="8">
        <f>MIN(B195:$B$5864)/B194-1</f>
        <v>-0.43046182442093228</v>
      </c>
      <c r="F194" s="8"/>
    </row>
    <row r="195" spans="1:6" x14ac:dyDescent="0.45">
      <c r="A195" s="5">
        <v>36000</v>
      </c>
      <c r="B195" s="2">
        <v>2760.92</v>
      </c>
      <c r="C195" s="4">
        <f t="shared" si="4"/>
        <v>-1.3111238204174924E-2</v>
      </c>
      <c r="D195" s="4">
        <f t="shared" si="5"/>
        <v>0.98688876179582508</v>
      </c>
      <c r="E195" s="8">
        <f>MIN(B196:$B$5864)/B195-1</f>
        <v>-0.42289526679512635</v>
      </c>
      <c r="F195" s="8"/>
    </row>
    <row r="196" spans="1:6" x14ac:dyDescent="0.45">
      <c r="A196" s="5">
        <v>36003</v>
      </c>
      <c r="B196" s="2">
        <v>2737.81</v>
      </c>
      <c r="C196" s="4">
        <f t="shared" si="4"/>
        <v>-8.3703982730394255E-3</v>
      </c>
      <c r="D196" s="4">
        <f t="shared" si="5"/>
        <v>0.99162960172696057</v>
      </c>
      <c r="E196" s="8">
        <f>MIN(B197:$B$5864)/B196-1</f>
        <v>-0.41802389501097592</v>
      </c>
      <c r="F196" s="8"/>
    </row>
    <row r="197" spans="1:6" x14ac:dyDescent="0.45">
      <c r="A197" s="5">
        <v>36004</v>
      </c>
      <c r="B197" s="2">
        <v>2734.91</v>
      </c>
      <c r="C197" s="4">
        <f t="shared" si="4"/>
        <v>-1.0592407800396053E-3</v>
      </c>
      <c r="D197" s="4">
        <f t="shared" si="5"/>
        <v>0.99894075921996039</v>
      </c>
      <c r="E197" s="8">
        <f>MIN(B198:$B$5864)/B197-1</f>
        <v>-0.41740678852320556</v>
      </c>
      <c r="F197" s="8"/>
    </row>
    <row r="198" spans="1:6" x14ac:dyDescent="0.45">
      <c r="A198" s="5">
        <v>36005</v>
      </c>
      <c r="B198" s="2">
        <v>2733.57</v>
      </c>
      <c r="C198" s="4">
        <f t="shared" ref="C198:C261" si="6">B198/B197-1</f>
        <v>-4.8996127843314863E-4</v>
      </c>
      <c r="D198" s="4">
        <f t="shared" ref="D198:D261" si="7">C198+1</f>
        <v>0.99951003872156685</v>
      </c>
      <c r="E198" s="8">
        <f>MIN(B199:$B$5864)/B198-1</f>
        <v>-0.41712120048142176</v>
      </c>
      <c r="F198" s="8"/>
    </row>
    <row r="199" spans="1:6" x14ac:dyDescent="0.45">
      <c r="A199" s="5">
        <v>36006</v>
      </c>
      <c r="B199" s="2">
        <v>2761.2</v>
      </c>
      <c r="C199" s="4">
        <f t="shared" si="6"/>
        <v>1.0107661409804569E-2</v>
      </c>
      <c r="D199" s="4">
        <f t="shared" si="7"/>
        <v>1.0101076614098046</v>
      </c>
      <c r="E199" s="8">
        <f>MIN(B200:$B$5864)/B199-1</f>
        <v>-0.42295378820802554</v>
      </c>
      <c r="F199" s="8"/>
    </row>
    <row r="200" spans="1:6" x14ac:dyDescent="0.45">
      <c r="A200" s="5">
        <v>36007</v>
      </c>
      <c r="B200" s="2">
        <v>2734.72</v>
      </c>
      <c r="C200" s="4">
        <f t="shared" si="6"/>
        <v>-9.5900333188468911E-3</v>
      </c>
      <c r="D200" s="4">
        <f t="shared" si="7"/>
        <v>0.99040996668115311</v>
      </c>
      <c r="E200" s="8">
        <f>MIN(B201:$B$5864)/B200-1</f>
        <v>-0.41736631172478356</v>
      </c>
      <c r="F200" s="8"/>
    </row>
    <row r="201" spans="1:6" x14ac:dyDescent="0.45">
      <c r="A201" s="5">
        <v>36010</v>
      </c>
      <c r="B201" s="2">
        <v>2721.09</v>
      </c>
      <c r="C201" s="4">
        <f t="shared" si="6"/>
        <v>-4.9840568687103959E-3</v>
      </c>
      <c r="D201" s="4">
        <f t="shared" si="7"/>
        <v>0.9950159431312896</v>
      </c>
      <c r="E201" s="8">
        <f>MIN(B202:$B$5864)/B201-1</f>
        <v>-0.41444788669246524</v>
      </c>
      <c r="F201" s="8"/>
    </row>
    <row r="202" spans="1:6" x14ac:dyDescent="0.45">
      <c r="A202" s="5">
        <v>36011</v>
      </c>
      <c r="B202" s="2">
        <v>2694.05</v>
      </c>
      <c r="C202" s="4">
        <f t="shared" si="6"/>
        <v>-9.9371942861132823E-3</v>
      </c>
      <c r="D202" s="4">
        <f t="shared" si="7"/>
        <v>0.99006280571388672</v>
      </c>
      <c r="E202" s="8">
        <f>MIN(B203:$B$5864)/B202-1</f>
        <v>-0.40857073922161813</v>
      </c>
      <c r="F202" s="8"/>
    </row>
    <row r="203" spans="1:6" x14ac:dyDescent="0.45">
      <c r="A203" s="5">
        <v>36012</v>
      </c>
      <c r="B203" s="2">
        <v>2643.4</v>
      </c>
      <c r="C203" s="4">
        <f t="shared" si="6"/>
        <v>-1.8800690410348819E-2</v>
      </c>
      <c r="D203" s="4">
        <f t="shared" si="7"/>
        <v>0.98119930958965118</v>
      </c>
      <c r="E203" s="8">
        <f>MIN(B204:$B$5864)/B203-1</f>
        <v>-0.39723840508436115</v>
      </c>
      <c r="F203" s="8"/>
    </row>
    <row r="204" spans="1:6" x14ac:dyDescent="0.45">
      <c r="A204" s="5">
        <v>36013</v>
      </c>
      <c r="B204" s="2">
        <v>2628.5</v>
      </c>
      <c r="C204" s="4">
        <f t="shared" si="6"/>
        <v>-5.636680033290542E-3</v>
      </c>
      <c r="D204" s="4">
        <f t="shared" si="7"/>
        <v>0.99436331996670946</v>
      </c>
      <c r="E204" s="8">
        <f>MIN(B205:$B$5864)/B204-1</f>
        <v>-0.39382157123834893</v>
      </c>
      <c r="F204" s="8"/>
    </row>
    <row r="205" spans="1:6" x14ac:dyDescent="0.45">
      <c r="A205" s="5">
        <v>36014</v>
      </c>
      <c r="B205" s="2">
        <v>2660.68</v>
      </c>
      <c r="C205" s="4">
        <f t="shared" si="6"/>
        <v>1.224272398706483E-2</v>
      </c>
      <c r="D205" s="4">
        <f t="shared" si="7"/>
        <v>1.0122427239870648</v>
      </c>
      <c r="E205" s="8">
        <f>MIN(B206:$B$5864)/B205-1</f>
        <v>-0.40115308868409583</v>
      </c>
      <c r="F205" s="8"/>
    </row>
    <row r="206" spans="1:6" x14ac:dyDescent="0.45">
      <c r="A206" s="5">
        <v>36017</v>
      </c>
      <c r="B206" s="2">
        <v>2625.13</v>
      </c>
      <c r="C206" s="4">
        <f t="shared" si="6"/>
        <v>-1.3361245997263738E-2</v>
      </c>
      <c r="D206" s="4">
        <f t="shared" si="7"/>
        <v>0.98663875400273626</v>
      </c>
      <c r="E206" s="8">
        <f>MIN(B207:$B$5864)/B206-1</f>
        <v>-0.39304339213677042</v>
      </c>
      <c r="F206" s="8"/>
    </row>
    <row r="207" spans="1:6" x14ac:dyDescent="0.45">
      <c r="A207" s="5">
        <v>36018</v>
      </c>
      <c r="B207" s="2">
        <v>2558.06</v>
      </c>
      <c r="C207" s="4">
        <f t="shared" si="6"/>
        <v>-2.5549210896222307E-2</v>
      </c>
      <c r="D207" s="4">
        <f t="shared" si="7"/>
        <v>0.97445078910377769</v>
      </c>
      <c r="E207" s="8">
        <f>MIN(B208:$B$5864)/B207-1</f>
        <v>-0.37712954348217009</v>
      </c>
      <c r="F207" s="8"/>
    </row>
    <row r="208" spans="1:6" x14ac:dyDescent="0.45">
      <c r="A208" s="5">
        <v>36019</v>
      </c>
      <c r="B208" s="2">
        <v>2569.15</v>
      </c>
      <c r="C208" s="4">
        <f t="shared" si="6"/>
        <v>4.3353166071162796E-3</v>
      </c>
      <c r="D208" s="4">
        <f t="shared" si="7"/>
        <v>1.0043353166071163</v>
      </c>
      <c r="E208" s="8">
        <f>MIN(B209:$B$5864)/B208-1</f>
        <v>-0.37981822781853924</v>
      </c>
      <c r="F208" s="8"/>
    </row>
    <row r="209" spans="1:6" x14ac:dyDescent="0.45">
      <c r="A209" s="5">
        <v>36020</v>
      </c>
      <c r="B209" s="2">
        <v>2539.67</v>
      </c>
      <c r="C209" s="4">
        <f t="shared" si="6"/>
        <v>-1.1474612225833458E-2</v>
      </c>
      <c r="D209" s="4">
        <f t="shared" si="7"/>
        <v>0.98852538777416654</v>
      </c>
      <c r="E209" s="8">
        <f>MIN(B210:$B$5864)/B209-1</f>
        <v>-0.37261927730768174</v>
      </c>
      <c r="F209" s="8"/>
    </row>
    <row r="210" spans="1:6" x14ac:dyDescent="0.45">
      <c r="A210" s="5">
        <v>36021</v>
      </c>
      <c r="B210" s="2">
        <v>2562.1999999999998</v>
      </c>
      <c r="C210" s="4">
        <f t="shared" si="6"/>
        <v>8.8712313017045297E-3</v>
      </c>
      <c r="D210" s="4">
        <f t="shared" si="7"/>
        <v>1.0088712313017045</v>
      </c>
      <c r="E210" s="8">
        <f>MIN(B211:$B$5864)/B210-1</f>
        <v>-0.37813597689485601</v>
      </c>
      <c r="F210" s="8"/>
    </row>
    <row r="211" spans="1:6" x14ac:dyDescent="0.45">
      <c r="A211" s="5">
        <v>36024</v>
      </c>
      <c r="B211" s="2">
        <v>2561.89</v>
      </c>
      <c r="C211" s="4">
        <f t="shared" si="6"/>
        <v>-1.2098977441254988E-4</v>
      </c>
      <c r="D211" s="4">
        <f t="shared" si="7"/>
        <v>0.99987901022558745</v>
      </c>
      <c r="E211" s="8">
        <f>MIN(B212:$B$5864)/B211-1</f>
        <v>-0.37806072860271123</v>
      </c>
      <c r="F211" s="8"/>
    </row>
    <row r="212" spans="1:6" x14ac:dyDescent="0.45">
      <c r="A212" s="5">
        <v>36025</v>
      </c>
      <c r="B212" s="2">
        <v>2629.09</v>
      </c>
      <c r="C212" s="4">
        <f t="shared" si="6"/>
        <v>2.6230634414436294E-2</v>
      </c>
      <c r="D212" s="4">
        <f t="shared" si="7"/>
        <v>1.0262306344144363</v>
      </c>
      <c r="E212" s="8">
        <f>MIN(B213:$B$5864)/B212-1</f>
        <v>-0.39395760510290634</v>
      </c>
      <c r="F212" s="8"/>
    </row>
    <row r="213" spans="1:6" x14ac:dyDescent="0.45">
      <c r="A213" s="5">
        <v>36026</v>
      </c>
      <c r="B213" s="2">
        <v>2646.95</v>
      </c>
      <c r="C213" s="4">
        <f t="shared" si="6"/>
        <v>6.7932250322353394E-3</v>
      </c>
      <c r="D213" s="4">
        <f t="shared" si="7"/>
        <v>1.0067932250322353</v>
      </c>
      <c r="E213" s="8">
        <f>MIN(B214:$B$5864)/B213-1</f>
        <v>-0.39804680859101982</v>
      </c>
      <c r="F213" s="8"/>
    </row>
    <row r="214" spans="1:6" x14ac:dyDescent="0.45">
      <c r="A214" s="5">
        <v>36027</v>
      </c>
      <c r="B214" s="2">
        <v>2636.19</v>
      </c>
      <c r="C214" s="4">
        <f t="shared" si="6"/>
        <v>-4.0650560078580034E-3</v>
      </c>
      <c r="D214" s="4">
        <f t="shared" si="7"/>
        <v>0.995934943992142</v>
      </c>
      <c r="E214" s="8">
        <f>MIN(B215:$B$5864)/B214-1</f>
        <v>-0.3955898474692644</v>
      </c>
      <c r="F214" s="8"/>
    </row>
    <row r="215" spans="1:6" x14ac:dyDescent="0.45">
      <c r="A215" s="5">
        <v>36028</v>
      </c>
      <c r="B215" s="2">
        <v>2558.67</v>
      </c>
      <c r="C215" s="4">
        <f t="shared" si="6"/>
        <v>-2.9406074675952798E-2</v>
      </c>
      <c r="D215" s="4">
        <f t="shared" si="7"/>
        <v>0.9705939253240472</v>
      </c>
      <c r="E215" s="8">
        <f>MIN(B216:$B$5864)/B215-1</f>
        <v>-0.3772780389811895</v>
      </c>
      <c r="F215" s="8"/>
    </row>
    <row r="216" spans="1:6" x14ac:dyDescent="0.45">
      <c r="A216" s="5">
        <v>36031</v>
      </c>
      <c r="B216" s="2">
        <v>2584.1799999999998</v>
      </c>
      <c r="C216" s="4">
        <f t="shared" si="6"/>
        <v>9.9700234887656336E-3</v>
      </c>
      <c r="D216" s="4">
        <f t="shared" si="7"/>
        <v>1.0099700234887656</v>
      </c>
      <c r="E216" s="8">
        <f>MIN(B217:$B$5864)/B216-1</f>
        <v>-0.38342530319095414</v>
      </c>
      <c r="F216" s="8"/>
    </row>
    <row r="217" spans="1:6" x14ac:dyDescent="0.45">
      <c r="A217" s="5">
        <v>36032</v>
      </c>
      <c r="B217" s="2">
        <v>2624.13</v>
      </c>
      <c r="C217" s="4">
        <f t="shared" si="6"/>
        <v>1.5459449419158222E-2</v>
      </c>
      <c r="D217" s="4">
        <f t="shared" si="7"/>
        <v>1.0154594494191582</v>
      </c>
      <c r="E217" s="8">
        <f>MIN(B218:$B$5864)/B217-1</f>
        <v>-0.39281209391303029</v>
      </c>
      <c r="F217" s="8"/>
    </row>
    <row r="218" spans="1:6" x14ac:dyDescent="0.45">
      <c r="A218" s="5">
        <v>36033</v>
      </c>
      <c r="B218" s="2">
        <v>2576.02</v>
      </c>
      <c r="C218" s="4">
        <f t="shared" si="6"/>
        <v>-1.8333695358080604E-2</v>
      </c>
      <c r="D218" s="4">
        <f t="shared" si="7"/>
        <v>0.9816663046419194</v>
      </c>
      <c r="E218" s="8">
        <f>MIN(B219:$B$5864)/B218-1</f>
        <v>-0.38147219353887007</v>
      </c>
      <c r="F218" s="8"/>
    </row>
    <row r="219" spans="1:6" x14ac:dyDescent="0.45">
      <c r="A219" s="5">
        <v>36034</v>
      </c>
      <c r="B219" s="2">
        <v>2497.31</v>
      </c>
      <c r="C219" s="4">
        <f t="shared" si="6"/>
        <v>-3.0554886996219E-2</v>
      </c>
      <c r="D219" s="4">
        <f t="shared" si="7"/>
        <v>0.969445113003781</v>
      </c>
      <c r="E219" s="8">
        <f>MIN(B220:$B$5864)/B219-1</f>
        <v>-0.36197748777684791</v>
      </c>
      <c r="F219" s="8"/>
    </row>
    <row r="220" spans="1:6" x14ac:dyDescent="0.45">
      <c r="A220" s="5">
        <v>36035</v>
      </c>
      <c r="B220" s="2">
        <v>2440.84</v>
      </c>
      <c r="C220" s="4">
        <f t="shared" si="6"/>
        <v>-2.2612330868013952E-2</v>
      </c>
      <c r="D220" s="4">
        <f t="shared" si="7"/>
        <v>0.97738766913198605</v>
      </c>
      <c r="E220" s="8">
        <f>MIN(B221:$B$5864)/B220-1</f>
        <v>-0.34721653201356917</v>
      </c>
      <c r="F220" s="8"/>
    </row>
    <row r="221" spans="1:6" x14ac:dyDescent="0.45">
      <c r="A221" s="5">
        <v>36039</v>
      </c>
      <c r="B221" s="2">
        <v>2393.25</v>
      </c>
      <c r="C221" s="4">
        <f t="shared" si="6"/>
        <v>-1.9497386145753137E-2</v>
      </c>
      <c r="D221" s="4">
        <f t="shared" si="7"/>
        <v>0.98050261385424686</v>
      </c>
      <c r="E221" s="8">
        <f>MIN(B222:$B$5864)/B221-1</f>
        <v>-0.33423587172255309</v>
      </c>
      <c r="F221" s="8"/>
    </row>
    <row r="222" spans="1:6" x14ac:dyDescent="0.45">
      <c r="A222" s="5">
        <v>36040</v>
      </c>
      <c r="B222" s="2">
        <v>2426.75</v>
      </c>
      <c r="C222" s="4">
        <f t="shared" si="6"/>
        <v>1.3997701869842283E-2</v>
      </c>
      <c r="D222" s="4">
        <f t="shared" si="7"/>
        <v>1.0139977018698423</v>
      </c>
      <c r="E222" s="8">
        <f>MIN(B223:$B$5864)/B222-1</f>
        <v>-0.34342639332440505</v>
      </c>
      <c r="F222" s="8"/>
    </row>
    <row r="223" spans="1:6" x14ac:dyDescent="0.45">
      <c r="A223" s="5">
        <v>36041</v>
      </c>
      <c r="B223" s="2">
        <v>2378.16</v>
      </c>
      <c r="C223" s="4">
        <f t="shared" si="6"/>
        <v>-2.0022664056866257E-2</v>
      </c>
      <c r="D223" s="4">
        <f t="shared" si="7"/>
        <v>0.97997733594313374</v>
      </c>
      <c r="E223" s="8">
        <f>MIN(B224:$B$5864)/B223-1</f>
        <v>-0.3300114374137989</v>
      </c>
      <c r="F223" s="8"/>
    </row>
    <row r="224" spans="1:6" x14ac:dyDescent="0.45">
      <c r="A224" s="5">
        <v>36042</v>
      </c>
      <c r="B224" s="2">
        <v>2396.94</v>
      </c>
      <c r="C224" s="4">
        <f t="shared" si="6"/>
        <v>7.8968614390959591E-3</v>
      </c>
      <c r="D224" s="4">
        <f t="shared" si="7"/>
        <v>1.007896861439096</v>
      </c>
      <c r="E224" s="8">
        <f>MIN(B225:$B$5864)/B224-1</f>
        <v>-0.3352607908416565</v>
      </c>
      <c r="F224" s="8"/>
    </row>
    <row r="225" spans="1:6" x14ac:dyDescent="0.45">
      <c r="A225" s="5">
        <v>36045</v>
      </c>
      <c r="B225" s="2">
        <v>2470.19</v>
      </c>
      <c r="C225" s="4">
        <f t="shared" si="6"/>
        <v>3.0559797074603434E-2</v>
      </c>
      <c r="D225" s="4">
        <f t="shared" si="7"/>
        <v>1.0305597970746034</v>
      </c>
      <c r="E225" s="8">
        <f>MIN(B226:$B$5864)/B225-1</f>
        <v>-0.35497269440812251</v>
      </c>
      <c r="F225" s="8"/>
    </row>
    <row r="226" spans="1:6" x14ac:dyDescent="0.45">
      <c r="A226" s="5">
        <v>36046</v>
      </c>
      <c r="B226" s="2">
        <v>2475.21</v>
      </c>
      <c r="C226" s="4">
        <f t="shared" si="6"/>
        <v>2.032232338403217E-3</v>
      </c>
      <c r="D226" s="4">
        <f t="shared" si="7"/>
        <v>1.0020322323384032</v>
      </c>
      <c r="E226" s="8">
        <f>MIN(B227:$B$5864)/B226-1</f>
        <v>-0.35628088121815926</v>
      </c>
      <c r="F226" s="8"/>
    </row>
    <row r="227" spans="1:6" x14ac:dyDescent="0.45">
      <c r="A227" s="5">
        <v>36047</v>
      </c>
      <c r="B227" s="2">
        <v>2464.6</v>
      </c>
      <c r="C227" s="4">
        <f t="shared" si="6"/>
        <v>-4.286504983415651E-3</v>
      </c>
      <c r="D227" s="4">
        <f t="shared" si="7"/>
        <v>0.99571349501658435</v>
      </c>
      <c r="E227" s="8">
        <f>MIN(B228:$B$5864)/B227-1</f>
        <v>-0.35350969731396575</v>
      </c>
      <c r="F227" s="8"/>
    </row>
    <row r="228" spans="1:6" x14ac:dyDescent="0.45">
      <c r="A228" s="5">
        <v>36048</v>
      </c>
      <c r="B228" s="2">
        <v>2395.67</v>
      </c>
      <c r="C228" s="4">
        <f t="shared" si="6"/>
        <v>-2.7968027266087714E-2</v>
      </c>
      <c r="D228" s="4">
        <f t="shared" si="7"/>
        <v>0.97203197273391229</v>
      </c>
      <c r="E228" s="8">
        <f>MIN(B229:$B$5864)/B228-1</f>
        <v>-0.33490839723334187</v>
      </c>
      <c r="F228" s="8"/>
    </row>
    <row r="229" spans="1:6" x14ac:dyDescent="0.45">
      <c r="A229" s="5">
        <v>36049</v>
      </c>
      <c r="B229" s="2">
        <v>2383.63</v>
      </c>
      <c r="C229" s="4">
        <f t="shared" si="6"/>
        <v>-5.0257339282956393E-3</v>
      </c>
      <c r="D229" s="4">
        <f t="shared" si="7"/>
        <v>0.99497426607170436</v>
      </c>
      <c r="E229" s="8">
        <f>MIN(B230:$B$5864)/B229-1</f>
        <v>-0.3315489400620063</v>
      </c>
      <c r="F229" s="8"/>
    </row>
    <row r="230" spans="1:6" x14ac:dyDescent="0.45">
      <c r="A230" s="5">
        <v>36052</v>
      </c>
      <c r="B230" s="2">
        <v>2441.56</v>
      </c>
      <c r="C230" s="4">
        <f t="shared" si="6"/>
        <v>2.4303268544195067E-2</v>
      </c>
      <c r="D230" s="4">
        <f t="shared" si="7"/>
        <v>1.0243032685441951</v>
      </c>
      <c r="E230" s="8">
        <f>MIN(B231:$B$5864)/B230-1</f>
        <v>-0.34740903356870201</v>
      </c>
      <c r="F230" s="8"/>
    </row>
    <row r="231" spans="1:6" x14ac:dyDescent="0.45">
      <c r="A231" s="5">
        <v>36053</v>
      </c>
      <c r="B231" s="2">
        <v>2444.89</v>
      </c>
      <c r="C231" s="4">
        <f t="shared" si="6"/>
        <v>1.363882108160297E-3</v>
      </c>
      <c r="D231" s="4">
        <f t="shared" si="7"/>
        <v>1.0013638821081603</v>
      </c>
      <c r="E231" s="8">
        <f>MIN(B232:$B$5864)/B231-1</f>
        <v>-0.34829787843215854</v>
      </c>
      <c r="F231" s="8"/>
    </row>
    <row r="232" spans="1:6" x14ac:dyDescent="0.45">
      <c r="A232" s="5">
        <v>36054</v>
      </c>
      <c r="B232" s="2">
        <v>2451.66</v>
      </c>
      <c r="C232" s="4">
        <f t="shared" si="6"/>
        <v>2.76904073393891E-3</v>
      </c>
      <c r="D232" s="4">
        <f t="shared" si="7"/>
        <v>1.0027690407339389</v>
      </c>
      <c r="E232" s="8">
        <f>MIN(B233:$B$5864)/B232-1</f>
        <v>-0.35009748496936766</v>
      </c>
      <c r="F232" s="8"/>
    </row>
    <row r="233" spans="1:6" x14ac:dyDescent="0.45">
      <c r="A233" s="5">
        <v>36055</v>
      </c>
      <c r="B233" s="2">
        <v>2386.94</v>
      </c>
      <c r="C233" s="4">
        <f t="shared" si="6"/>
        <v>-2.6398440240489984E-2</v>
      </c>
      <c r="D233" s="4">
        <f t="shared" si="7"/>
        <v>0.97360155975951002</v>
      </c>
      <c r="E233" s="8">
        <f>MIN(B234:$B$5864)/B233-1</f>
        <v>-0.33247588963275165</v>
      </c>
      <c r="F233" s="8"/>
    </row>
    <row r="234" spans="1:6" x14ac:dyDescent="0.45">
      <c r="A234" s="5">
        <v>36056</v>
      </c>
      <c r="B234" s="2">
        <v>2354.83</v>
      </c>
      <c r="C234" s="4">
        <f t="shared" si="6"/>
        <v>-1.3452369979974454E-2</v>
      </c>
      <c r="D234" s="4">
        <f t="shared" si="7"/>
        <v>0.98654763002002555</v>
      </c>
      <c r="E234" s="8">
        <f>MIN(B235:$B$5864)/B234-1</f>
        <v>-0.32337366179299565</v>
      </c>
      <c r="F234" s="8"/>
    </row>
    <row r="235" spans="1:6" x14ac:dyDescent="0.45">
      <c r="A235" s="5">
        <v>36059</v>
      </c>
      <c r="B235" s="2">
        <v>2321.79</v>
      </c>
      <c r="C235" s="4">
        <f t="shared" si="6"/>
        <v>-1.4030736826012857E-2</v>
      </c>
      <c r="D235" s="4">
        <f t="shared" si="7"/>
        <v>0.98596926317398714</v>
      </c>
      <c r="E235" s="8">
        <f>MIN(B236:$B$5864)/B235-1</f>
        <v>-0.31374499847100734</v>
      </c>
      <c r="F235" s="8"/>
    </row>
    <row r="236" spans="1:6" x14ac:dyDescent="0.45">
      <c r="A236" s="5">
        <v>36060</v>
      </c>
      <c r="B236" s="2">
        <v>2364.37</v>
      </c>
      <c r="C236" s="4">
        <f t="shared" si="6"/>
        <v>1.8339298558439854E-2</v>
      </c>
      <c r="D236" s="4">
        <f t="shared" si="7"/>
        <v>1.0183392985584399</v>
      </c>
      <c r="E236" s="8">
        <f>MIN(B237:$B$5864)/B236-1</f>
        <v>-0.32610378240292337</v>
      </c>
      <c r="F236" s="8"/>
    </row>
    <row r="237" spans="1:6" x14ac:dyDescent="0.45">
      <c r="A237" s="5">
        <v>36061</v>
      </c>
      <c r="B237" s="2">
        <v>2403.9699999999998</v>
      </c>
      <c r="C237" s="4">
        <f t="shared" si="6"/>
        <v>1.6748647631292801E-2</v>
      </c>
      <c r="D237" s="4">
        <f t="shared" si="7"/>
        <v>1.0167486476312928</v>
      </c>
      <c r="E237" s="8">
        <f>MIN(B238:$B$5864)/B237-1</f>
        <v>-0.33720470721348439</v>
      </c>
      <c r="F237" s="8"/>
    </row>
    <row r="238" spans="1:6" x14ac:dyDescent="0.45">
      <c r="A238" s="5">
        <v>36062</v>
      </c>
      <c r="B238" s="2">
        <v>2388.23</v>
      </c>
      <c r="C238" s="4">
        <f t="shared" si="6"/>
        <v>-6.5475026726622421E-3</v>
      </c>
      <c r="D238" s="4">
        <f t="shared" si="7"/>
        <v>0.99345249732733776</v>
      </c>
      <c r="E238" s="8">
        <f>MIN(B239:$B$5864)/B238-1</f>
        <v>-0.33283645210050961</v>
      </c>
      <c r="F238" s="8"/>
    </row>
    <row r="239" spans="1:6" x14ac:dyDescent="0.45">
      <c r="A239" s="5">
        <v>36063</v>
      </c>
      <c r="B239" s="2">
        <v>2343.85</v>
      </c>
      <c r="C239" s="4">
        <f t="shared" si="6"/>
        <v>-1.858279981408828E-2</v>
      </c>
      <c r="D239" s="4">
        <f t="shared" si="7"/>
        <v>0.98141720018591172</v>
      </c>
      <c r="E239" s="8">
        <f>MIN(B240:$B$5864)/B239-1</f>
        <v>-0.32020393796531343</v>
      </c>
      <c r="F239" s="8"/>
    </row>
    <row r="240" spans="1:6" x14ac:dyDescent="0.45">
      <c r="A240" s="5">
        <v>36066</v>
      </c>
      <c r="B240" s="2">
        <v>2357.15</v>
      </c>
      <c r="C240" s="4">
        <f t="shared" si="6"/>
        <v>5.6744245578856933E-3</v>
      </c>
      <c r="D240" s="4">
        <f t="shared" si="7"/>
        <v>1.0056744245578857</v>
      </c>
      <c r="E240" s="8">
        <f>MIN(B241:$B$5864)/B240-1</f>
        <v>-0.32403962412235121</v>
      </c>
      <c r="F240" s="8"/>
    </row>
    <row r="241" spans="1:6" x14ac:dyDescent="0.45">
      <c r="A241" s="5">
        <v>36067</v>
      </c>
      <c r="B241" s="2">
        <v>2363.0100000000002</v>
      </c>
      <c r="C241" s="4">
        <f t="shared" si="6"/>
        <v>2.4860530725665519E-3</v>
      </c>
      <c r="D241" s="4">
        <f t="shared" si="7"/>
        <v>1.0024860530725666</v>
      </c>
      <c r="E241" s="8">
        <f>MIN(B242:$B$5864)/B241-1</f>
        <v>-0.32571593010609357</v>
      </c>
      <c r="F241" s="8"/>
    </row>
    <row r="242" spans="1:6" x14ac:dyDescent="0.45">
      <c r="A242" s="5">
        <v>36068</v>
      </c>
      <c r="B242" s="2">
        <v>2344.8200000000002</v>
      </c>
      <c r="C242" s="4">
        <f t="shared" si="6"/>
        <v>-7.6978091501940238E-3</v>
      </c>
      <c r="D242" s="4">
        <f t="shared" si="7"/>
        <v>0.99230219084980598</v>
      </c>
      <c r="E242" s="8">
        <f>MIN(B243:$B$5864)/B242-1</f>
        <v>-0.32048515451079407</v>
      </c>
      <c r="F242" s="8"/>
    </row>
    <row r="243" spans="1:6" x14ac:dyDescent="0.45">
      <c r="A243" s="5">
        <v>36069</v>
      </c>
      <c r="B243" s="2">
        <v>2277.3200000000002</v>
      </c>
      <c r="C243" s="4">
        <f t="shared" si="6"/>
        <v>-2.8786857839834146E-2</v>
      </c>
      <c r="D243" s="4">
        <f t="shared" si="7"/>
        <v>0.97121314216016585</v>
      </c>
      <c r="E243" s="8">
        <f>MIN(B244:$B$5864)/B243-1</f>
        <v>-0.30034426431068106</v>
      </c>
      <c r="F243" s="8"/>
    </row>
    <row r="244" spans="1:6" x14ac:dyDescent="0.45">
      <c r="A244" s="5">
        <v>36070</v>
      </c>
      <c r="B244" s="2">
        <v>2209.2800000000002</v>
      </c>
      <c r="C244" s="4">
        <f t="shared" si="6"/>
        <v>-2.9877224105527511E-2</v>
      </c>
      <c r="D244" s="4">
        <f t="shared" si="7"/>
        <v>0.97012277589447249</v>
      </c>
      <c r="E244" s="8">
        <f>MIN(B245:$B$5864)/B244-1</f>
        <v>-0.278796712050985</v>
      </c>
      <c r="F244" s="8"/>
    </row>
    <row r="245" spans="1:6" x14ac:dyDescent="0.45">
      <c r="A245" s="5">
        <v>36073</v>
      </c>
      <c r="B245" s="2">
        <v>2166.0700000000002</v>
      </c>
      <c r="C245" s="4">
        <f t="shared" si="6"/>
        <v>-1.955840816917731E-2</v>
      </c>
      <c r="D245" s="4">
        <f t="shared" si="7"/>
        <v>0.98044159183082269</v>
      </c>
      <c r="E245" s="8">
        <f>MIN(B246:$B$5864)/B245-1</f>
        <v>-0.26440973745077501</v>
      </c>
      <c r="F245" s="8"/>
    </row>
    <row r="246" spans="1:6" x14ac:dyDescent="0.45">
      <c r="A246" s="5">
        <v>36074</v>
      </c>
      <c r="B246" s="2">
        <v>2246.79</v>
      </c>
      <c r="C246" s="4">
        <f t="shared" si="6"/>
        <v>3.7265647001251123E-2</v>
      </c>
      <c r="D246" s="4">
        <f t="shared" si="7"/>
        <v>1.0372656470012511</v>
      </c>
      <c r="E246" s="8">
        <f>MIN(B247:$B$5864)/B246-1</f>
        <v>-0.29083714988939779</v>
      </c>
      <c r="F246" s="8"/>
    </row>
    <row r="247" spans="1:6" x14ac:dyDescent="0.45">
      <c r="A247" s="5">
        <v>36075</v>
      </c>
      <c r="B247" s="2">
        <v>2236.36</v>
      </c>
      <c r="C247" s="4">
        <f t="shared" si="6"/>
        <v>-4.642178396734864E-3</v>
      </c>
      <c r="D247" s="4">
        <f t="shared" si="7"/>
        <v>0.99535782160326514</v>
      </c>
      <c r="E247" s="8">
        <f>MIN(B248:$B$5864)/B247-1</f>
        <v>-0.28752973582070873</v>
      </c>
      <c r="F247" s="8"/>
    </row>
    <row r="248" spans="1:6" x14ac:dyDescent="0.45">
      <c r="A248" s="5">
        <v>36076</v>
      </c>
      <c r="B248" s="2">
        <v>2178.23</v>
      </c>
      <c r="C248" s="4">
        <f t="shared" si="6"/>
        <v>-2.5993131696149141E-2</v>
      </c>
      <c r="D248" s="4">
        <f t="shared" si="7"/>
        <v>0.97400686830385086</v>
      </c>
      <c r="E248" s="8">
        <f>MIN(B249:$B$5864)/B248-1</f>
        <v>-0.26851618056862692</v>
      </c>
      <c r="F248" s="8"/>
    </row>
    <row r="249" spans="1:6" x14ac:dyDescent="0.45">
      <c r="A249" s="5">
        <v>36077</v>
      </c>
      <c r="B249" s="2">
        <v>2226.4499999999998</v>
      </c>
      <c r="C249" s="4">
        <f t="shared" si="6"/>
        <v>2.2137239869068015E-2</v>
      </c>
      <c r="D249" s="4">
        <f t="shared" si="7"/>
        <v>1.022137239869068</v>
      </c>
      <c r="E249" s="8">
        <f>MIN(B250:$B$5864)/B249-1</f>
        <v>-0.2843585079386467</v>
      </c>
      <c r="F249" s="8"/>
    </row>
    <row r="250" spans="1:6" x14ac:dyDescent="0.45">
      <c r="A250" s="5">
        <v>36080</v>
      </c>
      <c r="B250" s="2">
        <v>2311.66</v>
      </c>
      <c r="C250" s="4">
        <f t="shared" si="6"/>
        <v>3.8271688113364455E-2</v>
      </c>
      <c r="D250" s="4">
        <f t="shared" si="7"/>
        <v>1.0382716881133645</v>
      </c>
      <c r="E250" s="8">
        <f>MIN(B251:$B$5864)/B250-1</f>
        <v>-0.31073773824870443</v>
      </c>
      <c r="F250" s="8"/>
    </row>
    <row r="251" spans="1:6" x14ac:dyDescent="0.45">
      <c r="A251" s="5">
        <v>36081</v>
      </c>
      <c r="B251" s="2">
        <v>2296.2600000000002</v>
      </c>
      <c r="C251" s="4">
        <f t="shared" si="6"/>
        <v>-6.6618793421175937E-3</v>
      </c>
      <c r="D251" s="4">
        <f t="shared" si="7"/>
        <v>0.99333812065788241</v>
      </c>
      <c r="E251" s="8">
        <f>MIN(B252:$B$5864)/B251-1</f>
        <v>-0.30611516117512838</v>
      </c>
      <c r="F251" s="8"/>
    </row>
    <row r="252" spans="1:6" x14ac:dyDescent="0.45">
      <c r="A252" s="5">
        <v>36082</v>
      </c>
      <c r="B252" s="2">
        <v>2315.42</v>
      </c>
      <c r="C252" s="4">
        <f t="shared" si="6"/>
        <v>8.3440028568193547E-3</v>
      </c>
      <c r="D252" s="4">
        <f t="shared" si="7"/>
        <v>1.0083440028568194</v>
      </c>
      <c r="E252" s="8">
        <f>MIN(B253:$B$5864)/B252-1</f>
        <v>-0.31185702809857396</v>
      </c>
      <c r="F252" s="8"/>
    </row>
    <row r="253" spans="1:6" x14ac:dyDescent="0.45">
      <c r="A253" s="5">
        <v>36083</v>
      </c>
      <c r="B253" s="2">
        <v>2328.39</v>
      </c>
      <c r="C253" s="4">
        <f t="shared" si="6"/>
        <v>5.6015755240947929E-3</v>
      </c>
      <c r="D253" s="4">
        <f t="shared" si="7"/>
        <v>1.0056015755240948</v>
      </c>
      <c r="E253" s="8">
        <f>MIN(B254:$B$5864)/B253-1</f>
        <v>-0.31569024089606978</v>
      </c>
      <c r="F253" s="8"/>
    </row>
    <row r="254" spans="1:6" x14ac:dyDescent="0.45">
      <c r="A254" s="5">
        <v>36084</v>
      </c>
      <c r="B254" s="2">
        <v>2366.85</v>
      </c>
      <c r="C254" s="4">
        <f t="shared" si="6"/>
        <v>1.6517851390875249E-2</v>
      </c>
      <c r="D254" s="4">
        <f t="shared" si="7"/>
        <v>1.0165178513908752</v>
      </c>
      <c r="E254" s="8">
        <f>MIN(B255:$B$5864)/B254-1</f>
        <v>-0.32680989500813318</v>
      </c>
      <c r="F254" s="8"/>
    </row>
    <row r="255" spans="1:6" x14ac:dyDescent="0.45">
      <c r="A255" s="5">
        <v>36087</v>
      </c>
      <c r="B255" s="2">
        <v>2348.1</v>
      </c>
      <c r="C255" s="4">
        <f t="shared" si="6"/>
        <v>-7.921921541289012E-3</v>
      </c>
      <c r="D255" s="4">
        <f t="shared" si="7"/>
        <v>0.99207807845871099</v>
      </c>
      <c r="E255" s="8">
        <f>MIN(B256:$B$5864)/B255-1</f>
        <v>-0.32143435117754782</v>
      </c>
      <c r="F255" s="8"/>
    </row>
    <row r="256" spans="1:6" x14ac:dyDescent="0.45">
      <c r="A256" s="5">
        <v>36088</v>
      </c>
      <c r="B256" s="2">
        <v>2417.17</v>
      </c>
      <c r="C256" s="4">
        <f t="shared" si="6"/>
        <v>2.9415271921979569E-2</v>
      </c>
      <c r="D256" s="4">
        <f t="shared" si="7"/>
        <v>1.0294152719219796</v>
      </c>
      <c r="E256" s="8">
        <f>MIN(B257:$B$5864)/B256-1</f>
        <v>-0.34082418696243955</v>
      </c>
      <c r="F256" s="8"/>
    </row>
    <row r="257" spans="1:6" x14ac:dyDescent="0.45">
      <c r="A257" s="5">
        <v>36089</v>
      </c>
      <c r="B257" s="2">
        <v>2401.61</v>
      </c>
      <c r="C257" s="4">
        <f t="shared" si="6"/>
        <v>-6.4372799596221775E-3</v>
      </c>
      <c r="D257" s="4">
        <f t="shared" si="7"/>
        <v>0.99356272004037782</v>
      </c>
      <c r="E257" s="8">
        <f>MIN(B258:$B$5864)/B257-1</f>
        <v>-0.33655339543056539</v>
      </c>
      <c r="F257" s="8"/>
    </row>
    <row r="258" spans="1:6" x14ac:dyDescent="0.45">
      <c r="A258" s="5">
        <v>36090</v>
      </c>
      <c r="B258" s="2">
        <v>2411.73</v>
      </c>
      <c r="C258" s="4">
        <f t="shared" si="6"/>
        <v>4.2138398824120848E-3</v>
      </c>
      <c r="D258" s="4">
        <f t="shared" si="7"/>
        <v>1.0042138398824121</v>
      </c>
      <c r="E258" s="8">
        <f>MIN(B259:$B$5864)/B258-1</f>
        <v>-0.33933732217122148</v>
      </c>
      <c r="F258" s="8"/>
    </row>
    <row r="259" spans="1:6" x14ac:dyDescent="0.45">
      <c r="A259" s="5">
        <v>36091</v>
      </c>
      <c r="B259" s="2">
        <v>2406.9</v>
      </c>
      <c r="C259" s="4">
        <f t="shared" si="6"/>
        <v>-2.0027117463397026E-3</v>
      </c>
      <c r="D259" s="4">
        <f t="shared" si="7"/>
        <v>0.9979972882536603</v>
      </c>
      <c r="E259" s="8">
        <f>MIN(B260:$B$5864)/B259-1</f>
        <v>-0.33801155012671913</v>
      </c>
      <c r="F259" s="8"/>
    </row>
    <row r="260" spans="1:6" x14ac:dyDescent="0.45">
      <c r="A260" s="5">
        <v>36094</v>
      </c>
      <c r="B260" s="2">
        <v>2413.62</v>
      </c>
      <c r="C260" s="4">
        <f t="shared" si="6"/>
        <v>2.791973077402421E-3</v>
      </c>
      <c r="D260" s="4">
        <f t="shared" si="7"/>
        <v>1.0027919730774024</v>
      </c>
      <c r="E260" s="8">
        <f>MIN(B261:$B$5864)/B260-1</f>
        <v>-0.33985465814834148</v>
      </c>
      <c r="F260" s="8"/>
    </row>
    <row r="261" spans="1:6" x14ac:dyDescent="0.45">
      <c r="A261" s="5">
        <v>36095</v>
      </c>
      <c r="B261" s="2">
        <v>2455.2399999999998</v>
      </c>
      <c r="C261" s="4">
        <f t="shared" si="6"/>
        <v>1.7243808055949161E-2</v>
      </c>
      <c r="D261" s="4">
        <f t="shared" si="7"/>
        <v>1.0172438080559492</v>
      </c>
      <c r="E261" s="8">
        <f>MIN(B262:$B$5864)/B261-1</f>
        <v>-0.35104511167950991</v>
      </c>
      <c r="F261" s="8"/>
    </row>
    <row r="262" spans="1:6" x14ac:dyDescent="0.45">
      <c r="A262" s="5">
        <v>36096</v>
      </c>
      <c r="B262" s="2">
        <v>2441.84</v>
      </c>
      <c r="C262" s="4">
        <f t="shared" ref="C262:C325" si="8">B262/B261-1</f>
        <v>-5.4577149280720105E-3</v>
      </c>
      <c r="D262" s="4">
        <f t="shared" ref="D262:D325" si="9">C262+1</f>
        <v>0.99454228507192799</v>
      </c>
      <c r="E262" s="8">
        <f>MIN(B263:$B$5864)/B262-1</f>
        <v>-0.34748386462667502</v>
      </c>
      <c r="F262" s="8"/>
    </row>
    <row r="263" spans="1:6" x14ac:dyDescent="0.45">
      <c r="A263" s="5">
        <v>36097</v>
      </c>
      <c r="B263" s="2">
        <v>2467.29</v>
      </c>
      <c r="C263" s="4">
        <f t="shared" si="8"/>
        <v>1.0422468302591303E-2</v>
      </c>
      <c r="D263" s="4">
        <f t="shared" si="9"/>
        <v>1.0104224683025913</v>
      </c>
      <c r="E263" s="8">
        <f>MIN(B264:$B$5864)/B263-1</f>
        <v>-0.35421454308168077</v>
      </c>
      <c r="F263" s="8"/>
    </row>
    <row r="264" spans="1:6" x14ac:dyDescent="0.45">
      <c r="A264" s="5">
        <v>36098</v>
      </c>
      <c r="B264" s="2">
        <v>2504.85</v>
      </c>
      <c r="C264" s="4">
        <f t="shared" si="8"/>
        <v>1.5223180088274946E-2</v>
      </c>
      <c r="D264" s="4">
        <f t="shared" si="9"/>
        <v>1.0152231800882749</v>
      </c>
      <c r="E264" s="8">
        <f>MIN(B265:$B$5864)/B264-1</f>
        <v>-0.36389803780665508</v>
      </c>
      <c r="F264" s="8"/>
    </row>
    <row r="265" spans="1:6" x14ac:dyDescent="0.45">
      <c r="A265" s="5">
        <v>36101</v>
      </c>
      <c r="B265" s="2">
        <v>2544.34</v>
      </c>
      <c r="C265" s="4">
        <f t="shared" si="8"/>
        <v>1.5765415094716406E-2</v>
      </c>
      <c r="D265" s="4">
        <f t="shared" si="9"/>
        <v>1.0157654150947164</v>
      </c>
      <c r="E265" s="8">
        <f>MIN(B266:$B$5864)/B265-1</f>
        <v>-0.37377080107218386</v>
      </c>
      <c r="F265" s="8"/>
    </row>
    <row r="266" spans="1:6" x14ac:dyDescent="0.45">
      <c r="A266" s="5">
        <v>36102</v>
      </c>
      <c r="B266" s="2">
        <v>2539.2600000000002</v>
      </c>
      <c r="C266" s="4">
        <f t="shared" si="8"/>
        <v>-1.9965885062530608E-3</v>
      </c>
      <c r="D266" s="4">
        <f t="shared" si="9"/>
        <v>0.99800341149374694</v>
      </c>
      <c r="E266" s="8">
        <f>MIN(B267:$B$5864)/B266-1</f>
        <v>-0.37251797767853634</v>
      </c>
      <c r="F266" s="8"/>
    </row>
    <row r="267" spans="1:6" x14ac:dyDescent="0.45">
      <c r="A267" s="5">
        <v>36103</v>
      </c>
      <c r="B267" s="2">
        <v>2588.6999999999998</v>
      </c>
      <c r="C267" s="4">
        <f t="shared" si="8"/>
        <v>1.9470239361073505E-2</v>
      </c>
      <c r="D267" s="4">
        <f t="shared" si="9"/>
        <v>1.0194702393610735</v>
      </c>
      <c r="E267" s="8">
        <f>MIN(B268:$B$5864)/B267-1</f>
        <v>-0.38450187352725307</v>
      </c>
      <c r="F267" s="8"/>
    </row>
    <row r="268" spans="1:6" x14ac:dyDescent="0.45">
      <c r="A268" s="5">
        <v>36104</v>
      </c>
      <c r="B268" s="2">
        <v>2532.6999999999998</v>
      </c>
      <c r="C268" s="4">
        <f t="shared" si="8"/>
        <v>-2.1632479622976764E-2</v>
      </c>
      <c r="D268" s="4">
        <f t="shared" si="9"/>
        <v>0.97836752037702324</v>
      </c>
      <c r="E268" s="8">
        <f>MIN(B269:$B$5864)/B268-1</f>
        <v>-0.37089272318079514</v>
      </c>
      <c r="F268" s="8"/>
    </row>
    <row r="269" spans="1:6" x14ac:dyDescent="0.45">
      <c r="A269" s="5">
        <v>36105</v>
      </c>
      <c r="B269" s="2">
        <v>2538.2199999999998</v>
      </c>
      <c r="C269" s="4">
        <f t="shared" si="8"/>
        <v>2.1794922414815066E-3</v>
      </c>
      <c r="D269" s="4">
        <f t="shared" si="9"/>
        <v>1.0021794922414815</v>
      </c>
      <c r="E269" s="8">
        <f>MIN(B270:$B$5864)/B269-1</f>
        <v>-0.37226087573181199</v>
      </c>
      <c r="F269" s="8"/>
    </row>
    <row r="270" spans="1:6" x14ac:dyDescent="0.45">
      <c r="A270" s="5">
        <v>36108</v>
      </c>
      <c r="B270" s="2">
        <v>2516.81</v>
      </c>
      <c r="C270" s="4">
        <f t="shared" si="8"/>
        <v>-8.4350450315574532E-3</v>
      </c>
      <c r="D270" s="4">
        <f t="shared" si="9"/>
        <v>0.99156495496844255</v>
      </c>
      <c r="E270" s="8">
        <f>MIN(B271:$B$5864)/B270-1</f>
        <v>-0.36692082437688978</v>
      </c>
      <c r="F270" s="8"/>
    </row>
    <row r="271" spans="1:6" x14ac:dyDescent="0.45">
      <c r="A271" s="5">
        <v>36109</v>
      </c>
      <c r="B271" s="2">
        <v>2510.7800000000002</v>
      </c>
      <c r="C271" s="4">
        <f t="shared" si="8"/>
        <v>-2.3958900354018597E-3</v>
      </c>
      <c r="D271" s="4">
        <f t="shared" si="9"/>
        <v>0.99760410996459814</v>
      </c>
      <c r="E271" s="8">
        <f>MIN(B272:$B$5864)/B271-1</f>
        <v>-0.36540039350321418</v>
      </c>
      <c r="F271" s="8"/>
    </row>
    <row r="272" spans="1:6" x14ac:dyDescent="0.45">
      <c r="A272" s="5">
        <v>36110</v>
      </c>
      <c r="B272" s="2">
        <v>2527.38</v>
      </c>
      <c r="C272" s="4">
        <f t="shared" si="8"/>
        <v>6.6114912497310385E-3</v>
      </c>
      <c r="D272" s="4">
        <f t="shared" si="9"/>
        <v>1.006611491249731</v>
      </c>
      <c r="E272" s="8">
        <f>MIN(B273:$B$5864)/B272-1</f>
        <v>-0.36956848594196368</v>
      </c>
      <c r="F272" s="8"/>
    </row>
    <row r="273" spans="1:6" x14ac:dyDescent="0.45">
      <c r="A273" s="5">
        <v>36111</v>
      </c>
      <c r="B273" s="2">
        <v>2514.73</v>
      </c>
      <c r="C273" s="4">
        <f t="shared" si="8"/>
        <v>-5.0051832332297375E-3</v>
      </c>
      <c r="D273" s="4">
        <f t="shared" si="9"/>
        <v>0.99499481676677026</v>
      </c>
      <c r="E273" s="8">
        <f>MIN(B274:$B$5864)/B273-1</f>
        <v>-0.36639718776966124</v>
      </c>
      <c r="F273" s="8"/>
    </row>
    <row r="274" spans="1:6" x14ac:dyDescent="0.45">
      <c r="A274" s="5">
        <v>36112</v>
      </c>
      <c r="B274" s="2">
        <v>2518.44</v>
      </c>
      <c r="C274" s="4">
        <f t="shared" si="8"/>
        <v>1.4753074882791761E-3</v>
      </c>
      <c r="D274" s="4">
        <f t="shared" si="9"/>
        <v>1.0014753074882792</v>
      </c>
      <c r="E274" s="8">
        <f>MIN(B275:$B$5864)/B274-1</f>
        <v>-0.36733056971776179</v>
      </c>
      <c r="F274" s="8"/>
    </row>
    <row r="275" spans="1:6" x14ac:dyDescent="0.45">
      <c r="A275" s="5">
        <v>36115</v>
      </c>
      <c r="B275" s="2">
        <v>2536.44</v>
      </c>
      <c r="C275" s="4">
        <f t="shared" si="8"/>
        <v>7.1472816505455672E-3</v>
      </c>
      <c r="D275" s="4">
        <f t="shared" si="9"/>
        <v>1.0071472816505456</v>
      </c>
      <c r="E275" s="8">
        <f>MIN(B276:$B$5864)/B275-1</f>
        <v>-0.37182034662755681</v>
      </c>
      <c r="F275" s="8"/>
    </row>
    <row r="276" spans="1:6" x14ac:dyDescent="0.45">
      <c r="A276" s="5">
        <v>36116</v>
      </c>
      <c r="B276" s="2">
        <v>2531</v>
      </c>
      <c r="C276" s="4">
        <f t="shared" si="8"/>
        <v>-2.1447382946176985E-3</v>
      </c>
      <c r="D276" s="4">
        <f t="shared" si="9"/>
        <v>0.9978552617053823</v>
      </c>
      <c r="E276" s="8">
        <f>MIN(B277:$B$5864)/B276-1</f>
        <v>-0.37047016989332282</v>
      </c>
      <c r="F276" s="8"/>
    </row>
    <row r="277" spans="1:6" x14ac:dyDescent="0.45">
      <c r="A277" s="5">
        <v>36117</v>
      </c>
      <c r="B277" s="2">
        <v>2517.6999999999998</v>
      </c>
      <c r="C277" s="4">
        <f t="shared" si="8"/>
        <v>-5.2548399841960691E-3</v>
      </c>
      <c r="D277" s="4">
        <f t="shared" si="9"/>
        <v>0.99474516001580393</v>
      </c>
      <c r="E277" s="8">
        <f>MIN(B278:$B$5864)/B277-1</f>
        <v>-0.3671446161178854</v>
      </c>
      <c r="F277" s="8"/>
    </row>
    <row r="278" spans="1:6" x14ac:dyDescent="0.45">
      <c r="A278" s="5">
        <v>36118</v>
      </c>
      <c r="B278" s="2">
        <v>2567.36</v>
      </c>
      <c r="C278" s="4">
        <f t="shared" si="8"/>
        <v>1.972435159073771E-2</v>
      </c>
      <c r="D278" s="4">
        <f t="shared" si="9"/>
        <v>1.0197243515907377</v>
      </c>
      <c r="E278" s="8">
        <f>MIN(B279:$B$5864)/B278-1</f>
        <v>-0.37938582824379918</v>
      </c>
      <c r="F278" s="8"/>
    </row>
    <row r="279" spans="1:6" x14ac:dyDescent="0.45">
      <c r="A279" s="5">
        <v>36119</v>
      </c>
      <c r="B279" s="2">
        <v>2611.65</v>
      </c>
      <c r="C279" s="4">
        <f t="shared" si="8"/>
        <v>1.7251184095724792E-2</v>
      </c>
      <c r="D279" s="4">
        <f t="shared" si="9"/>
        <v>1.0172511840957248</v>
      </c>
      <c r="E279" s="8">
        <f>MIN(B280:$B$5864)/B279-1</f>
        <v>-0.3899105929201846</v>
      </c>
      <c r="F279" s="8"/>
    </row>
    <row r="280" spans="1:6" x14ac:dyDescent="0.45">
      <c r="A280" s="5">
        <v>36122</v>
      </c>
      <c r="B280" s="2">
        <v>2664.6</v>
      </c>
      <c r="C280" s="4">
        <f t="shared" si="8"/>
        <v>2.0274539084486731E-2</v>
      </c>
      <c r="D280" s="4">
        <f t="shared" si="9"/>
        <v>1.0202745390844867</v>
      </c>
      <c r="E280" s="8">
        <f>MIN(B281:$B$5864)/B280-1</f>
        <v>-0.40203407640921718</v>
      </c>
      <c r="F280" s="8"/>
    </row>
    <row r="281" spans="1:6" x14ac:dyDescent="0.45">
      <c r="A281" s="5">
        <v>36123</v>
      </c>
      <c r="B281" s="2">
        <v>2648.51</v>
      </c>
      <c r="C281" s="4">
        <f t="shared" si="8"/>
        <v>-6.0384297830817779E-3</v>
      </c>
      <c r="D281" s="4">
        <f t="shared" si="9"/>
        <v>0.99396157021691822</v>
      </c>
      <c r="E281" s="8">
        <f>MIN(B282:$B$5864)/B281-1</f>
        <v>-0.39840136529595893</v>
      </c>
      <c r="F281" s="8"/>
    </row>
    <row r="282" spans="1:6" x14ac:dyDescent="0.45">
      <c r="A282" s="5">
        <v>36124</v>
      </c>
      <c r="B282" s="2">
        <v>2632.91</v>
      </c>
      <c r="C282" s="4">
        <f t="shared" si="8"/>
        <v>-5.8901042472938592E-3</v>
      </c>
      <c r="D282" s="4">
        <f t="shared" si="9"/>
        <v>0.99410989575270614</v>
      </c>
      <c r="E282" s="8">
        <f>MIN(B283:$B$5864)/B282-1</f>
        <v>-0.39483689150027912</v>
      </c>
      <c r="F282" s="8"/>
    </row>
    <row r="283" spans="1:6" x14ac:dyDescent="0.45">
      <c r="A283" s="5">
        <v>36125</v>
      </c>
      <c r="B283">
        <v>2660.89</v>
      </c>
      <c r="C283" s="4">
        <f t="shared" si="8"/>
        <v>1.0627024850830447E-2</v>
      </c>
      <c r="D283" s="4">
        <f t="shared" si="9"/>
        <v>1.0106270248508304</v>
      </c>
      <c r="E283" s="8">
        <f>MIN(B284:$B$5864)/B283-1</f>
        <v>-0.40120035025874801</v>
      </c>
      <c r="F283" s="8"/>
    </row>
    <row r="284" spans="1:6" x14ac:dyDescent="0.45">
      <c r="A284" s="5">
        <v>36126</v>
      </c>
      <c r="B284">
        <v>2665.8</v>
      </c>
      <c r="C284" s="4">
        <f t="shared" si="8"/>
        <v>1.8452472668919473E-3</v>
      </c>
      <c r="D284" s="4">
        <f t="shared" si="9"/>
        <v>1.0018452472668919</v>
      </c>
      <c r="E284" s="8">
        <f>MIN(B285:$B$5864)/B284-1</f>
        <v>-0.4023032485557807</v>
      </c>
      <c r="F284" s="8"/>
    </row>
    <row r="285" spans="1:6" x14ac:dyDescent="0.45">
      <c r="A285" s="5">
        <v>36129</v>
      </c>
      <c r="B285">
        <v>2626.86</v>
      </c>
      <c r="C285" s="4">
        <f t="shared" si="8"/>
        <v>-1.460724735539054E-2</v>
      </c>
      <c r="D285" s="4">
        <f t="shared" si="9"/>
        <v>0.98539275264460946</v>
      </c>
      <c r="E285" s="8">
        <f>MIN(B286:$B$5864)/B285-1</f>
        <v>-0.39344312220674116</v>
      </c>
      <c r="F285" s="8"/>
    </row>
    <row r="286" spans="1:6" x14ac:dyDescent="0.45">
      <c r="A286" s="5">
        <v>36130</v>
      </c>
      <c r="B286">
        <v>2543.41</v>
      </c>
      <c r="C286" s="4">
        <f t="shared" si="8"/>
        <v>-3.1767966317200136E-2</v>
      </c>
      <c r="D286" s="4">
        <f t="shared" si="9"/>
        <v>0.96823203368279986</v>
      </c>
      <c r="E286" s="8">
        <f>MIN(B287:$B$5864)/B286-1</f>
        <v>-0.37354181984029311</v>
      </c>
      <c r="F286" s="8"/>
    </row>
    <row r="287" spans="1:6" x14ac:dyDescent="0.45">
      <c r="A287" s="5">
        <v>36131</v>
      </c>
      <c r="B287">
        <v>2530.8000000000002</v>
      </c>
      <c r="C287" s="4">
        <f t="shared" si="8"/>
        <v>-4.9579108362394209E-3</v>
      </c>
      <c r="D287" s="4">
        <f t="shared" si="9"/>
        <v>0.99504208916376058</v>
      </c>
      <c r="E287" s="8">
        <f>MIN(B288:$B$5864)/B287-1</f>
        <v>-0.37042042042042045</v>
      </c>
      <c r="F287" s="8"/>
    </row>
    <row r="288" spans="1:6" x14ac:dyDescent="0.45">
      <c r="A288" s="5">
        <v>36132</v>
      </c>
      <c r="B288">
        <v>2547.35</v>
      </c>
      <c r="C288" s="4">
        <f t="shared" si="8"/>
        <v>6.5394341710129922E-3</v>
      </c>
      <c r="D288" s="4">
        <f t="shared" si="9"/>
        <v>1.006539434171013</v>
      </c>
      <c r="E288" s="8">
        <f>MIN(B289:$B$5864)/B288-1</f>
        <v>-0.37451076609025069</v>
      </c>
      <c r="F288" s="8"/>
    </row>
    <row r="289" spans="1:6" x14ac:dyDescent="0.45">
      <c r="A289" s="5">
        <v>36133</v>
      </c>
      <c r="B289">
        <v>2552.4299999999998</v>
      </c>
      <c r="C289" s="4">
        <f t="shared" si="8"/>
        <v>1.9942292971126818E-3</v>
      </c>
      <c r="D289" s="4">
        <f t="shared" si="9"/>
        <v>1.0019942292971127</v>
      </c>
      <c r="E289" s="8">
        <f>MIN(B290:$B$5864)/B289-1</f>
        <v>-0.37575565245667852</v>
      </c>
      <c r="F289" s="8"/>
    </row>
    <row r="290" spans="1:6" x14ac:dyDescent="0.45">
      <c r="A290" s="5">
        <v>36136</v>
      </c>
      <c r="B290">
        <v>2550.84</v>
      </c>
      <c r="C290" s="4">
        <f t="shared" si="8"/>
        <v>-6.2293579059946591E-4</v>
      </c>
      <c r="D290" s="4">
        <f t="shared" si="9"/>
        <v>0.99937706420940053</v>
      </c>
      <c r="E290" s="8">
        <f>MIN(B291:$B$5864)/B290-1</f>
        <v>-0.3753665459221277</v>
      </c>
      <c r="F290" s="8"/>
    </row>
    <row r="291" spans="1:6" x14ac:dyDescent="0.45">
      <c r="A291" s="5">
        <v>36137</v>
      </c>
      <c r="B291">
        <v>2565.5700000000002</v>
      </c>
      <c r="C291" s="4">
        <f t="shared" si="8"/>
        <v>5.7745683774756973E-3</v>
      </c>
      <c r="D291" s="4">
        <f t="shared" si="9"/>
        <v>1.0057745683774757</v>
      </c>
      <c r="E291" s="8">
        <f>MIN(B292:$B$5864)/B291-1</f>
        <v>-0.37895282529808194</v>
      </c>
      <c r="F291" s="8"/>
    </row>
    <row r="292" spans="1:6" x14ac:dyDescent="0.45">
      <c r="A292" s="5">
        <v>36138</v>
      </c>
      <c r="B292">
        <v>2586.42</v>
      </c>
      <c r="C292" s="4">
        <f t="shared" si="8"/>
        <v>8.1268490043147068E-3</v>
      </c>
      <c r="D292" s="4">
        <f t="shared" si="9"/>
        <v>1.0081268490043147</v>
      </c>
      <c r="E292" s="8">
        <f>MIN(B293:$B$5864)/B292-1</f>
        <v>-0.38395929508741822</v>
      </c>
      <c r="F292" s="8"/>
    </row>
    <row r="293" spans="1:6" x14ac:dyDescent="0.45">
      <c r="A293" s="5">
        <v>36139</v>
      </c>
      <c r="B293">
        <v>2583.58</v>
      </c>
      <c r="C293" s="4">
        <f t="shared" si="8"/>
        <v>-1.0980428546021326E-3</v>
      </c>
      <c r="D293" s="4">
        <f t="shared" si="9"/>
        <v>0.99890195714539787</v>
      </c>
      <c r="E293" s="8">
        <f>MIN(B294:$B$5864)/B293-1</f>
        <v>-0.38328211241765309</v>
      </c>
      <c r="F293" s="8"/>
    </row>
    <row r="294" spans="1:6" x14ac:dyDescent="0.45">
      <c r="A294" s="5">
        <v>36140</v>
      </c>
      <c r="B294">
        <v>2536.27</v>
      </c>
      <c r="C294" s="4">
        <f t="shared" si="8"/>
        <v>-1.8311799905557424E-2</v>
      </c>
      <c r="D294" s="4">
        <f t="shared" si="9"/>
        <v>0.98168820009444258</v>
      </c>
      <c r="E294" s="8">
        <f>MIN(B295:$B$5864)/B294-1</f>
        <v>-0.37177824127557402</v>
      </c>
      <c r="F294" s="8"/>
    </row>
    <row r="295" spans="1:6" x14ac:dyDescent="0.45">
      <c r="A295" s="5">
        <v>36143</v>
      </c>
      <c r="B295">
        <v>2530.81</v>
      </c>
      <c r="C295" s="4">
        <f t="shared" si="8"/>
        <v>-2.1527676469776935E-3</v>
      </c>
      <c r="D295" s="4">
        <f t="shared" si="9"/>
        <v>0.99784723235302231</v>
      </c>
      <c r="E295" s="8">
        <f>MIN(B296:$B$5864)/B295-1</f>
        <v>-0.37042290808081213</v>
      </c>
      <c r="F295" s="8"/>
    </row>
    <row r="296" spans="1:6" x14ac:dyDescent="0.45">
      <c r="A296" s="5">
        <v>36144</v>
      </c>
      <c r="B296">
        <v>2536.79</v>
      </c>
      <c r="C296" s="4">
        <f t="shared" si="8"/>
        <v>2.3628798685007002E-3</v>
      </c>
      <c r="D296" s="4">
        <f t="shared" si="9"/>
        <v>1.0023628798685007</v>
      </c>
      <c r="E296" s="8">
        <f>MIN(B297:$B$5864)/B296-1</f>
        <v>-0.37190701634743117</v>
      </c>
      <c r="F296" s="8"/>
    </row>
    <row r="297" spans="1:6" x14ac:dyDescent="0.45">
      <c r="A297" s="5">
        <v>36145</v>
      </c>
      <c r="B297">
        <v>2564.54</v>
      </c>
      <c r="C297" s="4">
        <f t="shared" si="8"/>
        <v>1.0939021361642043E-2</v>
      </c>
      <c r="D297" s="4">
        <f t="shared" si="9"/>
        <v>1.010939021361642</v>
      </c>
      <c r="E297" s="8">
        <f>MIN(B298:$B$5864)/B297-1</f>
        <v>-0.3787033932011199</v>
      </c>
      <c r="F297" s="8"/>
    </row>
    <row r="298" spans="1:6" x14ac:dyDescent="0.45">
      <c r="A298" s="5">
        <v>36146</v>
      </c>
      <c r="B298">
        <v>2585.21</v>
      </c>
      <c r="C298" s="4">
        <f t="shared" si="8"/>
        <v>8.0599249767989711E-3</v>
      </c>
      <c r="D298" s="4">
        <f t="shared" si="9"/>
        <v>1.008059924976799</v>
      </c>
      <c r="E298" s="8">
        <f>MIN(B299:$B$5864)/B298-1</f>
        <v>-0.38367095903234172</v>
      </c>
      <c r="F298" s="8"/>
    </row>
    <row r="299" spans="1:6" x14ac:dyDescent="0.45">
      <c r="A299" s="5">
        <v>36147</v>
      </c>
      <c r="B299">
        <v>2607.39</v>
      </c>
      <c r="C299" s="4">
        <f t="shared" si="8"/>
        <v>8.5795738063831894E-3</v>
      </c>
      <c r="D299" s="4">
        <f t="shared" si="9"/>
        <v>1.0085795738063832</v>
      </c>
      <c r="E299" s="8">
        <f>MIN(B300:$B$5864)/B299-1</f>
        <v>-0.38891381803259195</v>
      </c>
      <c r="F299" s="8"/>
    </row>
    <row r="300" spans="1:6" x14ac:dyDescent="0.45">
      <c r="A300" s="5">
        <v>36150</v>
      </c>
      <c r="B300">
        <v>2659.59</v>
      </c>
      <c r="C300" s="4">
        <f t="shared" si="8"/>
        <v>2.0020020020020235E-2</v>
      </c>
      <c r="D300" s="4">
        <f t="shared" si="9"/>
        <v>1.0200200200200202</v>
      </c>
      <c r="E300" s="8">
        <f>MIN(B301:$B$5864)/B300-1</f>
        <v>-0.40090765869927325</v>
      </c>
      <c r="F300" s="8"/>
    </row>
    <row r="301" spans="1:6" x14ac:dyDescent="0.45">
      <c r="A301" s="5">
        <v>36151</v>
      </c>
      <c r="B301">
        <v>2649.67</v>
      </c>
      <c r="C301" s="4">
        <f t="shared" si="8"/>
        <v>-3.729898217394445E-3</v>
      </c>
      <c r="D301" s="4">
        <f t="shared" si="9"/>
        <v>0.99627010178260555</v>
      </c>
      <c r="E301" s="8">
        <f>MIN(B302:$B$5864)/B301-1</f>
        <v>-0.39866473938264013</v>
      </c>
      <c r="F301" s="8"/>
    </row>
    <row r="302" spans="1:6" x14ac:dyDescent="0.45">
      <c r="A302" s="5">
        <v>36152</v>
      </c>
      <c r="B302">
        <v>2677.23</v>
      </c>
      <c r="C302" s="4">
        <f t="shared" si="8"/>
        <v>1.0401295255635601E-2</v>
      </c>
      <c r="D302" s="4">
        <f t="shared" si="9"/>
        <v>1.0104012952556356</v>
      </c>
      <c r="E302" s="8">
        <f>MIN(B303:$B$5864)/B302-1</f>
        <v>-0.40485501805971102</v>
      </c>
      <c r="F302" s="8"/>
    </row>
    <row r="303" spans="1:6" x14ac:dyDescent="0.45">
      <c r="A303" s="5">
        <v>36153</v>
      </c>
      <c r="B303">
        <v>2663.74</v>
      </c>
      <c r="C303" s="4">
        <f t="shared" si="8"/>
        <v>-5.0387900927452156E-3</v>
      </c>
      <c r="D303" s="4">
        <f t="shared" si="9"/>
        <v>0.99496120990725478</v>
      </c>
      <c r="E303" s="8">
        <f>MIN(B304:$B$5864)/B303-1</f>
        <v>-0.40184102052002069</v>
      </c>
      <c r="F303" s="8"/>
    </row>
    <row r="304" spans="1:6" x14ac:dyDescent="0.45">
      <c r="A304" s="5">
        <v>36158</v>
      </c>
      <c r="B304">
        <v>2693.98</v>
      </c>
      <c r="C304" s="4">
        <f t="shared" si="8"/>
        <v>1.1352459324108333E-2</v>
      </c>
      <c r="D304" s="4">
        <f t="shared" si="9"/>
        <v>1.0113524593241083</v>
      </c>
      <c r="E304" s="8">
        <f>MIN(B305:$B$5864)/B304-1</f>
        <v>-0.40855537160632227</v>
      </c>
      <c r="F304" s="8"/>
    </row>
    <row r="305" spans="1:6" x14ac:dyDescent="0.45">
      <c r="A305" s="5">
        <v>36159</v>
      </c>
      <c r="B305">
        <v>2673.92</v>
      </c>
      <c r="C305" s="4">
        <f t="shared" si="8"/>
        <v>-7.4462319690569156E-3</v>
      </c>
      <c r="D305" s="4">
        <f t="shared" si="9"/>
        <v>0.99255376803094308</v>
      </c>
      <c r="E305" s="8">
        <f>MIN(B306:$B$5864)/B305-1</f>
        <v>-0.40411829822881762</v>
      </c>
      <c r="F305" s="8"/>
    </row>
    <row r="306" spans="1:6" x14ac:dyDescent="0.45">
      <c r="A306" s="5">
        <v>36164</v>
      </c>
      <c r="B306">
        <v>2673.18</v>
      </c>
      <c r="C306" s="4">
        <f t="shared" si="8"/>
        <v>-2.7674724748694146E-4</v>
      </c>
      <c r="D306" s="4">
        <f t="shared" si="9"/>
        <v>0.99972325275251306</v>
      </c>
      <c r="E306" s="8">
        <f>MIN(B307:$B$5864)/B306-1</f>
        <v>-0.40395334395738414</v>
      </c>
      <c r="F306" s="8"/>
    </row>
    <row r="307" spans="1:6" x14ac:dyDescent="0.45">
      <c r="A307" s="5">
        <v>36165</v>
      </c>
      <c r="B307">
        <v>2704.09</v>
      </c>
      <c r="C307" s="4">
        <f t="shared" si="8"/>
        <v>1.1563007354536747E-2</v>
      </c>
      <c r="D307" s="4">
        <f t="shared" si="9"/>
        <v>1.0115630073545367</v>
      </c>
      <c r="E307" s="8">
        <f>MIN(B308:$B$5864)/B307-1</f>
        <v>-0.41076665347677044</v>
      </c>
      <c r="F307" s="8"/>
    </row>
    <row r="308" spans="1:6" x14ac:dyDescent="0.45">
      <c r="A308" s="5">
        <v>36166</v>
      </c>
      <c r="B308">
        <v>2781.31</v>
      </c>
      <c r="C308" s="4">
        <f t="shared" si="8"/>
        <v>2.8556741824421472E-2</v>
      </c>
      <c r="D308" s="4">
        <f t="shared" si="9"/>
        <v>1.0285567418244215</v>
      </c>
      <c r="E308" s="8">
        <f>MIN(B309:$B$5864)/B308-1</f>
        <v>-0.42712606649384643</v>
      </c>
      <c r="F308" s="8"/>
    </row>
    <row r="309" spans="1:6" x14ac:dyDescent="0.45">
      <c r="A309" s="5">
        <v>36167</v>
      </c>
      <c r="B309">
        <v>2764.57</v>
      </c>
      <c r="C309" s="4">
        <f t="shared" si="8"/>
        <v>-6.0187465618718461E-3</v>
      </c>
      <c r="D309" s="4">
        <f t="shared" si="9"/>
        <v>0.99398125343812815</v>
      </c>
      <c r="E309" s="8">
        <f>MIN(B310:$B$5864)/B309-1</f>
        <v>-0.42365720527966377</v>
      </c>
      <c r="F309" s="8"/>
    </row>
    <row r="310" spans="1:6" x14ac:dyDescent="0.45">
      <c r="A310" s="5">
        <v>36168</v>
      </c>
      <c r="B310">
        <v>2784.68</v>
      </c>
      <c r="C310" s="4">
        <f t="shared" si="8"/>
        <v>7.2741873058015383E-3</v>
      </c>
      <c r="D310" s="4">
        <f t="shared" si="9"/>
        <v>1.0072741873058015</v>
      </c>
      <c r="E310" s="8">
        <f>MIN(B311:$B$5864)/B310-1</f>
        <v>-0.42781935446801789</v>
      </c>
      <c r="F310" s="8"/>
    </row>
    <row r="311" spans="1:6" x14ac:dyDescent="0.45">
      <c r="A311" s="5">
        <v>36172</v>
      </c>
      <c r="B311">
        <v>2743.33</v>
      </c>
      <c r="C311" s="4">
        <f t="shared" si="8"/>
        <v>-1.4849102948992332E-2</v>
      </c>
      <c r="D311" s="4">
        <f t="shared" si="9"/>
        <v>0.98515089705100767</v>
      </c>
      <c r="E311" s="8">
        <f>MIN(B312:$B$5864)/B311-1</f>
        <v>-0.4191949200424302</v>
      </c>
      <c r="F311" s="8"/>
    </row>
    <row r="312" spans="1:6" x14ac:dyDescent="0.45">
      <c r="A312" s="5">
        <v>36173</v>
      </c>
      <c r="B312">
        <v>2665.81</v>
      </c>
      <c r="C312" s="4">
        <f t="shared" si="8"/>
        <v>-2.8257628502586285E-2</v>
      </c>
      <c r="D312" s="4">
        <f t="shared" si="9"/>
        <v>0.97174237149741371</v>
      </c>
      <c r="E312" s="8">
        <f>MIN(B313:$B$5864)/B312-1</f>
        <v>-0.40230549063886778</v>
      </c>
      <c r="F312" s="8"/>
    </row>
    <row r="313" spans="1:6" x14ac:dyDescent="0.45">
      <c r="A313" s="5">
        <v>36174</v>
      </c>
      <c r="B313">
        <v>2654.62</v>
      </c>
      <c r="C313" s="4">
        <f t="shared" si="8"/>
        <v>-4.1975984785111997E-3</v>
      </c>
      <c r="D313" s="4">
        <f t="shared" si="9"/>
        <v>0.9958024015214888</v>
      </c>
      <c r="E313" s="8">
        <f>MIN(B314:$B$5864)/B313-1</f>
        <v>-0.39978603340591123</v>
      </c>
      <c r="F313" s="8"/>
    </row>
    <row r="314" spans="1:6" x14ac:dyDescent="0.45">
      <c r="A314" s="5">
        <v>36175</v>
      </c>
      <c r="B314">
        <v>2697.35</v>
      </c>
      <c r="C314" s="4">
        <f t="shared" si="8"/>
        <v>1.6096465784180003E-2</v>
      </c>
      <c r="D314" s="4">
        <f t="shared" si="9"/>
        <v>1.01609646578418</v>
      </c>
      <c r="E314" s="8">
        <f>MIN(B315:$B$5864)/B314-1</f>
        <v>-0.40929430737575767</v>
      </c>
      <c r="F314" s="8"/>
    </row>
    <row r="315" spans="1:6" x14ac:dyDescent="0.45">
      <c r="A315" s="5">
        <v>36178</v>
      </c>
      <c r="B315">
        <v>2768.69</v>
      </c>
      <c r="C315" s="4">
        <f t="shared" si="8"/>
        <v>2.6448180621721384E-2</v>
      </c>
      <c r="D315" s="4">
        <f t="shared" si="9"/>
        <v>1.0264481806217214</v>
      </c>
      <c r="E315" s="8">
        <f>MIN(B316:$B$5864)/B315-1</f>
        <v>-0.4245148427595723</v>
      </c>
      <c r="F315" s="8"/>
    </row>
    <row r="316" spans="1:6" x14ac:dyDescent="0.45">
      <c r="A316" s="5">
        <v>36179</v>
      </c>
      <c r="B316">
        <v>2730.74</v>
      </c>
      <c r="C316" s="4">
        <f t="shared" si="8"/>
        <v>-1.3706843308568417E-2</v>
      </c>
      <c r="D316" s="4">
        <f t="shared" si="9"/>
        <v>0.98629315669143158</v>
      </c>
      <c r="E316" s="8">
        <f>MIN(B317:$B$5864)/B316-1</f>
        <v>-0.41651713454960926</v>
      </c>
      <c r="F316" s="8"/>
    </row>
    <row r="317" spans="1:6" x14ac:dyDescent="0.45">
      <c r="A317" s="5">
        <v>36180</v>
      </c>
      <c r="B317">
        <v>2760.57</v>
      </c>
      <c r="C317" s="4">
        <f t="shared" si="8"/>
        <v>1.0923778902422132E-2</v>
      </c>
      <c r="D317" s="4">
        <f t="shared" si="9"/>
        <v>1.0109237789024221</v>
      </c>
      <c r="E317" s="8">
        <f>MIN(B318:$B$5864)/B317-1</f>
        <v>-0.42282209833476425</v>
      </c>
      <c r="F317" s="8"/>
    </row>
    <row r="318" spans="1:6" x14ac:dyDescent="0.45">
      <c r="A318" s="5">
        <v>36181</v>
      </c>
      <c r="B318">
        <v>2729.03</v>
      </c>
      <c r="C318" s="4">
        <f t="shared" si="8"/>
        <v>-1.1425176684525251E-2</v>
      </c>
      <c r="D318" s="4">
        <f t="shared" si="9"/>
        <v>0.98857482331547475</v>
      </c>
      <c r="E318" s="8">
        <f>MIN(B319:$B$5864)/B318-1</f>
        <v>-0.4161515263665112</v>
      </c>
      <c r="F318" s="8"/>
    </row>
    <row r="319" spans="1:6" x14ac:dyDescent="0.45">
      <c r="A319" s="5">
        <v>36182</v>
      </c>
      <c r="B319">
        <v>2665.36</v>
      </c>
      <c r="C319" s="4">
        <f t="shared" si="8"/>
        <v>-2.3330633961517466E-2</v>
      </c>
      <c r="D319" s="4">
        <f t="shared" si="9"/>
        <v>0.97666936603848253</v>
      </c>
      <c r="E319" s="8">
        <f>MIN(B320:$B$5864)/B319-1</f>
        <v>-0.40220458024431982</v>
      </c>
      <c r="F319" s="8"/>
    </row>
    <row r="320" spans="1:6" x14ac:dyDescent="0.45">
      <c r="A320" s="5">
        <v>36185</v>
      </c>
      <c r="B320">
        <v>2672.99</v>
      </c>
      <c r="C320" s="4">
        <f t="shared" si="8"/>
        <v>2.8626526998227764E-3</v>
      </c>
      <c r="D320" s="4">
        <f t="shared" si="9"/>
        <v>1.0028626526998228</v>
      </c>
      <c r="E320" s="8">
        <f>MIN(B321:$B$5864)/B320-1</f>
        <v>-0.40391097609792781</v>
      </c>
      <c r="F320" s="8"/>
    </row>
    <row r="321" spans="1:6" x14ac:dyDescent="0.45">
      <c r="A321" s="5">
        <v>36186</v>
      </c>
      <c r="B321">
        <v>2676.66</v>
      </c>
      <c r="C321" s="4">
        <f t="shared" si="8"/>
        <v>1.3729942872962031E-3</v>
      </c>
      <c r="D321" s="4">
        <f t="shared" si="9"/>
        <v>1.0013729942872962</v>
      </c>
      <c r="E321" s="8">
        <f>MIN(B322:$B$5864)/B321-1</f>
        <v>-0.40472828076782263</v>
      </c>
      <c r="F321" s="8"/>
    </row>
    <row r="322" spans="1:6" x14ac:dyDescent="0.45">
      <c r="A322" s="5">
        <v>36187</v>
      </c>
      <c r="B322">
        <v>2677.42</v>
      </c>
      <c r="C322" s="4">
        <f t="shared" si="8"/>
        <v>2.8393595002729199E-4</v>
      </c>
      <c r="D322" s="4">
        <f t="shared" si="9"/>
        <v>1.0002839359500273</v>
      </c>
      <c r="E322" s="8">
        <f>MIN(B323:$B$5864)/B322-1</f>
        <v>-0.40489725183198755</v>
      </c>
      <c r="F322" s="8"/>
    </row>
    <row r="323" spans="1:6" x14ac:dyDescent="0.45">
      <c r="A323" s="5">
        <v>36188</v>
      </c>
      <c r="B323">
        <v>2681.14</v>
      </c>
      <c r="C323" s="4">
        <f t="shared" si="8"/>
        <v>1.3893972555667489E-3</v>
      </c>
      <c r="D323" s="4">
        <f t="shared" si="9"/>
        <v>1.0013893972555667</v>
      </c>
      <c r="E323" s="8">
        <f>MIN(B324:$B$5864)/B323-1</f>
        <v>-0.4057229387499347</v>
      </c>
      <c r="F323" s="8"/>
    </row>
    <row r="324" spans="1:6" x14ac:dyDescent="0.45">
      <c r="A324" s="5">
        <v>36189</v>
      </c>
      <c r="B324">
        <v>2695.94</v>
      </c>
      <c r="C324" s="4">
        <f t="shared" si="8"/>
        <v>5.5200399829924418E-3</v>
      </c>
      <c r="D324" s="4">
        <f t="shared" si="9"/>
        <v>1.0055200399829924</v>
      </c>
      <c r="E324" s="8">
        <f>MIN(B325:$B$5864)/B324-1</f>
        <v>-0.40898536317573841</v>
      </c>
      <c r="F324" s="8"/>
    </row>
    <row r="325" spans="1:6" x14ac:dyDescent="0.45">
      <c r="A325" s="5">
        <v>36192</v>
      </c>
      <c r="B325">
        <v>2747.92</v>
      </c>
      <c r="C325" s="4">
        <f t="shared" si="8"/>
        <v>1.9280844529180996E-2</v>
      </c>
      <c r="D325" s="4">
        <f t="shared" si="9"/>
        <v>1.019280844529181</v>
      </c>
      <c r="E325" s="8">
        <f>MIN(B326:$B$5864)/B325-1</f>
        <v>-0.42016507030772365</v>
      </c>
      <c r="F325" s="8"/>
    </row>
    <row r="326" spans="1:6" x14ac:dyDescent="0.45">
      <c r="A326" s="5">
        <v>36193</v>
      </c>
      <c r="B326">
        <v>2756.48</v>
      </c>
      <c r="C326" s="4">
        <f t="shared" ref="C326:C389" si="10">B326/B325-1</f>
        <v>3.1150834085416079E-3</v>
      </c>
      <c r="D326" s="4">
        <f t="shared" ref="D326:D389" si="11">C326+1</f>
        <v>1.0031150834085416</v>
      </c>
      <c r="E326" s="8">
        <f>MIN(B327:$B$5864)/B326-1</f>
        <v>-0.42196569537961459</v>
      </c>
      <c r="F326" s="8"/>
    </row>
    <row r="327" spans="1:6" x14ac:dyDescent="0.45">
      <c r="A327" s="5">
        <v>36194</v>
      </c>
      <c r="B327">
        <v>2730.31</v>
      </c>
      <c r="C327" s="4">
        <f t="shared" si="10"/>
        <v>-9.4939923380543689E-3</v>
      </c>
      <c r="D327" s="4">
        <f t="shared" si="11"/>
        <v>0.99050600766194563</v>
      </c>
      <c r="E327" s="8">
        <f>MIN(B328:$B$5864)/B327-1</f>
        <v>-0.41642524108983958</v>
      </c>
      <c r="F327" s="8"/>
    </row>
    <row r="328" spans="1:6" x14ac:dyDescent="0.45">
      <c r="A328" s="5">
        <v>36195</v>
      </c>
      <c r="B328">
        <v>2732.82</v>
      </c>
      <c r="C328" s="4">
        <f t="shared" si="10"/>
        <v>9.1930952895458162E-4</v>
      </c>
      <c r="D328" s="4">
        <f t="shared" si="11"/>
        <v>1.0009193095289546</v>
      </c>
      <c r="E328" s="8">
        <f>MIN(B329:$B$5864)/B328-1</f>
        <v>-0.41696123418300512</v>
      </c>
      <c r="F328" s="8"/>
    </row>
    <row r="329" spans="1:6" x14ac:dyDescent="0.45">
      <c r="A329" s="5">
        <v>36196</v>
      </c>
      <c r="B329">
        <v>2700.41</v>
      </c>
      <c r="C329" s="4">
        <f t="shared" si="10"/>
        <v>-1.1859544353451823E-2</v>
      </c>
      <c r="D329" s="4">
        <f t="shared" si="11"/>
        <v>0.98814045564654818</v>
      </c>
      <c r="E329" s="8">
        <f>MIN(B330:$B$5864)/B329-1</f>
        <v>-0.40996367218311291</v>
      </c>
      <c r="F329" s="8"/>
    </row>
    <row r="330" spans="1:6" x14ac:dyDescent="0.45">
      <c r="A330" s="5">
        <v>36199</v>
      </c>
      <c r="B330">
        <v>2692.85</v>
      </c>
      <c r="C330" s="4">
        <f t="shared" si="10"/>
        <v>-2.7995748793701036E-3</v>
      </c>
      <c r="D330" s="4">
        <f t="shared" si="11"/>
        <v>0.9972004251206299</v>
      </c>
      <c r="E330" s="8">
        <f>MIN(B331:$B$5864)/B330-1</f>
        <v>-0.40830718383868392</v>
      </c>
      <c r="F330" s="8"/>
    </row>
    <row r="331" spans="1:6" x14ac:dyDescent="0.45">
      <c r="A331" s="5">
        <v>36200</v>
      </c>
      <c r="B331">
        <v>2670.65</v>
      </c>
      <c r="C331" s="4">
        <f t="shared" si="10"/>
        <v>-8.2440536977550494E-3</v>
      </c>
      <c r="D331" s="4">
        <f t="shared" si="11"/>
        <v>0.99175594630224495</v>
      </c>
      <c r="E331" s="8">
        <f>MIN(B332:$B$5864)/B331-1</f>
        <v>-0.4033886881470804</v>
      </c>
      <c r="F331" s="8"/>
    </row>
    <row r="332" spans="1:6" x14ac:dyDescent="0.45">
      <c r="A332" s="5">
        <v>36201</v>
      </c>
      <c r="B332">
        <v>2665.16</v>
      </c>
      <c r="C332" s="4">
        <f t="shared" si="10"/>
        <v>-2.0556793290024133E-3</v>
      </c>
      <c r="D332" s="4">
        <f t="shared" si="11"/>
        <v>0.99794432067099759</v>
      </c>
      <c r="E332" s="8">
        <f>MIN(B333:$B$5864)/B332-1</f>
        <v>-0.40215972024193669</v>
      </c>
      <c r="F332" s="8"/>
    </row>
    <row r="333" spans="1:6" x14ac:dyDescent="0.45">
      <c r="A333" s="5">
        <v>36202</v>
      </c>
      <c r="B333">
        <v>2711.71</v>
      </c>
      <c r="C333" s="4">
        <f t="shared" si="10"/>
        <v>1.7466118356871618E-2</v>
      </c>
      <c r="D333" s="4">
        <f t="shared" si="11"/>
        <v>1.0174661183568716</v>
      </c>
      <c r="E333" s="8">
        <f>MIN(B334:$B$5864)/B333-1</f>
        <v>-0.4124224198015275</v>
      </c>
      <c r="F333" s="8"/>
    </row>
    <row r="334" spans="1:6" x14ac:dyDescent="0.45">
      <c r="A334" s="5">
        <v>36203</v>
      </c>
      <c r="B334">
        <v>2735.41</v>
      </c>
      <c r="C334" s="4">
        <f t="shared" si="10"/>
        <v>8.7398726264975579E-3</v>
      </c>
      <c r="D334" s="4">
        <f t="shared" si="11"/>
        <v>1.0087398726264976</v>
      </c>
      <c r="E334" s="8">
        <f>MIN(B335:$B$5864)/B334-1</f>
        <v>-0.41751327954493112</v>
      </c>
      <c r="F334" s="8"/>
    </row>
    <row r="335" spans="1:6" x14ac:dyDescent="0.45">
      <c r="A335" s="5">
        <v>36206</v>
      </c>
      <c r="B335">
        <v>2761.57</v>
      </c>
      <c r="C335" s="4">
        <f t="shared" si="10"/>
        <v>9.5634658058574296E-3</v>
      </c>
      <c r="D335" s="4">
        <f t="shared" si="11"/>
        <v>1.0095634658058574</v>
      </c>
      <c r="E335" s="8">
        <f>MIN(B336:$B$5864)/B335-1</f>
        <v>-0.42303110187320991</v>
      </c>
      <c r="F335" s="8"/>
    </row>
    <row r="336" spans="1:6" x14ac:dyDescent="0.45">
      <c r="A336" s="5">
        <v>36207</v>
      </c>
      <c r="B336">
        <v>2795.39</v>
      </c>
      <c r="C336" s="4">
        <f t="shared" si="10"/>
        <v>1.2246656793055921E-2</v>
      </c>
      <c r="D336" s="4">
        <f t="shared" si="11"/>
        <v>1.0122466567930559</v>
      </c>
      <c r="E336" s="8">
        <f>MIN(B337:$B$5864)/B336-1</f>
        <v>-0.43001155473833708</v>
      </c>
      <c r="F336" s="8"/>
    </row>
    <row r="337" spans="1:6" x14ac:dyDescent="0.45">
      <c r="A337" s="5">
        <v>36208</v>
      </c>
      <c r="B337">
        <v>2782.3</v>
      </c>
      <c r="C337" s="4">
        <f t="shared" si="10"/>
        <v>-4.6827097471192625E-3</v>
      </c>
      <c r="D337" s="4">
        <f t="shared" si="11"/>
        <v>0.99531729025288074</v>
      </c>
      <c r="E337" s="8">
        <f>MIN(B338:$B$5864)/B337-1</f>
        <v>-0.42732990691154804</v>
      </c>
      <c r="F337" s="8"/>
    </row>
    <row r="338" spans="1:6" x14ac:dyDescent="0.45">
      <c r="A338" s="5">
        <v>36209</v>
      </c>
      <c r="B338">
        <v>2779.17</v>
      </c>
      <c r="C338" s="4">
        <f t="shared" si="10"/>
        <v>-1.1249685511987018E-3</v>
      </c>
      <c r="D338" s="4">
        <f t="shared" si="11"/>
        <v>0.9988750314488013</v>
      </c>
      <c r="E338" s="8">
        <f>MIN(B339:$B$5864)/B338-1</f>
        <v>-0.42668494550531277</v>
      </c>
      <c r="F338" s="8"/>
    </row>
    <row r="339" spans="1:6" x14ac:dyDescent="0.45">
      <c r="A339" s="5">
        <v>36210</v>
      </c>
      <c r="B339">
        <v>2764.7</v>
      </c>
      <c r="C339" s="4">
        <f t="shared" si="10"/>
        <v>-5.2065904568631138E-3</v>
      </c>
      <c r="D339" s="4">
        <f t="shared" si="11"/>
        <v>0.99479340954313689</v>
      </c>
      <c r="E339" s="8">
        <f>MIN(B340:$B$5864)/B339-1</f>
        <v>-0.42368430571128879</v>
      </c>
      <c r="F339" s="8"/>
    </row>
    <row r="340" spans="1:6" x14ac:dyDescent="0.45">
      <c r="A340" s="5">
        <v>36213</v>
      </c>
      <c r="B340">
        <v>2779.97</v>
      </c>
      <c r="C340" s="4">
        <f t="shared" si="10"/>
        <v>5.5232032408578657E-3</v>
      </c>
      <c r="D340" s="4">
        <f t="shared" si="11"/>
        <v>1.0055232032408579</v>
      </c>
      <c r="E340" s="8">
        <f>MIN(B341:$B$5864)/B340-1</f>
        <v>-0.42684993003521621</v>
      </c>
      <c r="F340" s="8"/>
    </row>
    <row r="341" spans="1:6" x14ac:dyDescent="0.45">
      <c r="A341" s="5">
        <v>36214</v>
      </c>
      <c r="B341">
        <v>2812.38</v>
      </c>
      <c r="C341" s="4">
        <f t="shared" si="10"/>
        <v>1.165839919135836E-2</v>
      </c>
      <c r="D341" s="4">
        <f t="shared" si="11"/>
        <v>1.0116583991913584</v>
      </c>
      <c r="E341" s="8">
        <f>MIN(B342:$B$5864)/B341-1</f>
        <v>-0.43345493852182138</v>
      </c>
      <c r="F341" s="8"/>
    </row>
    <row r="342" spans="1:6" x14ac:dyDescent="0.45">
      <c r="A342" s="5">
        <v>36215</v>
      </c>
      <c r="B342">
        <v>2871.61</v>
      </c>
      <c r="C342" s="4">
        <f t="shared" si="10"/>
        <v>2.1060454134931961E-2</v>
      </c>
      <c r="D342" s="4">
        <f t="shared" si="11"/>
        <v>1.021060454134932</v>
      </c>
      <c r="E342" s="8">
        <f>MIN(B343:$B$5864)/B342-1</f>
        <v>-0.44514053092167816</v>
      </c>
      <c r="F342" s="8"/>
    </row>
    <row r="343" spans="1:6" x14ac:dyDescent="0.45">
      <c r="A343" s="5">
        <v>36216</v>
      </c>
      <c r="B343">
        <v>2834.9</v>
      </c>
      <c r="C343" s="4">
        <f t="shared" si="10"/>
        <v>-1.2783769383725496E-2</v>
      </c>
      <c r="D343" s="4">
        <f t="shared" si="11"/>
        <v>0.9872162306162745</v>
      </c>
      <c r="E343" s="8">
        <f>MIN(B344:$B$5864)/B343-1</f>
        <v>-0.43795548343856927</v>
      </c>
      <c r="F343" s="8"/>
    </row>
    <row r="344" spans="1:6" x14ac:dyDescent="0.45">
      <c r="A344" s="5">
        <v>36217</v>
      </c>
      <c r="B344">
        <v>2825.39</v>
      </c>
      <c r="C344" s="4">
        <f t="shared" si="10"/>
        <v>-3.3546156830929208E-3</v>
      </c>
      <c r="D344" s="4">
        <f t="shared" si="11"/>
        <v>0.99664538431690708</v>
      </c>
      <c r="E344" s="8">
        <f>MIN(B345:$B$5864)/B344-1</f>
        <v>-0.43606369386173238</v>
      </c>
      <c r="F344" s="8"/>
    </row>
    <row r="345" spans="1:6" x14ac:dyDescent="0.45">
      <c r="A345" s="5">
        <v>36220</v>
      </c>
      <c r="B345">
        <v>2784.06</v>
      </c>
      <c r="C345" s="4">
        <f t="shared" si="10"/>
        <v>-1.4628069045335312E-2</v>
      </c>
      <c r="D345" s="4">
        <f t="shared" si="11"/>
        <v>0.98537193095466469</v>
      </c>
      <c r="E345" s="8">
        <f>MIN(B346:$B$5864)/B345-1</f>
        <v>-0.42769193192675448</v>
      </c>
      <c r="F345" s="8"/>
    </row>
    <row r="346" spans="1:6" x14ac:dyDescent="0.45">
      <c r="A346" s="5">
        <v>36221</v>
      </c>
      <c r="B346">
        <v>2785.55</v>
      </c>
      <c r="C346" s="4">
        <f t="shared" si="10"/>
        <v>5.3518961516640928E-4</v>
      </c>
      <c r="D346" s="4">
        <f t="shared" si="11"/>
        <v>1.0005351896151664</v>
      </c>
      <c r="E346" s="8">
        <f>MIN(B347:$B$5864)/B346-1</f>
        <v>-0.42799806142413532</v>
      </c>
      <c r="F346" s="8"/>
    </row>
    <row r="347" spans="1:6" x14ac:dyDescent="0.45">
      <c r="A347" s="5">
        <v>36222</v>
      </c>
      <c r="B347">
        <v>2781.89</v>
      </c>
      <c r="C347" s="4">
        <f t="shared" si="10"/>
        <v>-1.3139236416507272E-3</v>
      </c>
      <c r="D347" s="4">
        <f t="shared" si="11"/>
        <v>0.99868607635834927</v>
      </c>
      <c r="E347" s="8">
        <f>MIN(B348:$B$5864)/B347-1</f>
        <v>-0.42724550575328279</v>
      </c>
      <c r="F347" s="8"/>
    </row>
    <row r="348" spans="1:6" x14ac:dyDescent="0.45">
      <c r="A348" s="5">
        <v>36223</v>
      </c>
      <c r="B348">
        <v>2804.1</v>
      </c>
      <c r="C348" s="4">
        <f t="shared" si="10"/>
        <v>7.9837808108875752E-3</v>
      </c>
      <c r="D348" s="4">
        <f t="shared" si="11"/>
        <v>1.0079837808108876</v>
      </c>
      <c r="E348" s="8">
        <f>MIN(B349:$B$5864)/B348-1</f>
        <v>-0.43178203345101818</v>
      </c>
      <c r="F348" s="8"/>
    </row>
    <row r="349" spans="1:6" x14ac:dyDescent="0.45">
      <c r="A349" s="5">
        <v>36224</v>
      </c>
      <c r="B349">
        <v>2846.04</v>
      </c>
      <c r="C349" s="4">
        <f t="shared" si="10"/>
        <v>1.4956670589493903E-2</v>
      </c>
      <c r="D349" s="4">
        <f t="shared" si="11"/>
        <v>1.0149566705894939</v>
      </c>
      <c r="E349" s="8">
        <f>MIN(B350:$B$5864)/B349-1</f>
        <v>-0.44015544405560003</v>
      </c>
      <c r="F349" s="8"/>
    </row>
    <row r="350" spans="1:6" x14ac:dyDescent="0.45">
      <c r="A350" s="5">
        <v>36227</v>
      </c>
      <c r="B350">
        <v>2848.79</v>
      </c>
      <c r="C350" s="4">
        <f t="shared" si="10"/>
        <v>9.662548664108872E-4</v>
      </c>
      <c r="D350" s="4">
        <f t="shared" si="11"/>
        <v>1.0009662548664109</v>
      </c>
      <c r="E350" s="8">
        <f>MIN(B351:$B$5864)/B350-1</f>
        <v>-0.44069587438877555</v>
      </c>
      <c r="F350" s="8"/>
    </row>
    <row r="351" spans="1:6" x14ac:dyDescent="0.45">
      <c r="A351" s="5">
        <v>36228</v>
      </c>
      <c r="B351">
        <v>2861.13</v>
      </c>
      <c r="C351" s="4">
        <f t="shared" si="10"/>
        <v>4.3316636185890545E-3</v>
      </c>
      <c r="D351" s="4">
        <f t="shared" si="11"/>
        <v>1.0043316636185891</v>
      </c>
      <c r="E351" s="8">
        <f>MIN(B352:$B$5864)/B351-1</f>
        <v>-0.44310814258701992</v>
      </c>
      <c r="F351" s="8"/>
    </row>
    <row r="352" spans="1:6" x14ac:dyDescent="0.45">
      <c r="A352" s="5">
        <v>36229</v>
      </c>
      <c r="B352">
        <v>2865.81</v>
      </c>
      <c r="C352" s="4">
        <f t="shared" si="10"/>
        <v>1.6357173564289784E-3</v>
      </c>
      <c r="D352" s="4">
        <f t="shared" si="11"/>
        <v>1.001635717356429</v>
      </c>
      <c r="E352" s="8">
        <f>MIN(B353:$B$5864)/B352-1</f>
        <v>-0.44401757269323505</v>
      </c>
      <c r="F352" s="8"/>
    </row>
    <row r="353" spans="1:6" x14ac:dyDescent="0.45">
      <c r="A353" s="5">
        <v>36230</v>
      </c>
      <c r="B353">
        <v>2908.34</v>
      </c>
      <c r="C353" s="4">
        <f t="shared" si="10"/>
        <v>1.4840481399674088E-2</v>
      </c>
      <c r="D353" s="4">
        <f t="shared" si="11"/>
        <v>1.0148404813996741</v>
      </c>
      <c r="E353" s="8">
        <f>MIN(B354:$B$5864)/B353-1</f>
        <v>-0.45214796069235375</v>
      </c>
      <c r="F353" s="8"/>
    </row>
    <row r="354" spans="1:6" x14ac:dyDescent="0.45">
      <c r="A354" s="5">
        <v>36231</v>
      </c>
      <c r="B354">
        <v>2894.74</v>
      </c>
      <c r="C354" s="4">
        <f t="shared" si="10"/>
        <v>-4.6762070459438476E-3</v>
      </c>
      <c r="D354" s="4">
        <f t="shared" si="11"/>
        <v>0.99532379295405615</v>
      </c>
      <c r="E354" s="8">
        <f>MIN(B355:$B$5864)/B354-1</f>
        <v>-0.44957405501012182</v>
      </c>
      <c r="F354" s="8"/>
    </row>
    <row r="355" spans="1:6" x14ac:dyDescent="0.45">
      <c r="A355" s="5">
        <v>36234</v>
      </c>
      <c r="B355">
        <v>2863.52</v>
      </c>
      <c r="C355" s="4">
        <f t="shared" si="10"/>
        <v>-1.078507914354998E-2</v>
      </c>
      <c r="D355" s="4">
        <f t="shared" si="11"/>
        <v>0.98921492085645002</v>
      </c>
      <c r="E355" s="8">
        <f>MIN(B356:$B$5864)/B355-1</f>
        <v>-0.44357294518634416</v>
      </c>
      <c r="F355" s="8"/>
    </row>
    <row r="356" spans="1:6" x14ac:dyDescent="0.45">
      <c r="A356" s="5">
        <v>36235</v>
      </c>
      <c r="B356">
        <v>2862.31</v>
      </c>
      <c r="C356" s="4">
        <f t="shared" si="10"/>
        <v>-4.2255685310388369E-4</v>
      </c>
      <c r="D356" s="4">
        <f t="shared" si="11"/>
        <v>0.99957744314689612</v>
      </c>
      <c r="E356" s="8">
        <f>MIN(B357:$B$5864)/B356-1</f>
        <v>-0.44333772372664038</v>
      </c>
      <c r="F356" s="8"/>
    </row>
    <row r="357" spans="1:6" x14ac:dyDescent="0.45">
      <c r="A357" s="5">
        <v>36236</v>
      </c>
      <c r="B357">
        <v>2836.9</v>
      </c>
      <c r="C357" s="4">
        <f t="shared" si="10"/>
        <v>-8.8774451404634025E-3</v>
      </c>
      <c r="D357" s="4">
        <f t="shared" si="11"/>
        <v>0.9911225548595366</v>
      </c>
      <c r="E357" s="8">
        <f>MIN(B358:$B$5864)/B357-1</f>
        <v>-0.43835172195001593</v>
      </c>
      <c r="F357" s="8"/>
    </row>
    <row r="358" spans="1:6" x14ac:dyDescent="0.45">
      <c r="A358" s="5">
        <v>36237</v>
      </c>
      <c r="B358">
        <v>2825.4</v>
      </c>
      <c r="C358" s="4">
        <f t="shared" si="10"/>
        <v>-4.0537206105255574E-3</v>
      </c>
      <c r="D358" s="4">
        <f t="shared" si="11"/>
        <v>0.99594627938947444</v>
      </c>
      <c r="E358" s="8">
        <f>MIN(B359:$B$5864)/B358-1</f>
        <v>-0.43606568981383176</v>
      </c>
      <c r="F358" s="8"/>
    </row>
    <row r="359" spans="1:6" x14ac:dyDescent="0.45">
      <c r="A359" s="5">
        <v>36238</v>
      </c>
      <c r="B359">
        <v>2847.18</v>
      </c>
      <c r="C359" s="4">
        <f t="shared" si="10"/>
        <v>7.708643023996542E-3</v>
      </c>
      <c r="D359" s="4">
        <f t="shared" si="11"/>
        <v>1.0077086430239965</v>
      </c>
      <c r="E359" s="8">
        <f>MIN(B360:$B$5864)/B359-1</f>
        <v>-0.44037960367802531</v>
      </c>
      <c r="F359" s="8"/>
    </row>
    <row r="360" spans="1:6" x14ac:dyDescent="0.45">
      <c r="A360" s="5">
        <v>36241</v>
      </c>
      <c r="B360">
        <v>2843.04</v>
      </c>
      <c r="C360" s="4">
        <f t="shared" si="10"/>
        <v>-1.4540703432870394E-3</v>
      </c>
      <c r="D360" s="4">
        <f t="shared" si="11"/>
        <v>0.99854592965671296</v>
      </c>
      <c r="E360" s="8">
        <f>MIN(B361:$B$5864)/B360-1</f>
        <v>-0.43956469131633746</v>
      </c>
      <c r="F360" s="8"/>
    </row>
    <row r="361" spans="1:6" x14ac:dyDescent="0.45">
      <c r="A361" s="5">
        <v>36242</v>
      </c>
      <c r="B361">
        <v>2807.76</v>
      </c>
      <c r="C361" s="4">
        <f t="shared" si="10"/>
        <v>-1.2409252068208643E-2</v>
      </c>
      <c r="D361" s="4">
        <f t="shared" si="11"/>
        <v>0.98759074793179136</v>
      </c>
      <c r="E361" s="8">
        <f>MIN(B362:$B$5864)/B361-1</f>
        <v>-0.43252272273983539</v>
      </c>
      <c r="F361" s="8"/>
    </row>
    <row r="362" spans="1:6" x14ac:dyDescent="0.45">
      <c r="A362" s="5">
        <v>36243</v>
      </c>
      <c r="B362">
        <v>2787.66</v>
      </c>
      <c r="C362" s="4">
        <f t="shared" si="10"/>
        <v>-7.1587315155142717E-3</v>
      </c>
      <c r="D362" s="4">
        <f t="shared" si="11"/>
        <v>0.99284126848448573</v>
      </c>
      <c r="E362" s="8">
        <f>MIN(B363:$B$5864)/B362-1</f>
        <v>-0.42843101382521542</v>
      </c>
      <c r="F362" s="8"/>
    </row>
    <row r="363" spans="1:6" x14ac:dyDescent="0.45">
      <c r="A363" s="5">
        <v>36244</v>
      </c>
      <c r="B363">
        <v>2815.34</v>
      </c>
      <c r="C363" s="4">
        <f t="shared" si="10"/>
        <v>9.9294749000955473E-3</v>
      </c>
      <c r="D363" s="4">
        <f t="shared" si="11"/>
        <v>1.0099294749000955</v>
      </c>
      <c r="E363" s="8">
        <f>MIN(B364:$B$5864)/B363-1</f>
        <v>-0.43405059424438974</v>
      </c>
      <c r="F363" s="8"/>
    </row>
    <row r="364" spans="1:6" x14ac:dyDescent="0.45">
      <c r="A364" s="5">
        <v>36245</v>
      </c>
      <c r="B364">
        <v>2835.04</v>
      </c>
      <c r="C364" s="4">
        <f t="shared" si="10"/>
        <v>6.9973786469839094E-3</v>
      </c>
      <c r="D364" s="4">
        <f t="shared" si="11"/>
        <v>1.0069973786469839</v>
      </c>
      <c r="E364" s="8">
        <f>MIN(B365:$B$5864)/B364-1</f>
        <v>-0.43798323833173436</v>
      </c>
      <c r="F364" s="8"/>
    </row>
    <row r="365" spans="1:6" x14ac:dyDescent="0.45">
      <c r="A365" s="5">
        <v>36248</v>
      </c>
      <c r="B365">
        <v>2878.34</v>
      </c>
      <c r="C365" s="4">
        <f t="shared" si="10"/>
        <v>1.5273153112478122E-2</v>
      </c>
      <c r="D365" s="4">
        <f t="shared" si="11"/>
        <v>1.0152731531124781</v>
      </c>
      <c r="E365" s="8">
        <f>MIN(B366:$B$5864)/B365-1</f>
        <v>-0.44643787738766105</v>
      </c>
      <c r="F365" s="8"/>
    </row>
    <row r="366" spans="1:6" x14ac:dyDescent="0.45">
      <c r="A366" s="5">
        <v>36249</v>
      </c>
      <c r="B366">
        <v>2883.1</v>
      </c>
      <c r="C366" s="4">
        <f t="shared" si="10"/>
        <v>1.6537309699340419E-3</v>
      </c>
      <c r="D366" s="4">
        <f t="shared" si="11"/>
        <v>1.001653730969934</v>
      </c>
      <c r="E366" s="8">
        <f>MIN(B367:$B$5864)/B366-1</f>
        <v>-0.44735180881689851</v>
      </c>
      <c r="F366" s="8"/>
    </row>
    <row r="367" spans="1:6" x14ac:dyDescent="0.45">
      <c r="A367" s="5">
        <v>36250</v>
      </c>
      <c r="B367">
        <v>2894.79</v>
      </c>
      <c r="C367" s="4">
        <f t="shared" si="10"/>
        <v>4.0546633831639589E-3</v>
      </c>
      <c r="D367" s="4">
        <f t="shared" si="11"/>
        <v>1.004054663383164</v>
      </c>
      <c r="E367" s="8">
        <f>MIN(B368:$B$5864)/B367-1</f>
        <v>-0.44958356219276707</v>
      </c>
      <c r="F367" s="8"/>
    </row>
    <row r="368" spans="1:6" x14ac:dyDescent="0.45">
      <c r="A368" s="5">
        <v>36251</v>
      </c>
      <c r="B368">
        <v>2906.22</v>
      </c>
      <c r="C368" s="4">
        <f t="shared" si="10"/>
        <v>3.9484729462240242E-3</v>
      </c>
      <c r="D368" s="4">
        <f t="shared" si="11"/>
        <v>1.003948472946224</v>
      </c>
      <c r="E368" s="8">
        <f>MIN(B369:$B$5864)/B368-1</f>
        <v>-0.45174831912243396</v>
      </c>
      <c r="F368" s="8"/>
    </row>
    <row r="369" spans="1:6" x14ac:dyDescent="0.45">
      <c r="A369" s="5">
        <v>36256</v>
      </c>
      <c r="B369">
        <v>2938.28</v>
      </c>
      <c r="C369" s="4">
        <f t="shared" si="10"/>
        <v>1.1031511723131882E-2</v>
      </c>
      <c r="D369" s="4">
        <f t="shared" si="11"/>
        <v>1.0110315117231319</v>
      </c>
      <c r="E369" s="8">
        <f>MIN(B370:$B$5864)/B369-1</f>
        <v>-0.45773037287120366</v>
      </c>
      <c r="F369" s="8"/>
    </row>
    <row r="370" spans="1:6" x14ac:dyDescent="0.45">
      <c r="A370" s="5">
        <v>36257</v>
      </c>
      <c r="B370">
        <v>2963.26</v>
      </c>
      <c r="C370" s="4">
        <f t="shared" si="10"/>
        <v>8.5015723484487271E-3</v>
      </c>
      <c r="D370" s="4">
        <f t="shared" si="11"/>
        <v>1.0085015723484487</v>
      </c>
      <c r="E370" s="8">
        <f>MIN(B371:$B$5864)/B370-1</f>
        <v>-0.46230165425916059</v>
      </c>
      <c r="F370" s="8"/>
    </row>
    <row r="371" spans="1:6" x14ac:dyDescent="0.45">
      <c r="A371" s="5">
        <v>36258</v>
      </c>
      <c r="B371">
        <v>2951.84</v>
      </c>
      <c r="C371" s="4">
        <f t="shared" si="10"/>
        <v>-3.8538636501690426E-3</v>
      </c>
      <c r="D371" s="4">
        <f t="shared" si="11"/>
        <v>0.99614613634983096</v>
      </c>
      <c r="E371" s="8">
        <f>MIN(B372:$B$5864)/B371-1</f>
        <v>-0.46022142121524212</v>
      </c>
      <c r="F371" s="8"/>
    </row>
    <row r="372" spans="1:6" x14ac:dyDescent="0.45">
      <c r="A372" s="5">
        <v>36259</v>
      </c>
      <c r="B372">
        <v>2968.79</v>
      </c>
      <c r="C372" s="4">
        <f t="shared" si="10"/>
        <v>5.7421811480296014E-3</v>
      </c>
      <c r="D372" s="4">
        <f t="shared" si="11"/>
        <v>1.0057421811480296</v>
      </c>
      <c r="E372" s="8">
        <f>MIN(B373:$B$5864)/B372-1</f>
        <v>-0.4633032312827785</v>
      </c>
      <c r="F372" s="8"/>
    </row>
    <row r="373" spans="1:6" x14ac:dyDescent="0.45">
      <c r="A373" s="5">
        <v>36262</v>
      </c>
      <c r="B373">
        <v>2956.36</v>
      </c>
      <c r="C373" s="4">
        <f t="shared" si="10"/>
        <v>-4.1868909555744516E-3</v>
      </c>
      <c r="D373" s="4">
        <f t="shared" si="11"/>
        <v>0.99581310904442555</v>
      </c>
      <c r="E373" s="8">
        <f>MIN(B374:$B$5864)/B373-1</f>
        <v>-0.46104669255435748</v>
      </c>
      <c r="F373" s="8"/>
    </row>
    <row r="374" spans="1:6" x14ac:dyDescent="0.45">
      <c r="A374" s="5">
        <v>36263</v>
      </c>
      <c r="B374">
        <v>2986.26</v>
      </c>
      <c r="C374" s="4">
        <f t="shared" si="10"/>
        <v>1.0113788577845728E-2</v>
      </c>
      <c r="D374" s="4">
        <f t="shared" si="11"/>
        <v>1.0101137885778457</v>
      </c>
      <c r="E374" s="8">
        <f>MIN(B375:$B$5864)/B374-1</f>
        <v>-0.46644297549443126</v>
      </c>
      <c r="F374" s="8"/>
    </row>
    <row r="375" spans="1:6" x14ac:dyDescent="0.45">
      <c r="A375" s="5">
        <v>36264</v>
      </c>
      <c r="B375">
        <v>2983.33</v>
      </c>
      <c r="C375" s="4">
        <f t="shared" si="10"/>
        <v>-9.811603812127645E-4</v>
      </c>
      <c r="D375" s="4">
        <f t="shared" si="11"/>
        <v>0.99901883961878724</v>
      </c>
      <c r="E375" s="8">
        <f>MIN(B376:$B$5864)/B375-1</f>
        <v>-0.46591895633402947</v>
      </c>
      <c r="F375" s="8"/>
    </row>
    <row r="376" spans="1:6" x14ac:dyDescent="0.45">
      <c r="A376" s="5">
        <v>36265</v>
      </c>
      <c r="B376">
        <v>2978.78</v>
      </c>
      <c r="C376" s="4">
        <f t="shared" si="10"/>
        <v>-1.5251413688729398E-3</v>
      </c>
      <c r="D376" s="4">
        <f t="shared" si="11"/>
        <v>0.99847485863112706</v>
      </c>
      <c r="E376" s="8">
        <f>MIN(B377:$B$5864)/B376-1</f>
        <v>-0.46510316303990229</v>
      </c>
      <c r="F376" s="8"/>
    </row>
    <row r="377" spans="1:6" x14ac:dyDescent="0.45">
      <c r="A377" s="5">
        <v>36266</v>
      </c>
      <c r="B377">
        <v>2969.7</v>
      </c>
      <c r="C377" s="4">
        <f t="shared" si="10"/>
        <v>-3.0482277979576589E-3</v>
      </c>
      <c r="D377" s="4">
        <f t="shared" si="11"/>
        <v>0.99695177220204234</v>
      </c>
      <c r="E377" s="8">
        <f>MIN(B378:$B$5864)/B377-1</f>
        <v>-0.46346769033909152</v>
      </c>
      <c r="F377" s="8"/>
    </row>
    <row r="378" spans="1:6" x14ac:dyDescent="0.45">
      <c r="A378" s="5">
        <v>36269</v>
      </c>
      <c r="B378">
        <v>3010.25</v>
      </c>
      <c r="C378" s="4">
        <f t="shared" si="10"/>
        <v>1.3654577903492005E-2</v>
      </c>
      <c r="D378" s="4">
        <f t="shared" si="11"/>
        <v>1.013654577903492</v>
      </c>
      <c r="E378" s="8">
        <f>MIN(B379:$B$5864)/B378-1</f>
        <v>-0.47069512498961885</v>
      </c>
      <c r="F378" s="8"/>
    </row>
    <row r="379" spans="1:6" x14ac:dyDescent="0.45">
      <c r="A379" s="5">
        <v>36270</v>
      </c>
      <c r="B379">
        <v>2929.26</v>
      </c>
      <c r="C379" s="4">
        <f t="shared" si="10"/>
        <v>-2.6904742131052206E-2</v>
      </c>
      <c r="D379" s="4">
        <f t="shared" si="11"/>
        <v>0.97309525786894779</v>
      </c>
      <c r="E379" s="8">
        <f>MIN(B380:$B$5864)/B379-1</f>
        <v>-0.45606057502577446</v>
      </c>
      <c r="F379" s="8"/>
    </row>
    <row r="380" spans="1:6" x14ac:dyDescent="0.45">
      <c r="A380" s="5">
        <v>36271</v>
      </c>
      <c r="B380">
        <v>2927.43</v>
      </c>
      <c r="C380" s="4">
        <f t="shared" si="10"/>
        <v>-6.2473116077110813E-4</v>
      </c>
      <c r="D380" s="4">
        <f t="shared" si="11"/>
        <v>0.99937526883922889</v>
      </c>
      <c r="E380" s="8">
        <f>MIN(B381:$B$5864)/B380-1</f>
        <v>-0.45572054669112494</v>
      </c>
      <c r="F380" s="8"/>
    </row>
    <row r="381" spans="1:6" x14ac:dyDescent="0.45">
      <c r="A381" s="5">
        <v>36272</v>
      </c>
      <c r="B381">
        <v>2969.08</v>
      </c>
      <c r="C381" s="4">
        <f t="shared" si="10"/>
        <v>1.4227496473015577E-2</v>
      </c>
      <c r="D381" s="4">
        <f t="shared" si="11"/>
        <v>1.0142274964730156</v>
      </c>
      <c r="E381" s="8">
        <f>MIN(B382:$B$5864)/B381-1</f>
        <v>-0.46335565225591768</v>
      </c>
      <c r="F381" s="8"/>
    </row>
    <row r="382" spans="1:6" x14ac:dyDescent="0.45">
      <c r="A382" s="5">
        <v>36273</v>
      </c>
      <c r="B382">
        <v>2974.63</v>
      </c>
      <c r="C382" s="4">
        <f t="shared" si="10"/>
        <v>1.8692659005483669E-3</v>
      </c>
      <c r="D382" s="4">
        <f t="shared" si="11"/>
        <v>1.0018692659005484</v>
      </c>
      <c r="E382" s="8">
        <f>MIN(B383:$B$5864)/B382-1</f>
        <v>-0.46435691161589854</v>
      </c>
      <c r="F382" s="8"/>
    </row>
    <row r="383" spans="1:6" x14ac:dyDescent="0.45">
      <c r="A383" s="5">
        <v>36276</v>
      </c>
      <c r="B383">
        <v>3003.72</v>
      </c>
      <c r="C383" s="4">
        <f t="shared" si="10"/>
        <v>9.7793675179769224E-3</v>
      </c>
      <c r="D383" s="4">
        <f t="shared" si="11"/>
        <v>1.0097793675179769</v>
      </c>
      <c r="E383" s="8">
        <f>MIN(B384:$B$5864)/B383-1</f>
        <v>-0.46954443157151793</v>
      </c>
      <c r="F383" s="8"/>
    </row>
    <row r="384" spans="1:6" x14ac:dyDescent="0.45">
      <c r="A384" s="5">
        <v>36277</v>
      </c>
      <c r="B384">
        <v>3039.21</v>
      </c>
      <c r="C384" s="4">
        <f t="shared" si="10"/>
        <v>1.1815348967280759E-2</v>
      </c>
      <c r="D384" s="4">
        <f t="shared" si="11"/>
        <v>1.0118153489672808</v>
      </c>
      <c r="E384" s="8">
        <f>MIN(B385:$B$5864)/B384-1</f>
        <v>-0.47573876105961754</v>
      </c>
      <c r="F384" s="8"/>
    </row>
    <row r="385" spans="1:6" x14ac:dyDescent="0.45">
      <c r="A385" s="5">
        <v>36278</v>
      </c>
      <c r="B385">
        <v>3041.84</v>
      </c>
      <c r="C385" s="4">
        <f t="shared" si="10"/>
        <v>8.6535645776364412E-4</v>
      </c>
      <c r="D385" s="4">
        <f t="shared" si="11"/>
        <v>1.0008653564577636</v>
      </c>
      <c r="E385" s="8">
        <f>MIN(B386:$B$5864)/B385-1</f>
        <v>-0.47619204165899587</v>
      </c>
      <c r="F385" s="8"/>
    </row>
    <row r="386" spans="1:6" x14ac:dyDescent="0.45">
      <c r="A386" s="5">
        <v>36279</v>
      </c>
      <c r="B386">
        <v>3004.86</v>
      </c>
      <c r="C386" s="4">
        <f t="shared" si="10"/>
        <v>-1.2157115430134424E-2</v>
      </c>
      <c r="D386" s="4">
        <f t="shared" si="11"/>
        <v>0.98784288456986558</v>
      </c>
      <c r="E386" s="8">
        <f>MIN(B387:$B$5864)/B386-1</f>
        <v>-0.46974567866722583</v>
      </c>
      <c r="F386" s="8"/>
    </row>
    <row r="387" spans="1:6" x14ac:dyDescent="0.45">
      <c r="A387" s="5">
        <v>36280</v>
      </c>
      <c r="B387">
        <v>3028.4</v>
      </c>
      <c r="C387" s="4">
        <f t="shared" si="10"/>
        <v>7.8339756261522897E-3</v>
      </c>
      <c r="D387" s="4">
        <f t="shared" si="11"/>
        <v>1.0078339756261523</v>
      </c>
      <c r="E387" s="8">
        <f>MIN(B388:$B$5864)/B387-1</f>
        <v>-0.47386738872011624</v>
      </c>
      <c r="F387" s="8"/>
    </row>
    <row r="388" spans="1:6" x14ac:dyDescent="0.45">
      <c r="A388" s="5">
        <v>36284</v>
      </c>
      <c r="B388">
        <v>3024.93</v>
      </c>
      <c r="C388" s="4">
        <f t="shared" si="10"/>
        <v>-1.1458195746929523E-3</v>
      </c>
      <c r="D388" s="4">
        <f t="shared" si="11"/>
        <v>0.99885418042530705</v>
      </c>
      <c r="E388" s="8">
        <f>MIN(B389:$B$5864)/B388-1</f>
        <v>-0.47326384412201272</v>
      </c>
      <c r="F388" s="8"/>
    </row>
    <row r="389" spans="1:6" x14ac:dyDescent="0.45">
      <c r="A389" s="5">
        <v>36285</v>
      </c>
      <c r="B389">
        <v>2972.09</v>
      </c>
      <c r="C389" s="4">
        <f t="shared" si="10"/>
        <v>-1.7468172817222127E-2</v>
      </c>
      <c r="D389" s="4">
        <f t="shared" si="11"/>
        <v>0.98253182718277787</v>
      </c>
      <c r="E389" s="8">
        <f>MIN(B390:$B$5864)/B389-1</f>
        <v>-0.46389914168144308</v>
      </c>
      <c r="F389" s="8"/>
    </row>
    <row r="390" spans="1:6" x14ac:dyDescent="0.45">
      <c r="A390" s="5">
        <v>36286</v>
      </c>
      <c r="B390">
        <v>2976.62</v>
      </c>
      <c r="C390" s="4">
        <f t="shared" ref="C390:C453" si="12">B390/B389-1</f>
        <v>1.5241799541736434E-3</v>
      </c>
      <c r="D390" s="4">
        <f t="shared" ref="D390:D453" si="13">C390+1</f>
        <v>1.0015241799541736</v>
      </c>
      <c r="E390" s="8">
        <f>MIN(B391:$B$5864)/B390-1</f>
        <v>-0.46471501232942058</v>
      </c>
      <c r="F390" s="8"/>
    </row>
    <row r="391" spans="1:6" x14ac:dyDescent="0.45">
      <c r="A391" s="5">
        <v>36287</v>
      </c>
      <c r="B391">
        <v>2956.66</v>
      </c>
      <c r="C391" s="4">
        <f t="shared" si="12"/>
        <v>-6.7055922489266395E-3</v>
      </c>
      <c r="D391" s="4">
        <f t="shared" si="13"/>
        <v>0.99329440775107336</v>
      </c>
      <c r="E391" s="8">
        <f>MIN(B392:$B$5864)/B391-1</f>
        <v>-0.46110137790615091</v>
      </c>
      <c r="F391" s="8"/>
    </row>
    <row r="392" spans="1:6" x14ac:dyDescent="0.45">
      <c r="A392" s="5">
        <v>36290</v>
      </c>
      <c r="B392">
        <v>2952.82</v>
      </c>
      <c r="C392" s="4">
        <f t="shared" si="12"/>
        <v>-1.2987627931516643E-3</v>
      </c>
      <c r="D392" s="4">
        <f t="shared" si="13"/>
        <v>0.99870123720684834</v>
      </c>
      <c r="E392" s="8">
        <f>MIN(B393:$B$5864)/B392-1</f>
        <v>-0.46040056623837555</v>
      </c>
      <c r="F392" s="8"/>
    </row>
    <row r="393" spans="1:6" x14ac:dyDescent="0.45">
      <c r="A393" s="5">
        <v>36291</v>
      </c>
      <c r="B393">
        <v>2964.5</v>
      </c>
      <c r="C393" s="4">
        <f t="shared" si="12"/>
        <v>3.9555408050608865E-3</v>
      </c>
      <c r="D393" s="4">
        <f t="shared" si="13"/>
        <v>1.0039555408050609</v>
      </c>
      <c r="E393" s="8">
        <f>MIN(B394:$B$5864)/B393-1</f>
        <v>-0.46252656434474615</v>
      </c>
      <c r="F393" s="8"/>
    </row>
    <row r="394" spans="1:6" x14ac:dyDescent="0.45">
      <c r="A394" s="5">
        <v>36292</v>
      </c>
      <c r="B394">
        <v>2947.88</v>
      </c>
      <c r="C394" s="4">
        <f t="shared" si="12"/>
        <v>-5.6063417102377722E-3</v>
      </c>
      <c r="D394" s="4">
        <f t="shared" si="13"/>
        <v>0.99439365828976223</v>
      </c>
      <c r="E394" s="8">
        <f>MIN(B395:$B$5864)/B394-1</f>
        <v>-0.4594963159965807</v>
      </c>
      <c r="F394" s="8"/>
    </row>
    <row r="395" spans="1:6" x14ac:dyDescent="0.45">
      <c r="A395" s="5">
        <v>36293</v>
      </c>
      <c r="B395">
        <v>2991.25</v>
      </c>
      <c r="C395" s="4">
        <f t="shared" si="12"/>
        <v>1.4712267799231959E-2</v>
      </c>
      <c r="D395" s="4">
        <f t="shared" si="13"/>
        <v>1.014712267799232</v>
      </c>
      <c r="E395" s="8">
        <f>MIN(B396:$B$5864)/B395-1</f>
        <v>-0.46733305474300046</v>
      </c>
      <c r="F395" s="8"/>
    </row>
    <row r="396" spans="1:6" x14ac:dyDescent="0.45">
      <c r="A396" s="5">
        <v>36294</v>
      </c>
      <c r="B396">
        <v>2928.63</v>
      </c>
      <c r="C396" s="4">
        <f t="shared" si="12"/>
        <v>-2.093439197659841E-2</v>
      </c>
      <c r="D396" s="4">
        <f t="shared" si="13"/>
        <v>0.97906560802340159</v>
      </c>
      <c r="E396" s="8">
        <f>MIN(B397:$B$5864)/B396-1</f>
        <v>-0.45594356405554826</v>
      </c>
      <c r="F396" s="8"/>
    </row>
    <row r="397" spans="1:6" x14ac:dyDescent="0.45">
      <c r="A397" s="5">
        <v>36297</v>
      </c>
      <c r="B397">
        <v>2872.67</v>
      </c>
      <c r="C397" s="4">
        <f t="shared" si="12"/>
        <v>-1.9107910524716387E-2</v>
      </c>
      <c r="D397" s="4">
        <f t="shared" si="13"/>
        <v>0.98089208947528361</v>
      </c>
      <c r="E397" s="8">
        <f>MIN(B398:$B$5864)/B397-1</f>
        <v>-0.44534527112407629</v>
      </c>
      <c r="F397" s="8"/>
    </row>
    <row r="398" spans="1:6" x14ac:dyDescent="0.45">
      <c r="A398" s="5">
        <v>36298</v>
      </c>
      <c r="B398">
        <v>2887.91</v>
      </c>
      <c r="C398" s="4">
        <f t="shared" si="12"/>
        <v>5.3051690587502254E-3</v>
      </c>
      <c r="D398" s="4">
        <f t="shared" si="13"/>
        <v>1.0053051690587502</v>
      </c>
      <c r="E398" s="8">
        <f>MIN(B399:$B$5864)/B398-1</f>
        <v>-0.44827227995332264</v>
      </c>
      <c r="F398" s="8"/>
    </row>
    <row r="399" spans="1:6" x14ac:dyDescent="0.45">
      <c r="A399" s="5">
        <v>36299</v>
      </c>
      <c r="B399">
        <v>2911.37</v>
      </c>
      <c r="C399" s="4">
        <f t="shared" si="12"/>
        <v>8.1235218549053911E-3</v>
      </c>
      <c r="D399" s="4">
        <f t="shared" si="13"/>
        <v>1.0081235218549054</v>
      </c>
      <c r="E399" s="8">
        <f>MIN(B400:$B$5864)/B399-1</f>
        <v>-0.4527181361352216</v>
      </c>
      <c r="F399" s="8"/>
    </row>
    <row r="400" spans="1:6" x14ac:dyDescent="0.45">
      <c r="A400" s="5">
        <v>36300</v>
      </c>
      <c r="B400">
        <v>2950.64</v>
      </c>
      <c r="C400" s="4">
        <f t="shared" si="12"/>
        <v>1.3488495107114584E-2</v>
      </c>
      <c r="D400" s="4">
        <f t="shared" si="13"/>
        <v>1.0134884951071146</v>
      </c>
      <c r="E400" s="8">
        <f>MIN(B401:$B$5864)/B400-1</f>
        <v>-0.46000189789333845</v>
      </c>
      <c r="F400" s="8"/>
    </row>
    <row r="401" spans="1:6" x14ac:dyDescent="0.45">
      <c r="A401" s="5">
        <v>36301</v>
      </c>
      <c r="B401">
        <v>2944.1</v>
      </c>
      <c r="C401" s="4">
        <f t="shared" si="12"/>
        <v>-2.2164682916248069E-3</v>
      </c>
      <c r="D401" s="4">
        <f t="shared" si="13"/>
        <v>0.99778353170837519</v>
      </c>
      <c r="E401" s="8">
        <f>MIN(B402:$B$5864)/B401-1</f>
        <v>-0.45880235046363915</v>
      </c>
      <c r="F401" s="8"/>
    </row>
    <row r="402" spans="1:6" x14ac:dyDescent="0.45">
      <c r="A402" s="5">
        <v>36304</v>
      </c>
      <c r="B402">
        <v>2932.12</v>
      </c>
      <c r="C402" s="4">
        <f t="shared" si="12"/>
        <v>-4.0691552596718861E-3</v>
      </c>
      <c r="D402" s="4">
        <f t="shared" si="13"/>
        <v>0.99593084474032811</v>
      </c>
      <c r="E402" s="8">
        <f>MIN(B403:$B$5864)/B402-1</f>
        <v>-0.45659113542419816</v>
      </c>
      <c r="F402" s="8"/>
    </row>
    <row r="403" spans="1:6" x14ac:dyDescent="0.45">
      <c r="A403" s="5">
        <v>36305</v>
      </c>
      <c r="B403">
        <v>2899.95</v>
      </c>
      <c r="C403" s="4">
        <f t="shared" si="12"/>
        <v>-1.0971583700530751E-2</v>
      </c>
      <c r="D403" s="4">
        <f t="shared" si="13"/>
        <v>0.98902841629946925</v>
      </c>
      <c r="E403" s="8">
        <f>MIN(B404:$B$5864)/B403-1</f>
        <v>-0.45056294074035763</v>
      </c>
      <c r="F403" s="8"/>
    </row>
    <row r="404" spans="1:6" x14ac:dyDescent="0.45">
      <c r="A404" s="5">
        <v>36306</v>
      </c>
      <c r="B404">
        <v>2894.77</v>
      </c>
      <c r="C404" s="4">
        <f t="shared" si="12"/>
        <v>-1.7862376937533009E-3</v>
      </c>
      <c r="D404" s="4">
        <f t="shared" si="13"/>
        <v>0.9982137623062467</v>
      </c>
      <c r="E404" s="8">
        <f>MIN(B405:$B$5864)/B404-1</f>
        <v>-0.44957975935912009</v>
      </c>
      <c r="F404" s="8"/>
    </row>
    <row r="405" spans="1:6" x14ac:dyDescent="0.45">
      <c r="A405" s="5">
        <v>36307</v>
      </c>
      <c r="B405">
        <v>2882.07</v>
      </c>
      <c r="C405" s="4">
        <f t="shared" si="12"/>
        <v>-4.3872224736334342E-3</v>
      </c>
      <c r="D405" s="4">
        <f t="shared" si="13"/>
        <v>0.99561277752636657</v>
      </c>
      <c r="E405" s="8">
        <f>MIN(B406:$B$5864)/B405-1</f>
        <v>-0.44715430228967379</v>
      </c>
      <c r="F405" s="8"/>
    </row>
    <row r="406" spans="1:6" x14ac:dyDescent="0.45">
      <c r="A406" s="5">
        <v>36308</v>
      </c>
      <c r="B406">
        <v>2889.65</v>
      </c>
      <c r="C406" s="4">
        <f t="shared" si="12"/>
        <v>2.6300540930650484E-3</v>
      </c>
      <c r="D406" s="4">
        <f t="shared" si="13"/>
        <v>1.002630054093065</v>
      </c>
      <c r="E406" s="8">
        <f>MIN(B407:$B$5864)/B406-1</f>
        <v>-0.44860450227536208</v>
      </c>
      <c r="F406" s="8"/>
    </row>
    <row r="407" spans="1:6" x14ac:dyDescent="0.45">
      <c r="A407" s="5">
        <v>36312</v>
      </c>
      <c r="B407">
        <v>2900.86</v>
      </c>
      <c r="C407" s="4">
        <f t="shared" si="12"/>
        <v>3.8793625525583852E-3</v>
      </c>
      <c r="D407" s="4">
        <f t="shared" si="13"/>
        <v>1.0038793625525584</v>
      </c>
      <c r="E407" s="8">
        <f>MIN(B408:$B$5864)/B407-1</f>
        <v>-0.45073529918713762</v>
      </c>
      <c r="F407" s="8"/>
    </row>
    <row r="408" spans="1:6" x14ac:dyDescent="0.45">
      <c r="A408" s="5">
        <v>36313</v>
      </c>
      <c r="B408">
        <v>2923.38</v>
      </c>
      <c r="C408" s="4">
        <f t="shared" si="12"/>
        <v>7.7632150465722916E-3</v>
      </c>
      <c r="D408" s="4">
        <f t="shared" si="13"/>
        <v>1.0077632150465723</v>
      </c>
      <c r="E408" s="8">
        <f>MIN(B409:$B$5864)/B408-1</f>
        <v>-0.45496651136697941</v>
      </c>
      <c r="F408" s="8"/>
    </row>
    <row r="409" spans="1:6" x14ac:dyDescent="0.45">
      <c r="A409" s="5">
        <v>36314</v>
      </c>
      <c r="B409">
        <v>2941.75</v>
      </c>
      <c r="C409" s="4">
        <f t="shared" si="12"/>
        <v>6.2838221510717052E-3</v>
      </c>
      <c r="D409" s="4">
        <f t="shared" si="13"/>
        <v>1.0062838221510717</v>
      </c>
      <c r="E409" s="8">
        <f>MIN(B410:$B$5864)/B409-1</f>
        <v>-0.45837001784651998</v>
      </c>
      <c r="F409" s="8"/>
    </row>
    <row r="410" spans="1:6" x14ac:dyDescent="0.45">
      <c r="A410" s="5">
        <v>36315</v>
      </c>
      <c r="B410">
        <v>2948.65</v>
      </c>
      <c r="C410" s="4">
        <f t="shared" si="12"/>
        <v>2.3455426191891782E-3</v>
      </c>
      <c r="D410" s="4">
        <f t="shared" si="13"/>
        <v>1.0023455426191892</v>
      </c>
      <c r="E410" s="8">
        <f>MIN(B411:$B$5864)/B410-1</f>
        <v>-0.45963746121106275</v>
      </c>
      <c r="F410" s="8"/>
    </row>
    <row r="411" spans="1:6" x14ac:dyDescent="0.45">
      <c r="A411" s="5">
        <v>36318</v>
      </c>
      <c r="B411">
        <v>2970.49</v>
      </c>
      <c r="C411" s="4">
        <f t="shared" si="12"/>
        <v>7.4067793736114496E-3</v>
      </c>
      <c r="D411" s="4">
        <f t="shared" si="13"/>
        <v>1.0074067793736114</v>
      </c>
      <c r="E411" s="8">
        <f>MIN(B412:$B$5864)/B411-1</f>
        <v>-0.46361038077892869</v>
      </c>
      <c r="F411" s="8"/>
    </row>
    <row r="412" spans="1:6" x14ac:dyDescent="0.45">
      <c r="A412" s="5">
        <v>36319</v>
      </c>
      <c r="B412">
        <v>2979.04</v>
      </c>
      <c r="C412" s="4">
        <f t="shared" si="12"/>
        <v>2.8783130055984874E-3</v>
      </c>
      <c r="D412" s="4">
        <f t="shared" si="13"/>
        <v>1.0028783130055985</v>
      </c>
      <c r="E412" s="8">
        <f>MIN(B413:$B$5864)/B412-1</f>
        <v>-0.46514984693055483</v>
      </c>
      <c r="F412" s="8"/>
    </row>
    <row r="413" spans="1:6" x14ac:dyDescent="0.45">
      <c r="A413" s="5">
        <v>36320</v>
      </c>
      <c r="B413">
        <v>2988.03</v>
      </c>
      <c r="C413" s="4">
        <f t="shared" si="12"/>
        <v>3.0177506847843816E-3</v>
      </c>
      <c r="D413" s="4">
        <f t="shared" si="13"/>
        <v>1.0030177506847844</v>
      </c>
      <c r="E413" s="8">
        <f>MIN(B414:$B$5864)/B413-1</f>
        <v>-0.46675903521718332</v>
      </c>
      <c r="F413" s="8"/>
    </row>
    <row r="414" spans="1:6" x14ac:dyDescent="0.45">
      <c r="A414" s="5">
        <v>36321</v>
      </c>
      <c r="B414">
        <v>2970.78</v>
      </c>
      <c r="C414" s="4">
        <f t="shared" si="12"/>
        <v>-5.7730344072850492E-3</v>
      </c>
      <c r="D414" s="4">
        <f t="shared" si="13"/>
        <v>0.99422696559271495</v>
      </c>
      <c r="E414" s="8">
        <f>MIN(B415:$B$5864)/B414-1</f>
        <v>-0.46366274177152134</v>
      </c>
      <c r="F414" s="8"/>
    </row>
    <row r="415" spans="1:6" x14ac:dyDescent="0.45">
      <c r="A415" s="5">
        <v>36322</v>
      </c>
      <c r="B415">
        <v>3003.11</v>
      </c>
      <c r="C415" s="4">
        <f t="shared" si="12"/>
        <v>1.0882663812197491E-2</v>
      </c>
      <c r="D415" s="4">
        <f t="shared" si="13"/>
        <v>1.0108826638121975</v>
      </c>
      <c r="E415" s="8">
        <f>MIN(B416:$B$5864)/B415-1</f>
        <v>-0.46943668397095017</v>
      </c>
      <c r="F415" s="8"/>
    </row>
    <row r="416" spans="1:6" x14ac:dyDescent="0.45">
      <c r="A416" s="5">
        <v>36325</v>
      </c>
      <c r="B416">
        <v>2982.73</v>
      </c>
      <c r="C416" s="4">
        <f t="shared" si="12"/>
        <v>-6.7862982041950737E-3</v>
      </c>
      <c r="D416" s="4">
        <f t="shared" si="13"/>
        <v>0.99321370179580493</v>
      </c>
      <c r="E416" s="8">
        <f>MIN(B417:$B$5864)/B416-1</f>
        <v>-0.46581152165968764</v>
      </c>
      <c r="F416" s="8"/>
    </row>
    <row r="417" spans="1:6" x14ac:dyDescent="0.45">
      <c r="A417" s="5">
        <v>36326</v>
      </c>
      <c r="B417">
        <v>2991.51</v>
      </c>
      <c r="C417" s="4">
        <f t="shared" si="12"/>
        <v>2.9436120600927485E-3</v>
      </c>
      <c r="D417" s="4">
        <f t="shared" si="13"/>
        <v>1.0029436120600927</v>
      </c>
      <c r="E417" s="8">
        <f>MIN(B418:$B$5864)/B417-1</f>
        <v>-0.46737935022781141</v>
      </c>
      <c r="F417" s="8"/>
    </row>
    <row r="418" spans="1:6" x14ac:dyDescent="0.45">
      <c r="A418" s="5">
        <v>36327</v>
      </c>
      <c r="B418">
        <v>3015.45</v>
      </c>
      <c r="C418" s="4">
        <f t="shared" si="12"/>
        <v>8.0026474924033142E-3</v>
      </c>
      <c r="D418" s="4">
        <f t="shared" si="13"/>
        <v>1.0080026474924033</v>
      </c>
      <c r="E418" s="8">
        <f>MIN(B419:$B$5864)/B418-1</f>
        <v>-0.47160788605349113</v>
      </c>
      <c r="F418" s="8"/>
    </row>
    <row r="419" spans="1:6" x14ac:dyDescent="0.45">
      <c r="A419" s="5">
        <v>36328</v>
      </c>
      <c r="B419">
        <v>3014.01</v>
      </c>
      <c r="C419" s="4">
        <f t="shared" si="12"/>
        <v>-4.7754066557215147E-4</v>
      </c>
      <c r="D419" s="4">
        <f t="shared" si="13"/>
        <v>0.99952245933442785</v>
      </c>
      <c r="E419" s="8">
        <f>MIN(B420:$B$5864)/B419-1</f>
        <v>-0.47135543677691849</v>
      </c>
      <c r="F419" s="8"/>
    </row>
    <row r="420" spans="1:6" x14ac:dyDescent="0.45">
      <c r="A420" s="5">
        <v>36329</v>
      </c>
      <c r="B420">
        <v>3028.03</v>
      </c>
      <c r="C420" s="4">
        <f t="shared" si="12"/>
        <v>4.6516103131708508E-3</v>
      </c>
      <c r="D420" s="4">
        <f t="shared" si="13"/>
        <v>1.0046516103131709</v>
      </c>
      <c r="E420" s="8">
        <f>MIN(B421:$B$5864)/B420-1</f>
        <v>-0.47380309970508883</v>
      </c>
      <c r="F420" s="8"/>
    </row>
    <row r="421" spans="1:6" x14ac:dyDescent="0.45">
      <c r="A421" s="5">
        <v>36332</v>
      </c>
      <c r="B421">
        <v>3051.04</v>
      </c>
      <c r="C421" s="4">
        <f t="shared" si="12"/>
        <v>7.5990000099073196E-3</v>
      </c>
      <c r="D421" s="4">
        <f t="shared" si="13"/>
        <v>1.0075990000099073</v>
      </c>
      <c r="E421" s="8">
        <f>MIN(B422:$B$5864)/B421-1</f>
        <v>-0.4777715139755625</v>
      </c>
      <c r="F421" s="8"/>
    </row>
    <row r="422" spans="1:6" x14ac:dyDescent="0.45">
      <c r="A422" s="5">
        <v>36333</v>
      </c>
      <c r="B422">
        <v>3038.79</v>
      </c>
      <c r="C422" s="4">
        <f t="shared" si="12"/>
        <v>-4.0150243851276857E-3</v>
      </c>
      <c r="D422" s="4">
        <f t="shared" si="13"/>
        <v>0.99598497561487231</v>
      </c>
      <c r="E422" s="8">
        <f>MIN(B423:$B$5864)/B422-1</f>
        <v>-0.4756663013896979</v>
      </c>
      <c r="F422" s="8"/>
    </row>
    <row r="423" spans="1:6" x14ac:dyDescent="0.45">
      <c r="A423" s="5">
        <v>36334</v>
      </c>
      <c r="B423">
        <v>3016.54</v>
      </c>
      <c r="C423" s="4">
        <f t="shared" si="12"/>
        <v>-7.3219932933832332E-3</v>
      </c>
      <c r="D423" s="4">
        <f t="shared" si="13"/>
        <v>0.99267800670661677</v>
      </c>
      <c r="E423" s="8">
        <f>MIN(B424:$B$5864)/B423-1</f>
        <v>-0.47179881586188155</v>
      </c>
      <c r="F423" s="8"/>
    </row>
    <row r="424" spans="1:6" x14ac:dyDescent="0.45">
      <c r="A424" s="5">
        <v>36335</v>
      </c>
      <c r="B424">
        <v>2985.49</v>
      </c>
      <c r="C424" s="4">
        <f t="shared" si="12"/>
        <v>-1.0293249882315614E-2</v>
      </c>
      <c r="D424" s="4">
        <f t="shared" si="13"/>
        <v>0.98970675011768439</v>
      </c>
      <c r="E424" s="8">
        <f>MIN(B425:$B$5864)/B424-1</f>
        <v>-0.46630536360865382</v>
      </c>
      <c r="F424" s="8"/>
    </row>
    <row r="425" spans="1:6" x14ac:dyDescent="0.45">
      <c r="A425" s="5">
        <v>36336</v>
      </c>
      <c r="B425">
        <v>2990.6</v>
      </c>
      <c r="C425" s="4">
        <f t="shared" si="12"/>
        <v>1.711611829213977E-3</v>
      </c>
      <c r="D425" s="4">
        <f t="shared" si="13"/>
        <v>1.001711611829214</v>
      </c>
      <c r="E425" s="8">
        <f>MIN(B426:$B$5864)/B425-1</f>
        <v>-0.46721728081321479</v>
      </c>
      <c r="F425" s="8"/>
    </row>
    <row r="426" spans="1:6" x14ac:dyDescent="0.45">
      <c r="A426" s="5">
        <v>36339</v>
      </c>
      <c r="B426">
        <v>2979.78</v>
      </c>
      <c r="C426" s="4">
        <f t="shared" si="12"/>
        <v>-3.6180030763056648E-3</v>
      </c>
      <c r="D426" s="4">
        <f t="shared" si="13"/>
        <v>0.99638199692369434</v>
      </c>
      <c r="E426" s="8">
        <f>MIN(B427:$B$5864)/B426-1</f>
        <v>-0.46528267187510497</v>
      </c>
      <c r="F426" s="8"/>
    </row>
    <row r="427" spans="1:6" x14ac:dyDescent="0.45">
      <c r="A427" s="5">
        <v>36340</v>
      </c>
      <c r="B427">
        <v>2941.39</v>
      </c>
      <c r="C427" s="4">
        <f t="shared" si="12"/>
        <v>-1.2883501466551373E-2</v>
      </c>
      <c r="D427" s="4">
        <f t="shared" si="13"/>
        <v>0.98711649853344863</v>
      </c>
      <c r="E427" s="8">
        <f>MIN(B428:$B$5864)/B427-1</f>
        <v>-0.45830372714940892</v>
      </c>
      <c r="F427" s="8"/>
    </row>
    <row r="428" spans="1:6" x14ac:dyDescent="0.45">
      <c r="A428" s="5">
        <v>36341</v>
      </c>
      <c r="B428">
        <v>2946.17</v>
      </c>
      <c r="C428" s="4">
        <f t="shared" si="12"/>
        <v>1.6250820190455428E-3</v>
      </c>
      <c r="D428" s="4">
        <f t="shared" si="13"/>
        <v>1.0016250820190455</v>
      </c>
      <c r="E428" s="8">
        <f>MIN(B429:$B$5864)/B428-1</f>
        <v>-0.45918259978208997</v>
      </c>
      <c r="F428" s="8"/>
    </row>
    <row r="429" spans="1:6" x14ac:dyDescent="0.45">
      <c r="A429" s="5">
        <v>36342</v>
      </c>
      <c r="B429">
        <v>3013.85</v>
      </c>
      <c r="C429" s="4">
        <f t="shared" si="12"/>
        <v>2.297219780257076E-2</v>
      </c>
      <c r="D429" s="4">
        <f t="shared" si="13"/>
        <v>1.0229721978025708</v>
      </c>
      <c r="E429" s="8">
        <f>MIN(B430:$B$5864)/B429-1</f>
        <v>-0.47132737196608987</v>
      </c>
      <c r="F429" s="8"/>
    </row>
    <row r="430" spans="1:6" x14ac:dyDescent="0.45">
      <c r="A430" s="5">
        <v>36343</v>
      </c>
      <c r="B430">
        <v>3018.46</v>
      </c>
      <c r="C430" s="4">
        <f t="shared" si="12"/>
        <v>1.5296049902948639E-3</v>
      </c>
      <c r="D430" s="4">
        <f t="shared" si="13"/>
        <v>1.0015296049902949</v>
      </c>
      <c r="E430" s="8">
        <f>MIN(B431:$B$5864)/B430-1</f>
        <v>-0.4721347972144736</v>
      </c>
      <c r="F430" s="8"/>
    </row>
    <row r="431" spans="1:6" x14ac:dyDescent="0.45">
      <c r="A431" s="5">
        <v>36346</v>
      </c>
      <c r="B431">
        <v>3059.78</v>
      </c>
      <c r="C431" s="4">
        <f t="shared" si="12"/>
        <v>1.3689099739602417E-2</v>
      </c>
      <c r="D431" s="4">
        <f t="shared" si="13"/>
        <v>1.0136890997396024</v>
      </c>
      <c r="E431" s="8">
        <f>MIN(B432:$B$5864)/B431-1</f>
        <v>-0.47926321500238589</v>
      </c>
      <c r="F431" s="8"/>
    </row>
    <row r="432" spans="1:6" x14ac:dyDescent="0.45">
      <c r="A432" s="5">
        <v>36347</v>
      </c>
      <c r="B432">
        <v>3073.5</v>
      </c>
      <c r="C432" s="4">
        <f t="shared" si="12"/>
        <v>4.4839825085463136E-3</v>
      </c>
      <c r="D432" s="4">
        <f t="shared" si="13"/>
        <v>1.0044839825085463</v>
      </c>
      <c r="E432" s="8">
        <f>MIN(B433:$B$5864)/B432-1</f>
        <v>-0.48158776639010903</v>
      </c>
      <c r="F432" s="8"/>
    </row>
    <row r="433" spans="1:6" x14ac:dyDescent="0.45">
      <c r="A433" s="5">
        <v>36348</v>
      </c>
      <c r="B433">
        <v>3068.91</v>
      </c>
      <c r="C433" s="4">
        <f t="shared" si="12"/>
        <v>-1.493411420204982E-3</v>
      </c>
      <c r="D433" s="4">
        <f t="shared" si="13"/>
        <v>0.99850658857979502</v>
      </c>
      <c r="E433" s="8">
        <f>MIN(B434:$B$5864)/B433-1</f>
        <v>-0.48081240570756389</v>
      </c>
      <c r="F433" s="8"/>
    </row>
    <row r="434" spans="1:6" x14ac:dyDescent="0.45">
      <c r="A434" s="5">
        <v>36349</v>
      </c>
      <c r="B434">
        <v>3055.16</v>
      </c>
      <c r="C434" s="4">
        <f t="shared" si="12"/>
        <v>-4.4804181289122003E-3</v>
      </c>
      <c r="D434" s="4">
        <f t="shared" si="13"/>
        <v>0.9955195818710878</v>
      </c>
      <c r="E434" s="8">
        <f>MIN(B435:$B$5864)/B434-1</f>
        <v>-0.4784757590437162</v>
      </c>
      <c r="F434" s="8"/>
    </row>
    <row r="435" spans="1:6" x14ac:dyDescent="0.45">
      <c r="A435" s="5">
        <v>36350</v>
      </c>
      <c r="B435">
        <v>3057.96</v>
      </c>
      <c r="C435" s="4">
        <f t="shared" si="12"/>
        <v>9.1648227916052427E-4</v>
      </c>
      <c r="D435" s="4">
        <f t="shared" si="13"/>
        <v>1.0009164822791605</v>
      </c>
      <c r="E435" s="8">
        <f>MIN(B436:$B$5864)/B435-1</f>
        <v>-0.47895328912085189</v>
      </c>
      <c r="F435" s="8"/>
    </row>
    <row r="436" spans="1:6" x14ac:dyDescent="0.45">
      <c r="A436" s="5">
        <v>36353</v>
      </c>
      <c r="B436">
        <v>3053.01</v>
      </c>
      <c r="C436" s="4">
        <f t="shared" si="12"/>
        <v>-1.6187262096298838E-3</v>
      </c>
      <c r="D436" s="4">
        <f t="shared" si="13"/>
        <v>0.99838127379037012</v>
      </c>
      <c r="E436" s="8">
        <f>MIN(B437:$B$5864)/B436-1</f>
        <v>-0.47810848965447217</v>
      </c>
      <c r="F436" s="8"/>
    </row>
    <row r="437" spans="1:6" x14ac:dyDescent="0.45">
      <c r="A437" s="5">
        <v>36354</v>
      </c>
      <c r="B437">
        <v>3012.34</v>
      </c>
      <c r="C437" s="4">
        <f t="shared" si="12"/>
        <v>-1.3321279655160057E-2</v>
      </c>
      <c r="D437" s="4">
        <f t="shared" si="13"/>
        <v>0.98667872034483994</v>
      </c>
      <c r="E437" s="8">
        <f>MIN(B438:$B$5864)/B437-1</f>
        <v>-0.47106236347822628</v>
      </c>
      <c r="F437" s="8"/>
    </row>
    <row r="438" spans="1:6" x14ac:dyDescent="0.45">
      <c r="A438" s="5">
        <v>36355</v>
      </c>
      <c r="B438">
        <v>3024.08</v>
      </c>
      <c r="C438" s="4">
        <f t="shared" si="12"/>
        <v>3.897302429340499E-3</v>
      </c>
      <c r="D438" s="4">
        <f t="shared" si="13"/>
        <v>1.0038973024293405</v>
      </c>
      <c r="E438" s="8">
        <f>MIN(B439:$B$5864)/B438-1</f>
        <v>-0.4731157905875506</v>
      </c>
      <c r="F438" s="8"/>
    </row>
    <row r="439" spans="1:6" x14ac:dyDescent="0.45">
      <c r="A439" s="5">
        <v>36356</v>
      </c>
      <c r="B439">
        <v>3063.66</v>
      </c>
      <c r="C439" s="4">
        <f t="shared" si="12"/>
        <v>1.3088278087881156E-2</v>
      </c>
      <c r="D439" s="4">
        <f t="shared" si="13"/>
        <v>1.0130882780878812</v>
      </c>
      <c r="E439" s="8">
        <f>MIN(B440:$B$5864)/B439-1</f>
        <v>-0.47992270682778115</v>
      </c>
      <c r="F439" s="8"/>
    </row>
    <row r="440" spans="1:6" x14ac:dyDescent="0.45">
      <c r="A440" s="5">
        <v>36357</v>
      </c>
      <c r="B440">
        <v>3059.81</v>
      </c>
      <c r="C440" s="4">
        <f t="shared" si="12"/>
        <v>-1.2566668625108024E-3</v>
      </c>
      <c r="D440" s="4">
        <f t="shared" si="13"/>
        <v>0.9987433331374892</v>
      </c>
      <c r="E440" s="8">
        <f>MIN(B441:$B$5864)/B440-1</f>
        <v>-0.47926832058199698</v>
      </c>
      <c r="F440" s="8"/>
    </row>
    <row r="441" spans="1:6" x14ac:dyDescent="0.45">
      <c r="A441" s="5">
        <v>36360</v>
      </c>
      <c r="B441">
        <v>3030.3</v>
      </c>
      <c r="C441" s="4">
        <f t="shared" si="12"/>
        <v>-9.6443896843266819E-3</v>
      </c>
      <c r="D441" s="4">
        <f t="shared" si="13"/>
        <v>0.99035561031567332</v>
      </c>
      <c r="E441" s="8">
        <f>MIN(B442:$B$5864)/B441-1</f>
        <v>-0.47419727419727431</v>
      </c>
      <c r="F441" s="8"/>
    </row>
    <row r="442" spans="1:6" x14ac:dyDescent="0.45">
      <c r="A442" s="5">
        <v>36361</v>
      </c>
      <c r="B442">
        <v>2994.4</v>
      </c>
      <c r="C442" s="4">
        <f t="shared" si="12"/>
        <v>-1.1847011847011868E-2</v>
      </c>
      <c r="D442" s="4">
        <f t="shared" si="13"/>
        <v>0.98815298815298813</v>
      </c>
      <c r="E442" s="8">
        <f>MIN(B443:$B$5864)/B442-1</f>
        <v>-0.46789340101522847</v>
      </c>
      <c r="F442" s="8"/>
    </row>
    <row r="443" spans="1:6" x14ac:dyDescent="0.45">
      <c r="A443" s="5">
        <v>36362</v>
      </c>
      <c r="B443">
        <v>2967.7</v>
      </c>
      <c r="C443" s="4">
        <f t="shared" si="12"/>
        <v>-8.9166444028855318E-3</v>
      </c>
      <c r="D443" s="4">
        <f t="shared" si="13"/>
        <v>0.99108335559711447</v>
      </c>
      <c r="E443" s="8">
        <f>MIN(B444:$B$5864)/B443-1</f>
        <v>-0.46310610910806349</v>
      </c>
      <c r="F443" s="8"/>
    </row>
    <row r="444" spans="1:6" x14ac:dyDescent="0.45">
      <c r="A444" s="5">
        <v>36363</v>
      </c>
      <c r="B444">
        <v>2954.51</v>
      </c>
      <c r="C444" s="4">
        <f t="shared" si="12"/>
        <v>-4.4445193247294457E-3</v>
      </c>
      <c r="D444" s="4">
        <f t="shared" si="13"/>
        <v>0.99555548067527055</v>
      </c>
      <c r="E444" s="8">
        <f>MIN(B445:$B$5864)/B444-1</f>
        <v>-0.4607092208183422</v>
      </c>
      <c r="F444" s="8"/>
    </row>
    <row r="445" spans="1:6" x14ac:dyDescent="0.45">
      <c r="A445" s="5">
        <v>36364</v>
      </c>
      <c r="B445">
        <v>2919.42</v>
      </c>
      <c r="C445" s="4">
        <f t="shared" si="12"/>
        <v>-1.18767579057103E-2</v>
      </c>
      <c r="D445" s="4">
        <f t="shared" si="13"/>
        <v>0.9881232420942897</v>
      </c>
      <c r="E445" s="8">
        <f>MIN(B446:$B$5864)/B445-1</f>
        <v>-0.45422720951421858</v>
      </c>
      <c r="F445" s="8"/>
    </row>
    <row r="446" spans="1:6" x14ac:dyDescent="0.45">
      <c r="A446" s="5">
        <v>36367</v>
      </c>
      <c r="B446">
        <v>2900.9</v>
      </c>
      <c r="C446" s="4">
        <f t="shared" si="12"/>
        <v>-6.3437258085510262E-3</v>
      </c>
      <c r="D446" s="4">
        <f t="shared" si="13"/>
        <v>0.99365627419144897</v>
      </c>
      <c r="E446" s="8">
        <f>MIN(B447:$B$5864)/B446-1</f>
        <v>-0.45074287290151338</v>
      </c>
      <c r="F446" s="8"/>
    </row>
    <row r="447" spans="1:6" x14ac:dyDescent="0.45">
      <c r="A447" s="5">
        <v>36368</v>
      </c>
      <c r="B447">
        <v>2936.2</v>
      </c>
      <c r="C447" s="4">
        <f t="shared" si="12"/>
        <v>1.2168637319452502E-2</v>
      </c>
      <c r="D447" s="4">
        <f t="shared" si="13"/>
        <v>1.0121686373194525</v>
      </c>
      <c r="E447" s="8">
        <f>MIN(B448:$B$5864)/B447-1</f>
        <v>-0.45734622982085693</v>
      </c>
      <c r="F447" s="8"/>
    </row>
    <row r="448" spans="1:6" x14ac:dyDescent="0.45">
      <c r="A448" s="5">
        <v>36369</v>
      </c>
      <c r="B448">
        <v>2950.29</v>
      </c>
      <c r="C448" s="4">
        <f t="shared" si="12"/>
        <v>4.7987194332812511E-3</v>
      </c>
      <c r="D448" s="4">
        <f t="shared" si="13"/>
        <v>1.0047987194332813</v>
      </c>
      <c r="E448" s="8">
        <f>MIN(B449:$B$5864)/B448-1</f>
        <v>-0.45993783661945098</v>
      </c>
      <c r="F448" s="8"/>
    </row>
    <row r="449" spans="1:6" x14ac:dyDescent="0.45">
      <c r="A449" s="5">
        <v>36370</v>
      </c>
      <c r="B449">
        <v>2880.31</v>
      </c>
      <c r="C449" s="4">
        <f t="shared" si="12"/>
        <v>-2.3719702130976961E-2</v>
      </c>
      <c r="D449" s="4">
        <f t="shared" si="13"/>
        <v>0.97628029786902304</v>
      </c>
      <c r="E449" s="8">
        <f>MIN(B450:$B$5864)/B449-1</f>
        <v>-0.44681648850297362</v>
      </c>
      <c r="F449" s="8"/>
    </row>
    <row r="450" spans="1:6" x14ac:dyDescent="0.45">
      <c r="A450" s="5">
        <v>36371</v>
      </c>
      <c r="B450">
        <v>2925.14</v>
      </c>
      <c r="C450" s="4">
        <f t="shared" si="12"/>
        <v>1.5564296898597618E-2</v>
      </c>
      <c r="D450" s="4">
        <f t="shared" si="13"/>
        <v>1.0155642968985976</v>
      </c>
      <c r="E450" s="8">
        <f>MIN(B451:$B$5864)/B450-1</f>
        <v>-0.45529444744525049</v>
      </c>
      <c r="F450" s="8"/>
    </row>
    <row r="451" spans="1:6" x14ac:dyDescent="0.45">
      <c r="A451" s="5">
        <v>36374</v>
      </c>
      <c r="B451">
        <v>2946.58</v>
      </c>
      <c r="C451" s="4">
        <f t="shared" si="12"/>
        <v>7.3295637131898239E-3</v>
      </c>
      <c r="D451" s="4">
        <f t="shared" si="13"/>
        <v>1.0073295637131898</v>
      </c>
      <c r="E451" s="8">
        <f>MIN(B452:$B$5864)/B451-1</f>
        <v>-0.45925785147526965</v>
      </c>
      <c r="F451" s="8"/>
    </row>
    <row r="452" spans="1:6" x14ac:dyDescent="0.45">
      <c r="A452" s="5">
        <v>36375</v>
      </c>
      <c r="B452">
        <v>2934.05</v>
      </c>
      <c r="C452" s="4">
        <f t="shared" si="12"/>
        <v>-4.252387513659861E-3</v>
      </c>
      <c r="D452" s="4">
        <f t="shared" si="13"/>
        <v>0.99574761248634014</v>
      </c>
      <c r="E452" s="8">
        <f>MIN(B453:$B$5864)/B452-1</f>
        <v>-0.45694858642490765</v>
      </c>
      <c r="F452" s="8"/>
    </row>
    <row r="453" spans="1:6" x14ac:dyDescent="0.45">
      <c r="A453" s="5">
        <v>36376</v>
      </c>
      <c r="B453">
        <v>2930.39</v>
      </c>
      <c r="C453" s="4">
        <f t="shared" si="12"/>
        <v>-1.2474225047290899E-3</v>
      </c>
      <c r="D453" s="4">
        <f t="shared" si="13"/>
        <v>0.99875257749527091</v>
      </c>
      <c r="E453" s="8">
        <f>MIN(B454:$B$5864)/B453-1</f>
        <v>-0.45627032579281257</v>
      </c>
      <c r="F453" s="8"/>
    </row>
    <row r="454" spans="1:6" x14ac:dyDescent="0.45">
      <c r="A454" s="5">
        <v>36377</v>
      </c>
      <c r="B454">
        <v>2876.71</v>
      </c>
      <c r="C454" s="4">
        <f t="shared" ref="C454:C517" si="14">B454/B453-1</f>
        <v>-1.8318380829855374E-2</v>
      </c>
      <c r="D454" s="4">
        <f t="shared" ref="D454:D517" si="15">C454+1</f>
        <v>0.98168161917014463</v>
      </c>
      <c r="E454" s="8">
        <f>MIN(B455:$B$5864)/B454-1</f>
        <v>-0.44612421829103388</v>
      </c>
      <c r="F454" s="8"/>
    </row>
    <row r="455" spans="1:6" x14ac:dyDescent="0.45">
      <c r="A455" s="5">
        <v>36378</v>
      </c>
      <c r="B455">
        <v>2883.93</v>
      </c>
      <c r="C455" s="4">
        <f t="shared" si="14"/>
        <v>2.5098115555617362E-3</v>
      </c>
      <c r="D455" s="4">
        <f t="shared" si="15"/>
        <v>1.0025098115555617</v>
      </c>
      <c r="E455" s="8">
        <f>MIN(B456:$B$5864)/B455-1</f>
        <v>-0.44751086191412415</v>
      </c>
      <c r="F455" s="8"/>
    </row>
    <row r="456" spans="1:6" x14ac:dyDescent="0.45">
      <c r="A456" s="5">
        <v>36381</v>
      </c>
      <c r="B456">
        <v>2885.96</v>
      </c>
      <c r="C456" s="4">
        <f t="shared" si="14"/>
        <v>7.0390058011127188E-4</v>
      </c>
      <c r="D456" s="4">
        <f t="shared" si="15"/>
        <v>1.0007039005801113</v>
      </c>
      <c r="E456" s="8">
        <f>MIN(B457:$B$5864)/B456-1</f>
        <v>-0.44789948578635885</v>
      </c>
      <c r="F456" s="8"/>
    </row>
    <row r="457" spans="1:6" x14ac:dyDescent="0.45">
      <c r="A457" s="5">
        <v>36382</v>
      </c>
      <c r="B457">
        <v>2826.06</v>
      </c>
      <c r="C457" s="4">
        <f t="shared" si="14"/>
        <v>-2.0755658429084334E-2</v>
      </c>
      <c r="D457" s="4">
        <f t="shared" si="15"/>
        <v>0.97924434157091567</v>
      </c>
      <c r="E457" s="8">
        <f>MIN(B458:$B$5864)/B457-1</f>
        <v>-0.43619739142127201</v>
      </c>
      <c r="F457" s="8"/>
    </row>
    <row r="458" spans="1:6" x14ac:dyDescent="0.45">
      <c r="A458" s="5">
        <v>36383</v>
      </c>
      <c r="B458">
        <v>2839.45</v>
      </c>
      <c r="C458" s="4">
        <f t="shared" si="14"/>
        <v>4.7380451936618329E-3</v>
      </c>
      <c r="D458" s="4">
        <f t="shared" si="15"/>
        <v>1.0047380451936618</v>
      </c>
      <c r="E458" s="8">
        <f>MIN(B459:$B$5864)/B458-1</f>
        <v>-0.43885611650143508</v>
      </c>
      <c r="F458" s="8"/>
    </row>
    <row r="459" spans="1:6" x14ac:dyDescent="0.45">
      <c r="A459" s="5">
        <v>36384</v>
      </c>
      <c r="B459">
        <v>2894.92</v>
      </c>
      <c r="C459" s="4">
        <f t="shared" si="14"/>
        <v>1.9535473419148186E-2</v>
      </c>
      <c r="D459" s="4">
        <f t="shared" si="15"/>
        <v>1.0195354734191482</v>
      </c>
      <c r="E459" s="8">
        <f>MIN(B460:$B$5864)/B459-1</f>
        <v>-0.4496082793306897</v>
      </c>
      <c r="F459" s="8"/>
    </row>
    <row r="460" spans="1:6" x14ac:dyDescent="0.45">
      <c r="A460" s="5">
        <v>36385</v>
      </c>
      <c r="B460">
        <v>2931.89</v>
      </c>
      <c r="C460" s="4">
        <f t="shared" si="14"/>
        <v>1.2770646511820694E-2</v>
      </c>
      <c r="D460" s="4">
        <f t="shared" si="15"/>
        <v>1.0127706465118207</v>
      </c>
      <c r="E460" s="8">
        <f>MIN(B461:$B$5864)/B460-1</f>
        <v>-0.45654850625364529</v>
      </c>
      <c r="F460" s="8"/>
    </row>
    <row r="461" spans="1:6" x14ac:dyDescent="0.45">
      <c r="A461" s="5">
        <v>36388</v>
      </c>
      <c r="B461">
        <v>2930.09</v>
      </c>
      <c r="C461" s="4">
        <f t="shared" si="14"/>
        <v>-6.1393844925961005E-4</v>
      </c>
      <c r="D461" s="4">
        <f t="shared" si="15"/>
        <v>0.99938606155074039</v>
      </c>
      <c r="E461" s="8">
        <f>MIN(B462:$B$5864)/B461-1</f>
        <v>-0.45621465552252671</v>
      </c>
      <c r="F461" s="8"/>
    </row>
    <row r="462" spans="1:6" x14ac:dyDescent="0.45">
      <c r="A462" s="5">
        <v>36389</v>
      </c>
      <c r="B462">
        <v>2904</v>
      </c>
      <c r="C462" s="4">
        <f t="shared" si="14"/>
        <v>-8.9041633533440967E-3</v>
      </c>
      <c r="D462" s="4">
        <f t="shared" si="15"/>
        <v>0.9910958366466559</v>
      </c>
      <c r="E462" s="8">
        <f>MIN(B463:$B$5864)/B462-1</f>
        <v>-0.45132920110192842</v>
      </c>
      <c r="F462" s="8"/>
    </row>
    <row r="463" spans="1:6" x14ac:dyDescent="0.45">
      <c r="A463" s="5">
        <v>36390</v>
      </c>
      <c r="B463">
        <v>2918.47</v>
      </c>
      <c r="C463" s="4">
        <f t="shared" si="14"/>
        <v>4.982782369145955E-3</v>
      </c>
      <c r="D463" s="4">
        <f t="shared" si="15"/>
        <v>1.004982782369146</v>
      </c>
      <c r="E463" s="8">
        <f>MIN(B464:$B$5864)/B463-1</f>
        <v>-0.45404955336186426</v>
      </c>
      <c r="F463" s="8"/>
    </row>
    <row r="464" spans="1:6" x14ac:dyDescent="0.45">
      <c r="A464" s="5">
        <v>36391</v>
      </c>
      <c r="B464">
        <v>2886.03</v>
      </c>
      <c r="C464" s="4">
        <f t="shared" si="14"/>
        <v>-1.1115413213087511E-2</v>
      </c>
      <c r="D464" s="4">
        <f t="shared" si="15"/>
        <v>0.98888458678691249</v>
      </c>
      <c r="E464" s="8">
        <f>MIN(B465:$B$5864)/B464-1</f>
        <v>-0.44791287685852199</v>
      </c>
      <c r="F464" s="8"/>
    </row>
    <row r="465" spans="1:6" x14ac:dyDescent="0.45">
      <c r="A465" s="5">
        <v>36392</v>
      </c>
      <c r="B465">
        <v>2911.27</v>
      </c>
      <c r="C465" s="4">
        <f t="shared" si="14"/>
        <v>8.7455778352960589E-3</v>
      </c>
      <c r="D465" s="4">
        <f t="shared" si="15"/>
        <v>1.0087455778352961</v>
      </c>
      <c r="E465" s="8">
        <f>MIN(B466:$B$5864)/B465-1</f>
        <v>-0.45269933740257695</v>
      </c>
      <c r="F465" s="8"/>
    </row>
    <row r="466" spans="1:6" x14ac:dyDescent="0.45">
      <c r="A466" s="5">
        <v>36395</v>
      </c>
      <c r="B466">
        <v>2965.51</v>
      </c>
      <c r="C466" s="4">
        <f t="shared" si="14"/>
        <v>1.8631044183466505E-2</v>
      </c>
      <c r="D466" s="4">
        <f t="shared" si="15"/>
        <v>1.0186310441834665</v>
      </c>
      <c r="E466" s="8">
        <f>MIN(B467:$B$5864)/B466-1</f>
        <v>-0.4627096182444167</v>
      </c>
      <c r="F466" s="8"/>
    </row>
    <row r="467" spans="1:6" x14ac:dyDescent="0.45">
      <c r="A467" s="5">
        <v>36396</v>
      </c>
      <c r="B467">
        <v>2963.25</v>
      </c>
      <c r="C467" s="4">
        <f t="shared" si="14"/>
        <v>-7.6209488418521598E-4</v>
      </c>
      <c r="D467" s="4">
        <f t="shared" si="15"/>
        <v>0.99923790511581478</v>
      </c>
      <c r="E467" s="8">
        <f>MIN(B468:$B$5864)/B467-1</f>
        <v>-0.46229983970302879</v>
      </c>
      <c r="F467" s="8"/>
    </row>
    <row r="468" spans="1:6" x14ac:dyDescent="0.45">
      <c r="A468" s="5">
        <v>36397</v>
      </c>
      <c r="B468">
        <v>2986.36</v>
      </c>
      <c r="C468" s="4">
        <f t="shared" si="14"/>
        <v>7.7988694845188E-3</v>
      </c>
      <c r="D468" s="4">
        <f t="shared" si="15"/>
        <v>1.0077988694845188</v>
      </c>
      <c r="E468" s="8">
        <f>MIN(B469:$B$5864)/B468-1</f>
        <v>-0.46646084196145143</v>
      </c>
      <c r="F468" s="8"/>
    </row>
    <row r="469" spans="1:6" x14ac:dyDescent="0.45">
      <c r="A469" s="5">
        <v>36398</v>
      </c>
      <c r="B469">
        <v>2992.59</v>
      </c>
      <c r="C469" s="4">
        <f t="shared" si="14"/>
        <v>2.0861517030765775E-3</v>
      </c>
      <c r="D469" s="4">
        <f t="shared" si="15"/>
        <v>1.0020861517030766</v>
      </c>
      <c r="E469" s="8">
        <f>MIN(B470:$B$5864)/B469-1</f>
        <v>-0.46757156844071524</v>
      </c>
      <c r="F469" s="8"/>
    </row>
    <row r="470" spans="1:6" x14ac:dyDescent="0.45">
      <c r="A470" s="5">
        <v>36399</v>
      </c>
      <c r="B470">
        <v>2990.34</v>
      </c>
      <c r="C470" s="4">
        <f t="shared" si="14"/>
        <v>-7.5185708700487019E-4</v>
      </c>
      <c r="D470" s="4">
        <f t="shared" si="15"/>
        <v>0.99924814291299513</v>
      </c>
      <c r="E470" s="8">
        <f>MIN(B471:$B$5864)/B470-1</f>
        <v>-0.46717095714868551</v>
      </c>
      <c r="F470" s="8"/>
    </row>
    <row r="471" spans="1:6" x14ac:dyDescent="0.45">
      <c r="A471" s="5">
        <v>36403</v>
      </c>
      <c r="B471">
        <v>2939.11</v>
      </c>
      <c r="C471" s="4">
        <f t="shared" si="14"/>
        <v>-1.7131831163011535E-2</v>
      </c>
      <c r="D471" s="4">
        <f t="shared" si="15"/>
        <v>0.98286816883698847</v>
      </c>
      <c r="E471" s="8">
        <f>MIN(B472:$B$5864)/B471-1</f>
        <v>-0.45788350895339069</v>
      </c>
      <c r="F471" s="8"/>
    </row>
    <row r="472" spans="1:6" x14ac:dyDescent="0.45">
      <c r="A472" s="5">
        <v>36404</v>
      </c>
      <c r="B472">
        <v>2954.09</v>
      </c>
      <c r="C472" s="4">
        <f t="shared" si="14"/>
        <v>5.0967809983293311E-3</v>
      </c>
      <c r="D472" s="4">
        <f t="shared" si="15"/>
        <v>1.0050967809983293</v>
      </c>
      <c r="E472" s="8">
        <f>MIN(B473:$B$5864)/B472-1</f>
        <v>-0.4606325467402822</v>
      </c>
      <c r="F472" s="8"/>
    </row>
    <row r="473" spans="1:6" x14ac:dyDescent="0.45">
      <c r="A473" s="5">
        <v>36405</v>
      </c>
      <c r="B473">
        <v>2924.15</v>
      </c>
      <c r="C473" s="4">
        <f t="shared" si="14"/>
        <v>-1.0135100826311971E-2</v>
      </c>
      <c r="D473" s="4">
        <f t="shared" si="15"/>
        <v>0.98986489917368803</v>
      </c>
      <c r="E473" s="8">
        <f>MIN(B474:$B$5864)/B473-1</f>
        <v>-0.45511003197510391</v>
      </c>
      <c r="F473" s="8"/>
    </row>
    <row r="474" spans="1:6" x14ac:dyDescent="0.45">
      <c r="A474" s="5">
        <v>36406</v>
      </c>
      <c r="B474">
        <v>2980.15</v>
      </c>
      <c r="C474" s="4">
        <f t="shared" si="14"/>
        <v>1.9150864353743913E-2</v>
      </c>
      <c r="D474" s="4">
        <f t="shared" si="15"/>
        <v>1.0191508643537439</v>
      </c>
      <c r="E474" s="8">
        <f>MIN(B475:$B$5864)/B474-1</f>
        <v>-0.46534905961109341</v>
      </c>
      <c r="F474" s="8"/>
    </row>
    <row r="475" spans="1:6" x14ac:dyDescent="0.45">
      <c r="A475" s="5">
        <v>36409</v>
      </c>
      <c r="B475">
        <v>3001.11</v>
      </c>
      <c r="C475" s="4">
        <f t="shared" si="14"/>
        <v>7.0332030266933021E-3</v>
      </c>
      <c r="D475" s="4">
        <f t="shared" si="15"/>
        <v>1.0070332030266933</v>
      </c>
      <c r="E475" s="8">
        <f>MIN(B476:$B$5864)/B475-1</f>
        <v>-0.46908310591747726</v>
      </c>
      <c r="F475" s="8"/>
    </row>
    <row r="476" spans="1:6" x14ac:dyDescent="0.45">
      <c r="A476" s="5">
        <v>36410</v>
      </c>
      <c r="B476">
        <v>2974.98</v>
      </c>
      <c r="C476" s="4">
        <f t="shared" si="14"/>
        <v>-8.7067784919580005E-3</v>
      </c>
      <c r="D476" s="4">
        <f t="shared" si="15"/>
        <v>0.991293221508042</v>
      </c>
      <c r="E476" s="8">
        <f>MIN(B477:$B$5864)/B476-1</f>
        <v>-0.4644199288734715</v>
      </c>
      <c r="F476" s="8"/>
    </row>
    <row r="477" spans="1:6" x14ac:dyDescent="0.45">
      <c r="A477" s="5">
        <v>36411</v>
      </c>
      <c r="B477">
        <v>2951.47</v>
      </c>
      <c r="C477" s="4">
        <f t="shared" si="14"/>
        <v>-7.9025741349522116E-3</v>
      </c>
      <c r="D477" s="4">
        <f t="shared" si="15"/>
        <v>0.99209742586504779</v>
      </c>
      <c r="E477" s="8">
        <f>MIN(B478:$B$5864)/B477-1</f>
        <v>-0.46015375389212831</v>
      </c>
      <c r="F477" s="8"/>
    </row>
    <row r="478" spans="1:6" x14ac:dyDescent="0.45">
      <c r="A478" s="5">
        <v>36412</v>
      </c>
      <c r="B478">
        <v>2953.09</v>
      </c>
      <c r="C478" s="4">
        <f t="shared" si="14"/>
        <v>5.4887903315981035E-4</v>
      </c>
      <c r="D478" s="4">
        <f t="shared" si="15"/>
        <v>1.0005488790331598</v>
      </c>
      <c r="E478" s="8">
        <f>MIN(B479:$B$5864)/B478-1</f>
        <v>-0.46044990162846378</v>
      </c>
      <c r="F478" s="8"/>
    </row>
    <row r="479" spans="1:6" x14ac:dyDescent="0.45">
      <c r="A479" s="5">
        <v>36413</v>
      </c>
      <c r="B479">
        <v>2925.21</v>
      </c>
      <c r="C479" s="4">
        <f t="shared" si="14"/>
        <v>-9.4409584536875313E-3</v>
      </c>
      <c r="D479" s="4">
        <f t="shared" si="15"/>
        <v>0.99055904154631247</v>
      </c>
      <c r="E479" s="8">
        <f>MIN(B480:$B$5864)/B479-1</f>
        <v>-0.45530748219785933</v>
      </c>
      <c r="F479" s="8"/>
    </row>
    <row r="480" spans="1:6" x14ac:dyDescent="0.45">
      <c r="A480" s="5">
        <v>36416</v>
      </c>
      <c r="B480">
        <v>2913.14</v>
      </c>
      <c r="C480" s="4">
        <f t="shared" si="14"/>
        <v>-4.1261994865327001E-3</v>
      </c>
      <c r="D480" s="4">
        <f t="shared" si="15"/>
        <v>0.9958738005134673</v>
      </c>
      <c r="E480" s="8">
        <f>MIN(B481:$B$5864)/B480-1</f>
        <v>-0.45305066011245598</v>
      </c>
      <c r="F480" s="8"/>
    </row>
    <row r="481" spans="1:6" x14ac:dyDescent="0.45">
      <c r="A481" s="5">
        <v>36417</v>
      </c>
      <c r="B481">
        <v>2887.99</v>
      </c>
      <c r="C481" s="4">
        <f t="shared" si="14"/>
        <v>-8.6332960310867568E-3</v>
      </c>
      <c r="D481" s="4">
        <f t="shared" si="15"/>
        <v>0.99136670396891324</v>
      </c>
      <c r="E481" s="8">
        <f>MIN(B482:$B$5864)/B481-1</f>
        <v>-0.44828756332258768</v>
      </c>
      <c r="F481" s="8"/>
    </row>
    <row r="482" spans="1:6" x14ac:dyDescent="0.45">
      <c r="A482" s="5">
        <v>36418</v>
      </c>
      <c r="B482">
        <v>2861.2</v>
      </c>
      <c r="C482" s="4">
        <f t="shared" si="14"/>
        <v>-9.2763479097919266E-3</v>
      </c>
      <c r="D482" s="4">
        <f t="shared" si="15"/>
        <v>0.99072365209020807</v>
      </c>
      <c r="E482" s="8">
        <f>MIN(B483:$B$5864)/B482-1</f>
        <v>-0.44312176709073114</v>
      </c>
      <c r="F482" s="8"/>
    </row>
    <row r="483" spans="1:6" x14ac:dyDescent="0.45">
      <c r="A483" s="5">
        <v>36419</v>
      </c>
      <c r="B483">
        <v>2835.73</v>
      </c>
      <c r="C483" s="4">
        <f t="shared" si="14"/>
        <v>-8.9018593597091078E-3</v>
      </c>
      <c r="D483" s="4">
        <f t="shared" si="15"/>
        <v>0.99109814064029089</v>
      </c>
      <c r="E483" s="8">
        <f>MIN(B484:$B$5864)/B483-1</f>
        <v>-0.4381199902670565</v>
      </c>
      <c r="F483" s="8"/>
    </row>
    <row r="484" spans="1:6" x14ac:dyDescent="0.45">
      <c r="A484" s="5">
        <v>36420</v>
      </c>
      <c r="B484">
        <v>2846.58</v>
      </c>
      <c r="C484" s="4">
        <f t="shared" si="14"/>
        <v>3.8261752705652796E-3</v>
      </c>
      <c r="D484" s="4">
        <f t="shared" si="15"/>
        <v>1.0038261752705653</v>
      </c>
      <c r="E484" s="8">
        <f>MIN(B485:$B$5864)/B484-1</f>
        <v>-0.44026164731010542</v>
      </c>
      <c r="F484" s="8"/>
    </row>
    <row r="485" spans="1:6" x14ac:dyDescent="0.45">
      <c r="A485" s="5">
        <v>36423</v>
      </c>
      <c r="B485">
        <v>2853.08</v>
      </c>
      <c r="C485" s="4">
        <f t="shared" si="14"/>
        <v>2.2834418846475746E-3</v>
      </c>
      <c r="D485" s="4">
        <f t="shared" si="15"/>
        <v>1.0022834418846476</v>
      </c>
      <c r="E485" s="8">
        <f>MIN(B486:$B$5864)/B485-1</f>
        <v>-0.44153686542263104</v>
      </c>
      <c r="F485" s="8"/>
    </row>
    <row r="486" spans="1:6" x14ac:dyDescent="0.45">
      <c r="A486" s="5">
        <v>36424</v>
      </c>
      <c r="B486">
        <v>2809.65</v>
      </c>
      <c r="C486" s="4">
        <f t="shared" si="14"/>
        <v>-1.522214589145765E-2</v>
      </c>
      <c r="D486" s="4">
        <f t="shared" si="15"/>
        <v>0.98477785410854235</v>
      </c>
      <c r="E486" s="8">
        <f>MIN(B487:$B$5864)/B486-1</f>
        <v>-0.43290445429145985</v>
      </c>
      <c r="F486" s="8"/>
    </row>
    <row r="487" spans="1:6" x14ac:dyDescent="0.45">
      <c r="A487" s="5">
        <v>36425</v>
      </c>
      <c r="B487">
        <v>2786.68</v>
      </c>
      <c r="C487" s="4">
        <f t="shared" si="14"/>
        <v>-8.1753955118966104E-3</v>
      </c>
      <c r="D487" s="4">
        <f t="shared" si="15"/>
        <v>0.99182460448810339</v>
      </c>
      <c r="E487" s="8">
        <f>MIN(B488:$B$5864)/B487-1</f>
        <v>-0.42823000846885895</v>
      </c>
      <c r="F487" s="8"/>
    </row>
    <row r="488" spans="1:6" x14ac:dyDescent="0.45">
      <c r="A488" s="5">
        <v>36426</v>
      </c>
      <c r="B488">
        <v>2809.03</v>
      </c>
      <c r="C488" s="4">
        <f t="shared" si="14"/>
        <v>8.020296553605144E-3</v>
      </c>
      <c r="D488" s="4">
        <f t="shared" si="15"/>
        <v>1.0080202965536051</v>
      </c>
      <c r="E488" s="8">
        <f>MIN(B489:$B$5864)/B488-1</f>
        <v>-0.43277928680006983</v>
      </c>
      <c r="F488" s="8"/>
    </row>
    <row r="489" spans="1:6" x14ac:dyDescent="0.45">
      <c r="A489" s="5">
        <v>36427</v>
      </c>
      <c r="B489">
        <v>2789.94</v>
      </c>
      <c r="C489" s="4">
        <f t="shared" si="14"/>
        <v>-6.7959402355973753E-3</v>
      </c>
      <c r="D489" s="4">
        <f t="shared" si="15"/>
        <v>0.99320405976440262</v>
      </c>
      <c r="E489" s="8">
        <f>MIN(B490:$B$5864)/B489-1</f>
        <v>-0.42889811250421161</v>
      </c>
      <c r="F489" s="8"/>
    </row>
    <row r="490" spans="1:6" x14ac:dyDescent="0.45">
      <c r="A490" s="5">
        <v>36430</v>
      </c>
      <c r="B490">
        <v>2845.67</v>
      </c>
      <c r="C490" s="4">
        <f t="shared" si="14"/>
        <v>1.9975339971468831E-2</v>
      </c>
      <c r="D490" s="4">
        <f t="shared" si="15"/>
        <v>1.0199753399714688</v>
      </c>
      <c r="E490" s="8">
        <f>MIN(B491:$B$5864)/B490-1</f>
        <v>-0.44008265188865892</v>
      </c>
      <c r="F490" s="8"/>
    </row>
    <row r="491" spans="1:6" x14ac:dyDescent="0.45">
      <c r="A491" s="5">
        <v>36431</v>
      </c>
      <c r="B491">
        <v>2816.63</v>
      </c>
      <c r="C491" s="4">
        <f t="shared" si="14"/>
        <v>-1.0204978089518479E-2</v>
      </c>
      <c r="D491" s="4">
        <f t="shared" si="15"/>
        <v>0.98979502191048152</v>
      </c>
      <c r="E491" s="8">
        <f>MIN(B492:$B$5864)/B491-1</f>
        <v>-0.43430979574882045</v>
      </c>
      <c r="F491" s="8"/>
    </row>
    <row r="492" spans="1:6" x14ac:dyDescent="0.45">
      <c r="A492" s="5">
        <v>36432</v>
      </c>
      <c r="B492">
        <v>2821.45</v>
      </c>
      <c r="C492" s="4">
        <f t="shared" si="14"/>
        <v>1.7112648803712105E-3</v>
      </c>
      <c r="D492" s="4">
        <f t="shared" si="15"/>
        <v>1.0017112648803712</v>
      </c>
      <c r="E492" s="8">
        <f>MIN(B493:$B$5864)/B492-1</f>
        <v>-0.43527618777578903</v>
      </c>
      <c r="F492" s="8"/>
    </row>
    <row r="493" spans="1:6" x14ac:dyDescent="0.45">
      <c r="A493" s="5">
        <v>36433</v>
      </c>
      <c r="B493">
        <v>2826.11</v>
      </c>
      <c r="C493" s="4">
        <f t="shared" si="14"/>
        <v>1.6516330255720302E-3</v>
      </c>
      <c r="D493" s="4">
        <f t="shared" si="15"/>
        <v>1.001651633025572</v>
      </c>
      <c r="E493" s="8">
        <f>MIN(B494:$B$5864)/B493-1</f>
        <v>-0.43620736630916712</v>
      </c>
      <c r="F493" s="8"/>
    </row>
    <row r="494" spans="1:6" x14ac:dyDescent="0.45">
      <c r="A494" s="5">
        <v>36434</v>
      </c>
      <c r="B494">
        <v>2802.23</v>
      </c>
      <c r="C494" s="4">
        <f t="shared" si="14"/>
        <v>-8.4497772556624273E-3</v>
      </c>
      <c r="D494" s="4">
        <f t="shared" si="15"/>
        <v>0.99155022274433757</v>
      </c>
      <c r="E494" s="8">
        <f>MIN(B495:$B$5864)/B494-1</f>
        <v>-0.43140284701826759</v>
      </c>
      <c r="F494" s="8"/>
    </row>
    <row r="495" spans="1:6" x14ac:dyDescent="0.45">
      <c r="A495" s="5">
        <v>36437</v>
      </c>
      <c r="B495">
        <v>2835.55</v>
      </c>
      <c r="C495" s="4">
        <f t="shared" si="14"/>
        <v>1.189053004214502E-2</v>
      </c>
      <c r="D495" s="4">
        <f t="shared" si="15"/>
        <v>1.011890530042145</v>
      </c>
      <c r="E495" s="8">
        <f>MIN(B496:$B$5864)/B495-1</f>
        <v>-0.43808432226552174</v>
      </c>
      <c r="F495" s="8"/>
    </row>
    <row r="496" spans="1:6" x14ac:dyDescent="0.45">
      <c r="A496" s="5">
        <v>36438</v>
      </c>
      <c r="B496">
        <v>2848.26</v>
      </c>
      <c r="C496" s="4">
        <f t="shared" si="14"/>
        <v>4.4823755532437115E-3</v>
      </c>
      <c r="D496" s="4">
        <f t="shared" si="15"/>
        <v>1.0044823755532437</v>
      </c>
      <c r="E496" s="8">
        <f>MIN(B497:$B$5864)/B496-1</f>
        <v>-0.44059179990590758</v>
      </c>
      <c r="F496" s="8"/>
    </row>
    <row r="497" spans="1:6" x14ac:dyDescent="0.45">
      <c r="A497" s="5">
        <v>36439</v>
      </c>
      <c r="B497">
        <v>2854.08</v>
      </c>
      <c r="C497" s="4">
        <f t="shared" si="14"/>
        <v>2.0433527838048526E-3</v>
      </c>
      <c r="D497" s="4">
        <f t="shared" si="15"/>
        <v>1.0020433527838049</v>
      </c>
      <c r="E497" s="8">
        <f>MIN(B498:$B$5864)/B497-1</f>
        <v>-0.44173253727996409</v>
      </c>
      <c r="F497" s="8"/>
    </row>
    <row r="498" spans="1:6" x14ac:dyDescent="0.45">
      <c r="A498" s="5">
        <v>36440</v>
      </c>
      <c r="B498">
        <v>2897.13</v>
      </c>
      <c r="C498" s="4">
        <f t="shared" si="14"/>
        <v>1.5083669693911839E-2</v>
      </c>
      <c r="D498" s="4">
        <f t="shared" si="15"/>
        <v>1.0150836696939118</v>
      </c>
      <c r="E498" s="8">
        <f>MIN(B499:$B$5864)/B498-1</f>
        <v>-0.45002813128855113</v>
      </c>
      <c r="F498" s="8"/>
    </row>
    <row r="499" spans="1:6" x14ac:dyDescent="0.45">
      <c r="A499" s="5">
        <v>36441</v>
      </c>
      <c r="B499">
        <v>2896.06</v>
      </c>
      <c r="C499" s="4">
        <f t="shared" si="14"/>
        <v>-3.6933102760328129E-4</v>
      </c>
      <c r="D499" s="4">
        <f t="shared" si="15"/>
        <v>0.99963066897239672</v>
      </c>
      <c r="E499" s="8">
        <f>MIN(B500:$B$5864)/B499-1</f>
        <v>-0.44982493456627282</v>
      </c>
      <c r="F499" s="8"/>
    </row>
    <row r="500" spans="1:6" x14ac:dyDescent="0.45">
      <c r="A500" s="5">
        <v>36444</v>
      </c>
      <c r="B500">
        <v>2908.62</v>
      </c>
      <c r="C500" s="4">
        <f t="shared" si="14"/>
        <v>4.3369267211315066E-3</v>
      </c>
      <c r="D500" s="4">
        <f t="shared" si="15"/>
        <v>1.0043369267211315</v>
      </c>
      <c r="E500" s="8">
        <f>MIN(B501:$B$5864)/B500-1</f>
        <v>-0.45220069998831058</v>
      </c>
      <c r="F500" s="8"/>
    </row>
    <row r="501" spans="1:6" x14ac:dyDescent="0.45">
      <c r="A501" s="5">
        <v>36445</v>
      </c>
      <c r="B501">
        <v>2884.28</v>
      </c>
      <c r="C501" s="4">
        <f t="shared" si="14"/>
        <v>-8.3682296071675433E-3</v>
      </c>
      <c r="D501" s="4">
        <f t="shared" si="15"/>
        <v>0.99163177039283246</v>
      </c>
      <c r="E501" s="8">
        <f>MIN(B502:$B$5864)/B501-1</f>
        <v>-0.4475779050577614</v>
      </c>
      <c r="F501" s="8"/>
    </row>
    <row r="502" spans="1:6" x14ac:dyDescent="0.45">
      <c r="A502" s="5">
        <v>36446</v>
      </c>
      <c r="B502">
        <v>2856.38</v>
      </c>
      <c r="C502" s="4">
        <f t="shared" si="14"/>
        <v>-9.6731246619606859E-3</v>
      </c>
      <c r="D502" s="4">
        <f t="shared" si="15"/>
        <v>0.99032687533803931</v>
      </c>
      <c r="E502" s="8">
        <f>MIN(B503:$B$5864)/B502-1</f>
        <v>-0.44218206261071713</v>
      </c>
      <c r="F502" s="8"/>
    </row>
    <row r="503" spans="1:6" x14ac:dyDescent="0.45">
      <c r="A503" s="5">
        <v>36447</v>
      </c>
      <c r="B503">
        <v>2828.75</v>
      </c>
      <c r="C503" s="4">
        <f t="shared" si="14"/>
        <v>-9.6730827130844244E-3</v>
      </c>
      <c r="D503" s="4">
        <f t="shared" si="15"/>
        <v>0.99032691728691558</v>
      </c>
      <c r="E503" s="8">
        <f>MIN(B504:$B$5864)/B503-1</f>
        <v>-0.43673353954927085</v>
      </c>
      <c r="F503" s="8"/>
    </row>
    <row r="504" spans="1:6" x14ac:dyDescent="0.45">
      <c r="A504" s="5">
        <v>36448</v>
      </c>
      <c r="B504">
        <v>2770.38</v>
      </c>
      <c r="C504" s="4">
        <f t="shared" si="14"/>
        <v>-2.0634555899248785E-2</v>
      </c>
      <c r="D504" s="4">
        <f t="shared" si="15"/>
        <v>0.97936544410075121</v>
      </c>
      <c r="E504" s="8">
        <f>MIN(B505:$B$5864)/B504-1</f>
        <v>-0.42486590287253012</v>
      </c>
      <c r="F504" s="8"/>
    </row>
    <row r="505" spans="1:6" x14ac:dyDescent="0.45">
      <c r="A505" s="5">
        <v>36451</v>
      </c>
      <c r="B505">
        <v>2748.99</v>
      </c>
      <c r="C505" s="4">
        <f t="shared" si="14"/>
        <v>-7.7209624672428534E-3</v>
      </c>
      <c r="D505" s="4">
        <f t="shared" si="15"/>
        <v>0.99227903753275715</v>
      </c>
      <c r="E505" s="8">
        <f>MIN(B506:$B$5864)/B505-1</f>
        <v>-0.42039076169793266</v>
      </c>
      <c r="F505" s="8"/>
    </row>
    <row r="506" spans="1:6" x14ac:dyDescent="0.45">
      <c r="A506" s="5">
        <v>36452</v>
      </c>
      <c r="B506">
        <v>2799.26</v>
      </c>
      <c r="C506" s="4">
        <f t="shared" si="14"/>
        <v>1.8286716212136289E-2</v>
      </c>
      <c r="D506" s="4">
        <f t="shared" si="15"/>
        <v>1.0182867162121363</v>
      </c>
      <c r="E506" s="8">
        <f>MIN(B507:$B$5864)/B506-1</f>
        <v>-0.4307995684573781</v>
      </c>
      <c r="F506" s="8"/>
    </row>
    <row r="507" spans="1:6" x14ac:dyDescent="0.45">
      <c r="A507" s="5">
        <v>36453</v>
      </c>
      <c r="B507">
        <v>2804.05</v>
      </c>
      <c r="C507" s="4">
        <f t="shared" si="14"/>
        <v>1.7111665225808537E-3</v>
      </c>
      <c r="D507" s="4">
        <f t="shared" si="15"/>
        <v>1.0017111665225809</v>
      </c>
      <c r="E507" s="8">
        <f>MIN(B508:$B$5864)/B507-1</f>
        <v>-0.43177190135696586</v>
      </c>
      <c r="F507" s="8"/>
    </row>
    <row r="508" spans="1:6" x14ac:dyDescent="0.45">
      <c r="A508" s="5">
        <v>36454</v>
      </c>
      <c r="B508">
        <v>2775.54</v>
      </c>
      <c r="C508" s="4">
        <f t="shared" si="14"/>
        <v>-1.0167436386655071E-2</v>
      </c>
      <c r="D508" s="4">
        <f t="shared" si="15"/>
        <v>0.98983256361334493</v>
      </c>
      <c r="E508" s="8">
        <f>MIN(B509:$B$5864)/B508-1</f>
        <v>-0.42593513334342148</v>
      </c>
      <c r="F508" s="8"/>
    </row>
    <row r="509" spans="1:6" x14ac:dyDescent="0.45">
      <c r="A509" s="5">
        <v>36455</v>
      </c>
      <c r="B509">
        <v>2822.01</v>
      </c>
      <c r="C509" s="4">
        <f t="shared" si="14"/>
        <v>1.6742687909379939E-2</v>
      </c>
      <c r="D509" s="4">
        <f t="shared" si="15"/>
        <v>1.0167426879093799</v>
      </c>
      <c r="E509" s="8">
        <f>MIN(B510:$B$5864)/B509-1</f>
        <v>-0.43538825163624517</v>
      </c>
      <c r="F509" s="8"/>
    </row>
    <row r="510" spans="1:6" x14ac:dyDescent="0.45">
      <c r="A510" s="5">
        <v>36458</v>
      </c>
      <c r="B510">
        <v>2804.21</v>
      </c>
      <c r="C510" s="4">
        <f t="shared" si="14"/>
        <v>-6.3075609228883112E-3</v>
      </c>
      <c r="D510" s="4">
        <f t="shared" si="15"/>
        <v>0.99369243907711169</v>
      </c>
      <c r="E510" s="8">
        <f>MIN(B511:$B$5864)/B510-1</f>
        <v>-0.43180432278609671</v>
      </c>
      <c r="F510" s="8"/>
    </row>
    <row r="511" spans="1:6" x14ac:dyDescent="0.45">
      <c r="A511" s="5">
        <v>36459</v>
      </c>
      <c r="B511">
        <v>2837.05</v>
      </c>
      <c r="C511" s="4">
        <f t="shared" si="14"/>
        <v>1.1710963158964693E-2</v>
      </c>
      <c r="D511" s="4">
        <f t="shared" si="15"/>
        <v>1.0117109631589647</v>
      </c>
      <c r="E511" s="8">
        <f>MIN(B512:$B$5864)/B511-1</f>
        <v>-0.43838141731728386</v>
      </c>
      <c r="F511" s="8"/>
    </row>
    <row r="512" spans="1:6" x14ac:dyDescent="0.45">
      <c r="A512" s="5">
        <v>36460</v>
      </c>
      <c r="B512">
        <v>2818.21</v>
      </c>
      <c r="C512" s="4">
        <f t="shared" si="14"/>
        <v>-6.6407007278688202E-3</v>
      </c>
      <c r="D512" s="4">
        <f t="shared" si="15"/>
        <v>0.99335929927213118</v>
      </c>
      <c r="E512" s="8">
        <f>MIN(B513:$B$5864)/B512-1</f>
        <v>-0.43462694405314017</v>
      </c>
      <c r="F512" s="8"/>
    </row>
    <row r="513" spans="1:6" x14ac:dyDescent="0.45">
      <c r="A513" s="5">
        <v>36461</v>
      </c>
      <c r="B513">
        <v>2859.46</v>
      </c>
      <c r="C513" s="4">
        <f t="shared" si="14"/>
        <v>1.4636950404689486E-2</v>
      </c>
      <c r="D513" s="4">
        <f t="shared" si="15"/>
        <v>1.0146369504046895</v>
      </c>
      <c r="E513" s="8">
        <f>MIN(B514:$B$5864)/B513-1</f>
        <v>-0.44278290306561385</v>
      </c>
      <c r="F513" s="8"/>
    </row>
    <row r="514" spans="1:6" x14ac:dyDescent="0.45">
      <c r="A514" s="5">
        <v>36462</v>
      </c>
      <c r="B514">
        <v>2904.38</v>
      </c>
      <c r="C514" s="4">
        <f t="shared" si="14"/>
        <v>1.5709259790310126E-2</v>
      </c>
      <c r="D514" s="4">
        <f t="shared" si="15"/>
        <v>1.0157092597903101</v>
      </c>
      <c r="E514" s="8">
        <f>MIN(B515:$B$5864)/B514-1</f>
        <v>-0.45140098747409085</v>
      </c>
      <c r="F514" s="8"/>
    </row>
    <row r="515" spans="1:6" x14ac:dyDescent="0.45">
      <c r="A515" s="5">
        <v>36465</v>
      </c>
      <c r="B515">
        <v>2916.79</v>
      </c>
      <c r="C515" s="4">
        <f t="shared" si="14"/>
        <v>4.2728568575736148E-3</v>
      </c>
      <c r="D515" s="4">
        <f t="shared" si="15"/>
        <v>1.0042728568575736</v>
      </c>
      <c r="E515" s="8">
        <f>MIN(B516:$B$5864)/B515-1</f>
        <v>-0.45373509920151955</v>
      </c>
      <c r="F515" s="8"/>
    </row>
    <row r="516" spans="1:6" x14ac:dyDescent="0.45">
      <c r="A516" s="5">
        <v>36466</v>
      </c>
      <c r="B516">
        <v>2907.09</v>
      </c>
      <c r="C516" s="4">
        <f t="shared" si="14"/>
        <v>-3.3255736614565823E-3</v>
      </c>
      <c r="D516" s="4">
        <f t="shared" si="15"/>
        <v>0.99667442633854342</v>
      </c>
      <c r="E516" s="8">
        <f>MIN(B517:$B$5864)/B516-1</f>
        <v>-0.4519123934931496</v>
      </c>
      <c r="F516" s="8"/>
    </row>
    <row r="517" spans="1:6" x14ac:dyDescent="0.45">
      <c r="A517" s="5">
        <v>36467</v>
      </c>
      <c r="B517">
        <v>2922.16</v>
      </c>
      <c r="C517" s="4">
        <f t="shared" si="14"/>
        <v>5.1838780361115333E-3</v>
      </c>
      <c r="D517" s="4">
        <f t="shared" si="15"/>
        <v>1.0051838780361115</v>
      </c>
      <c r="E517" s="8">
        <f>MIN(B518:$B$5864)/B517-1</f>
        <v>-0.45473896022120619</v>
      </c>
      <c r="F517" s="8"/>
    </row>
    <row r="518" spans="1:6" x14ac:dyDescent="0.45">
      <c r="A518" s="5">
        <v>36468</v>
      </c>
      <c r="B518">
        <v>2947.75</v>
      </c>
      <c r="C518" s="4">
        <f t="shared" ref="C518:C581" si="16">B518/B517-1</f>
        <v>8.7572206860679902E-3</v>
      </c>
      <c r="D518" s="4">
        <f t="shared" ref="D518:D581" si="17">C518+1</f>
        <v>1.008757220686068</v>
      </c>
      <c r="E518" s="8">
        <f>MIN(B519:$B$5864)/B518-1</f>
        <v>-0.45947247900941401</v>
      </c>
      <c r="F518" s="8"/>
    </row>
    <row r="519" spans="1:6" x14ac:dyDescent="0.45">
      <c r="A519" s="5">
        <v>36469</v>
      </c>
      <c r="B519">
        <v>2959.97</v>
      </c>
      <c r="C519" s="4">
        <f t="shared" si="16"/>
        <v>4.1455347298786638E-3</v>
      </c>
      <c r="D519" s="4">
        <f t="shared" si="17"/>
        <v>1.0041455347298787</v>
      </c>
      <c r="E519" s="8">
        <f>MIN(B520:$B$5864)/B519-1</f>
        <v>-0.46170400375679488</v>
      </c>
      <c r="F519" s="8"/>
    </row>
    <row r="520" spans="1:6" x14ac:dyDescent="0.45">
      <c r="A520" s="5">
        <v>36472</v>
      </c>
      <c r="B520">
        <v>2966.56</v>
      </c>
      <c r="C520" s="4">
        <f t="shared" si="16"/>
        <v>2.2263739159518181E-3</v>
      </c>
      <c r="D520" s="4">
        <f t="shared" si="17"/>
        <v>1.0022263739159518</v>
      </c>
      <c r="E520" s="8">
        <f>MIN(B521:$B$5864)/B520-1</f>
        <v>-0.46289978965535838</v>
      </c>
      <c r="F520" s="8"/>
    </row>
    <row r="521" spans="1:6" x14ac:dyDescent="0.45">
      <c r="A521" s="5">
        <v>36473</v>
      </c>
      <c r="B521">
        <v>2991.81</v>
      </c>
      <c r="C521" s="4">
        <f t="shared" si="16"/>
        <v>8.5115419880266163E-3</v>
      </c>
      <c r="D521" s="4">
        <f t="shared" si="17"/>
        <v>1.0085115419880266</v>
      </c>
      <c r="E521" s="8">
        <f>MIN(B522:$B$5864)/B521-1</f>
        <v>-0.4674327580962695</v>
      </c>
      <c r="F521" s="8"/>
    </row>
    <row r="522" spans="1:6" x14ac:dyDescent="0.45">
      <c r="A522" s="5">
        <v>36474</v>
      </c>
      <c r="B522">
        <v>2998.06</v>
      </c>
      <c r="C522" s="4">
        <f t="shared" si="16"/>
        <v>2.0890364027126296E-3</v>
      </c>
      <c r="D522" s="4">
        <f t="shared" si="17"/>
        <v>1.0020890364027126</v>
      </c>
      <c r="E522" s="8">
        <f>MIN(B523:$B$5864)/B522-1</f>
        <v>-0.4685429911342669</v>
      </c>
      <c r="F522" s="8"/>
    </row>
    <row r="523" spans="1:6" x14ac:dyDescent="0.45">
      <c r="A523" s="5">
        <v>36475</v>
      </c>
      <c r="B523">
        <v>3041.97</v>
      </c>
      <c r="C523" s="4">
        <f t="shared" si="16"/>
        <v>1.4646137835800488E-2</v>
      </c>
      <c r="D523" s="4">
        <f t="shared" si="17"/>
        <v>1.0146461378358005</v>
      </c>
      <c r="E523" s="8">
        <f>MIN(B524:$B$5864)/B523-1</f>
        <v>-0.47621442683524162</v>
      </c>
      <c r="F523" s="8"/>
    </row>
    <row r="524" spans="1:6" x14ac:dyDescent="0.45">
      <c r="A524" s="5">
        <v>36476</v>
      </c>
      <c r="B524">
        <v>3030.2</v>
      </c>
      <c r="C524" s="4">
        <f t="shared" si="16"/>
        <v>-3.8692031808335026E-3</v>
      </c>
      <c r="D524" s="4">
        <f t="shared" si="17"/>
        <v>0.9961307968191665</v>
      </c>
      <c r="E524" s="8">
        <f>MIN(B525:$B$5864)/B524-1</f>
        <v>-0.47417992211735194</v>
      </c>
      <c r="F524" s="8"/>
    </row>
    <row r="525" spans="1:6" x14ac:dyDescent="0.45">
      <c r="A525" s="5">
        <v>36479</v>
      </c>
      <c r="B525">
        <v>3043.96</v>
      </c>
      <c r="C525" s="4">
        <f t="shared" si="16"/>
        <v>4.5409543924495033E-3</v>
      </c>
      <c r="D525" s="4">
        <f t="shared" si="17"/>
        <v>1.0045409543924495</v>
      </c>
      <c r="E525" s="8">
        <f>MIN(B526:$B$5864)/B525-1</f>
        <v>-0.47655685357232025</v>
      </c>
      <c r="F525" s="8"/>
    </row>
    <row r="526" spans="1:6" x14ac:dyDescent="0.45">
      <c r="A526" s="5">
        <v>36480</v>
      </c>
      <c r="B526">
        <v>3065.25</v>
      </c>
      <c r="C526" s="4">
        <f t="shared" si="16"/>
        <v>6.9941786357246016E-3</v>
      </c>
      <c r="D526" s="4">
        <f t="shared" si="17"/>
        <v>1.0069941786357246</v>
      </c>
      <c r="E526" s="8">
        <f>MIN(B527:$B$5864)/B526-1</f>
        <v>-0.48019248022184169</v>
      </c>
      <c r="F526" s="8"/>
    </row>
    <row r="527" spans="1:6" x14ac:dyDescent="0.45">
      <c r="A527" s="5">
        <v>36481</v>
      </c>
      <c r="B527">
        <v>3058.66</v>
      </c>
      <c r="C527" s="4">
        <f t="shared" si="16"/>
        <v>-2.149906206671659E-3</v>
      </c>
      <c r="D527" s="4">
        <f t="shared" si="17"/>
        <v>0.99785009379332834</v>
      </c>
      <c r="E527" s="8">
        <f>MIN(B528:$B$5864)/B527-1</f>
        <v>-0.47907253503168057</v>
      </c>
      <c r="F527" s="8"/>
    </row>
    <row r="528" spans="1:6" x14ac:dyDescent="0.45">
      <c r="A528" s="5">
        <v>36482</v>
      </c>
      <c r="B528">
        <v>3059.3</v>
      </c>
      <c r="C528" s="4">
        <f t="shared" si="16"/>
        <v>2.0924195562765924E-4</v>
      </c>
      <c r="D528" s="4">
        <f t="shared" si="17"/>
        <v>1.0002092419556277</v>
      </c>
      <c r="E528" s="8">
        <f>MIN(B529:$B$5864)/B528-1</f>
        <v>-0.47918151211061355</v>
      </c>
      <c r="F528" s="8"/>
    </row>
    <row r="529" spans="1:6" x14ac:dyDescent="0.45">
      <c r="A529" s="5">
        <v>36483</v>
      </c>
      <c r="B529">
        <v>3033.78</v>
      </c>
      <c r="C529" s="4">
        <f t="shared" si="16"/>
        <v>-8.3417775308076703E-3</v>
      </c>
      <c r="D529" s="4">
        <f t="shared" si="17"/>
        <v>0.99165822246919233</v>
      </c>
      <c r="E529" s="8">
        <f>MIN(B530:$B$5864)/B529-1</f>
        <v>-0.47480041400497075</v>
      </c>
      <c r="F529" s="8"/>
    </row>
    <row r="530" spans="1:6" x14ac:dyDescent="0.45">
      <c r="A530" s="5">
        <v>36486</v>
      </c>
      <c r="B530">
        <v>3020.23</v>
      </c>
      <c r="C530" s="4">
        <f t="shared" si="16"/>
        <v>-4.466375281002688E-3</v>
      </c>
      <c r="D530" s="4">
        <f t="shared" si="17"/>
        <v>0.99553362471899731</v>
      </c>
      <c r="E530" s="8">
        <f>MIN(B531:$B$5864)/B530-1</f>
        <v>-0.47244415160434805</v>
      </c>
      <c r="F530" s="8"/>
    </row>
    <row r="531" spans="1:6" x14ac:dyDescent="0.45">
      <c r="A531" s="5">
        <v>36487</v>
      </c>
      <c r="B531">
        <v>3056.91</v>
      </c>
      <c r="C531" s="4">
        <f t="shared" si="16"/>
        <v>1.2144770431390839E-2</v>
      </c>
      <c r="D531" s="4">
        <f t="shared" si="17"/>
        <v>1.0121447704313908</v>
      </c>
      <c r="E531" s="8">
        <f>MIN(B532:$B$5864)/B531-1</f>
        <v>-0.47877431785692093</v>
      </c>
      <c r="F531" s="8"/>
    </row>
    <row r="532" spans="1:6" x14ac:dyDescent="0.45">
      <c r="A532" s="5">
        <v>36488</v>
      </c>
      <c r="B532">
        <v>3066.71</v>
      </c>
      <c r="C532" s="4">
        <f t="shared" si="16"/>
        <v>3.2058516606638943E-3</v>
      </c>
      <c r="D532" s="4">
        <f t="shared" si="17"/>
        <v>1.0032058516606639</v>
      </c>
      <c r="E532" s="8">
        <f>MIN(B533:$B$5864)/B532-1</f>
        <v>-0.48043995030505005</v>
      </c>
      <c r="F532" s="8"/>
    </row>
    <row r="533" spans="1:6" x14ac:dyDescent="0.45">
      <c r="A533" s="5">
        <v>36489</v>
      </c>
      <c r="B533">
        <v>3115.99</v>
      </c>
      <c r="C533" s="4">
        <f t="shared" si="16"/>
        <v>1.6069338150656476E-2</v>
      </c>
      <c r="D533" s="4">
        <f t="shared" si="17"/>
        <v>1.0160693381506565</v>
      </c>
      <c r="E533" s="8">
        <f>MIN(B534:$B$5864)/B533-1</f>
        <v>-0.48865689556128233</v>
      </c>
      <c r="F533" s="8"/>
    </row>
    <row r="534" spans="1:6" x14ac:dyDescent="0.45">
      <c r="A534" s="5">
        <v>36490</v>
      </c>
      <c r="B534">
        <v>3119.07</v>
      </c>
      <c r="C534" s="4">
        <f t="shared" si="16"/>
        <v>9.8844989874824485E-4</v>
      </c>
      <c r="D534" s="4">
        <f t="shared" si="17"/>
        <v>1.0009884498987482</v>
      </c>
      <c r="E534" s="8">
        <f>MIN(B535:$B$5864)/B534-1</f>
        <v>-0.48916183349524067</v>
      </c>
      <c r="F534" s="8"/>
    </row>
    <row r="535" spans="1:6" x14ac:dyDescent="0.45">
      <c r="A535" s="5">
        <v>36493</v>
      </c>
      <c r="B535">
        <v>3124.51</v>
      </c>
      <c r="C535" s="4">
        <f t="shared" si="16"/>
        <v>1.744109622419554E-3</v>
      </c>
      <c r="D535" s="4">
        <f t="shared" si="17"/>
        <v>1.0017441096224196</v>
      </c>
      <c r="E535" s="8">
        <f>MIN(B536:$B$5864)/B535-1</f>
        <v>-0.49005124003443745</v>
      </c>
      <c r="F535" s="8"/>
    </row>
    <row r="536" spans="1:6" x14ac:dyDescent="0.45">
      <c r="A536" s="5">
        <v>36494</v>
      </c>
      <c r="B536">
        <v>3086.9</v>
      </c>
      <c r="C536" s="4">
        <f t="shared" si="16"/>
        <v>-1.2037087415306735E-2</v>
      </c>
      <c r="D536" s="4">
        <f t="shared" si="17"/>
        <v>0.98796291258469326</v>
      </c>
      <c r="E536" s="8">
        <f>MIN(B537:$B$5864)/B536-1</f>
        <v>-0.48383815478311576</v>
      </c>
      <c r="F536" s="8"/>
    </row>
    <row r="537" spans="1:6" x14ac:dyDescent="0.45">
      <c r="A537" s="5">
        <v>36495</v>
      </c>
      <c r="B537">
        <v>3105.56</v>
      </c>
      <c r="C537" s="4">
        <f t="shared" si="16"/>
        <v>6.0448994136512724E-3</v>
      </c>
      <c r="D537" s="4">
        <f t="shared" si="17"/>
        <v>1.0060448994136513</v>
      </c>
      <c r="E537" s="8">
        <f>MIN(B538:$B$5864)/B537-1</f>
        <v>-0.48693955357487861</v>
      </c>
      <c r="F537" s="8"/>
    </row>
    <row r="538" spans="1:6" x14ac:dyDescent="0.45">
      <c r="A538" s="5">
        <v>36496</v>
      </c>
      <c r="B538">
        <v>3112.76</v>
      </c>
      <c r="C538" s="4">
        <f t="shared" si="16"/>
        <v>2.318422442329382E-3</v>
      </c>
      <c r="D538" s="4">
        <f t="shared" si="17"/>
        <v>1.0023184224423294</v>
      </c>
      <c r="E538" s="8">
        <f>MIN(B539:$B$5864)/B538-1</f>
        <v>-0.48812629306467581</v>
      </c>
      <c r="F538" s="8"/>
    </row>
    <row r="539" spans="1:6" x14ac:dyDescent="0.45">
      <c r="A539" s="5">
        <v>36497</v>
      </c>
      <c r="B539">
        <v>3154.15</v>
      </c>
      <c r="C539" s="4">
        <f t="shared" si="16"/>
        <v>1.3296881224379664E-2</v>
      </c>
      <c r="D539" s="4">
        <f t="shared" si="17"/>
        <v>1.0132968812243797</v>
      </c>
      <c r="E539" s="8">
        <f>MIN(B540:$B$5864)/B539-1</f>
        <v>-0.49484330168191115</v>
      </c>
      <c r="F539" s="8"/>
    </row>
    <row r="540" spans="1:6" x14ac:dyDescent="0.45">
      <c r="A540" s="5">
        <v>36500</v>
      </c>
      <c r="B540">
        <v>3135.32</v>
      </c>
      <c r="C540" s="4">
        <f t="shared" si="16"/>
        <v>-5.9699126547564374E-3</v>
      </c>
      <c r="D540" s="4">
        <f t="shared" si="17"/>
        <v>0.99403008734524356</v>
      </c>
      <c r="E540" s="8">
        <f>MIN(B541:$B$5864)/B540-1</f>
        <v>-0.49180944847734842</v>
      </c>
      <c r="F540" s="8"/>
    </row>
    <row r="541" spans="1:6" x14ac:dyDescent="0.45">
      <c r="A541" s="5">
        <v>36501</v>
      </c>
      <c r="B541">
        <v>3121.28</v>
      </c>
      <c r="C541" s="4">
        <f t="shared" si="16"/>
        <v>-4.4780118137861535E-3</v>
      </c>
      <c r="D541" s="4">
        <f t="shared" si="17"/>
        <v>0.99552198818621385</v>
      </c>
      <c r="E541" s="8">
        <f>MIN(B542:$B$5864)/B541-1</f>
        <v>-0.48952352880869388</v>
      </c>
      <c r="F541" s="8"/>
    </row>
    <row r="542" spans="1:6" x14ac:dyDescent="0.45">
      <c r="A542" s="5">
        <v>36502</v>
      </c>
      <c r="B542">
        <v>3104.41</v>
      </c>
      <c r="C542" s="4">
        <f t="shared" si="16"/>
        <v>-5.4048339142916957E-3</v>
      </c>
      <c r="D542" s="4">
        <f t="shared" si="17"/>
        <v>0.9945951660857083</v>
      </c>
      <c r="E542" s="8">
        <f>MIN(B543:$B$5864)/B542-1</f>
        <v>-0.48674949507313792</v>
      </c>
      <c r="F542" s="8"/>
    </row>
    <row r="543" spans="1:6" x14ac:dyDescent="0.45">
      <c r="A543" s="5">
        <v>36503</v>
      </c>
      <c r="B543">
        <v>3126.71</v>
      </c>
      <c r="C543" s="4">
        <f t="shared" si="16"/>
        <v>7.1833295215517623E-3</v>
      </c>
      <c r="D543" s="4">
        <f t="shared" si="17"/>
        <v>1.0071833295215518</v>
      </c>
      <c r="E543" s="8">
        <f>MIN(B544:$B$5864)/B543-1</f>
        <v>-0.49041004762194129</v>
      </c>
      <c r="F543" s="8"/>
    </row>
    <row r="544" spans="1:6" x14ac:dyDescent="0.45">
      <c r="A544" s="5">
        <v>36504</v>
      </c>
      <c r="B544">
        <v>3153.69</v>
      </c>
      <c r="C544" s="4">
        <f t="shared" si="16"/>
        <v>8.62887827780634E-3</v>
      </c>
      <c r="D544" s="4">
        <f t="shared" si="17"/>
        <v>1.0086288782778063</v>
      </c>
      <c r="E544" s="8">
        <f>MIN(B545:$B$5864)/B544-1</f>
        <v>-0.49476961908113992</v>
      </c>
      <c r="F544" s="8"/>
    </row>
    <row r="545" spans="1:6" x14ac:dyDescent="0.45">
      <c r="A545" s="5">
        <v>36507</v>
      </c>
      <c r="B545">
        <v>3141.73</v>
      </c>
      <c r="C545" s="4">
        <f t="shared" si="16"/>
        <v>-3.7923828911529123E-3</v>
      </c>
      <c r="D545" s="4">
        <f t="shared" si="17"/>
        <v>0.99620761710884709</v>
      </c>
      <c r="E545" s="8">
        <f>MIN(B546:$B$5864)/B545-1</f>
        <v>-0.49284629805871294</v>
      </c>
      <c r="F545" s="8"/>
    </row>
    <row r="546" spans="1:6" x14ac:dyDescent="0.45">
      <c r="A546" s="5">
        <v>36508</v>
      </c>
      <c r="B546">
        <v>3139.02</v>
      </c>
      <c r="C546" s="4">
        <f t="shared" si="16"/>
        <v>-8.6258208057343744E-4</v>
      </c>
      <c r="D546" s="4">
        <f t="shared" si="17"/>
        <v>0.99913741791942656</v>
      </c>
      <c r="E546" s="8">
        <f>MIN(B547:$B$5864)/B546-1</f>
        <v>-0.49240845869092909</v>
      </c>
      <c r="F546" s="8"/>
    </row>
    <row r="547" spans="1:6" x14ac:dyDescent="0.45">
      <c r="A547" s="5">
        <v>36509</v>
      </c>
      <c r="B547">
        <v>3107.82</v>
      </c>
      <c r="C547" s="4">
        <f t="shared" si="16"/>
        <v>-9.9394078406636055E-3</v>
      </c>
      <c r="D547" s="4">
        <f t="shared" si="17"/>
        <v>0.99006059215933639</v>
      </c>
      <c r="E547" s="8">
        <f>MIN(B548:$B$5864)/B547-1</f>
        <v>-0.48731265002477631</v>
      </c>
      <c r="F547" s="8"/>
    </row>
    <row r="548" spans="1:6" x14ac:dyDescent="0.45">
      <c r="A548" s="5">
        <v>36510</v>
      </c>
      <c r="B548">
        <v>3125.08</v>
      </c>
      <c r="C548" s="4">
        <f t="shared" si="16"/>
        <v>5.5537321981322663E-3</v>
      </c>
      <c r="D548" s="4">
        <f t="shared" si="17"/>
        <v>1.0055537321981323</v>
      </c>
      <c r="E548" s="8">
        <f>MIN(B549:$B$5864)/B548-1</f>
        <v>-0.49014425230714098</v>
      </c>
      <c r="F548" s="8"/>
    </row>
    <row r="549" spans="1:6" x14ac:dyDescent="0.45">
      <c r="A549" s="5">
        <v>36511</v>
      </c>
      <c r="B549">
        <v>3150.24</v>
      </c>
      <c r="C549" s="4">
        <f t="shared" si="16"/>
        <v>8.0509938945563242E-3</v>
      </c>
      <c r="D549" s="4">
        <f t="shared" si="17"/>
        <v>1.0080509938945563</v>
      </c>
      <c r="E549" s="8">
        <f>MIN(B550:$B$5864)/B549-1</f>
        <v>-0.49421631367768803</v>
      </c>
      <c r="F549" s="8"/>
    </row>
    <row r="550" spans="1:6" x14ac:dyDescent="0.45">
      <c r="A550" s="5">
        <v>36514</v>
      </c>
      <c r="B550">
        <v>3153.76</v>
      </c>
      <c r="C550" s="4">
        <f t="shared" si="16"/>
        <v>1.1173751841131452E-3</v>
      </c>
      <c r="D550" s="4">
        <f t="shared" si="17"/>
        <v>1.0011173751841131</v>
      </c>
      <c r="E550" s="8">
        <f>MIN(B551:$B$5864)/B550-1</f>
        <v>-0.4947808330373904</v>
      </c>
      <c r="F550" s="8"/>
    </row>
    <row r="551" spans="1:6" x14ac:dyDescent="0.45">
      <c r="A551" s="5">
        <v>36515</v>
      </c>
      <c r="B551">
        <v>3145.73</v>
      </c>
      <c r="C551" s="4">
        <f t="shared" si="16"/>
        <v>-2.5461671148090392E-3</v>
      </c>
      <c r="D551" s="4">
        <f t="shared" si="17"/>
        <v>0.99745383288519096</v>
      </c>
      <c r="E551" s="8">
        <f>MIN(B552:$B$5864)/B551-1</f>
        <v>-0.49349117692872568</v>
      </c>
      <c r="F551" s="8"/>
    </row>
    <row r="552" spans="1:6" x14ac:dyDescent="0.45">
      <c r="A552" s="5">
        <v>36517</v>
      </c>
      <c r="B552">
        <v>3177.01</v>
      </c>
      <c r="C552" s="4">
        <f t="shared" si="16"/>
        <v>9.9436378837345352E-3</v>
      </c>
      <c r="D552" s="4">
        <f t="shared" si="17"/>
        <v>1.0099436378837345</v>
      </c>
      <c r="E552" s="8">
        <f>MIN(B553:$B$5864)/B552-1</f>
        <v>-0.49847812880664533</v>
      </c>
      <c r="F552" s="8"/>
    </row>
    <row r="553" spans="1:6" x14ac:dyDescent="0.45">
      <c r="A553" s="5">
        <v>36518</v>
      </c>
      <c r="B553">
        <v>3189.42</v>
      </c>
      <c r="C553" s="4">
        <f t="shared" si="16"/>
        <v>3.9061885231710392E-3</v>
      </c>
      <c r="D553" s="4">
        <f t="shared" si="17"/>
        <v>1.003906188523171</v>
      </c>
      <c r="E553" s="8">
        <f>MIN(B554:$B$5864)/B553-1</f>
        <v>-0.50042954518376392</v>
      </c>
      <c r="F553" s="8"/>
    </row>
    <row r="554" spans="1:6" x14ac:dyDescent="0.45">
      <c r="A554" s="5">
        <v>36523</v>
      </c>
      <c r="B554">
        <v>3203.21</v>
      </c>
      <c r="C554" s="4">
        <f t="shared" si="16"/>
        <v>4.3236701343818407E-3</v>
      </c>
      <c r="D554" s="4">
        <f t="shared" si="17"/>
        <v>1.0043236701343818</v>
      </c>
      <c r="E554" s="8">
        <f>MIN(B555:$B$5864)/B554-1</f>
        <v>-0.50258022421258675</v>
      </c>
      <c r="F554" s="8"/>
    </row>
    <row r="555" spans="1:6" x14ac:dyDescent="0.45">
      <c r="A555" s="5">
        <v>36524</v>
      </c>
      <c r="B555">
        <v>3242.06</v>
      </c>
      <c r="C555" s="4">
        <f t="shared" si="16"/>
        <v>1.2128458639926842E-2</v>
      </c>
      <c r="D555" s="4">
        <f t="shared" si="17"/>
        <v>1.0121284586399268</v>
      </c>
      <c r="E555" s="8">
        <f>MIN(B556:$B$5864)/B555-1</f>
        <v>-0.50854086599260961</v>
      </c>
      <c r="F555" s="8"/>
    </row>
    <row r="556" spans="1:6" x14ac:dyDescent="0.45">
      <c r="A556" s="5">
        <v>36529</v>
      </c>
      <c r="B556">
        <v>3141.25</v>
      </c>
      <c r="C556" s="4">
        <f t="shared" si="16"/>
        <v>-3.1094427617008868E-2</v>
      </c>
      <c r="D556" s="4">
        <f t="shared" si="17"/>
        <v>0.96890557238299113</v>
      </c>
      <c r="E556" s="8">
        <f>MIN(B557:$B$5864)/B556-1</f>
        <v>-0.49276880222841224</v>
      </c>
      <c r="F556" s="8"/>
    </row>
    <row r="557" spans="1:6" x14ac:dyDescent="0.45">
      <c r="A557" s="5">
        <v>36530</v>
      </c>
      <c r="B557">
        <v>3084.86</v>
      </c>
      <c r="C557" s="4">
        <f t="shared" si="16"/>
        <v>-1.7951452447274141E-2</v>
      </c>
      <c r="D557" s="4">
        <f t="shared" si="17"/>
        <v>0.98204854755272586</v>
      </c>
      <c r="E557" s="8">
        <f>MIN(B558:$B$5864)/B557-1</f>
        <v>-0.48349681995293148</v>
      </c>
      <c r="F557" s="8"/>
    </row>
    <row r="558" spans="1:6" x14ac:dyDescent="0.45">
      <c r="A558" s="5">
        <v>36531</v>
      </c>
      <c r="B558">
        <v>3054.63</v>
      </c>
      <c r="C558" s="4">
        <f t="shared" si="16"/>
        <v>-9.7994722613019558E-3</v>
      </c>
      <c r="D558" s="4">
        <f t="shared" si="17"/>
        <v>0.99020052773869804</v>
      </c>
      <c r="E558" s="8">
        <f>MIN(B559:$B$5864)/B558-1</f>
        <v>-0.47838527088387139</v>
      </c>
      <c r="F558" s="8"/>
    </row>
    <row r="559" spans="1:6" x14ac:dyDescent="0.45">
      <c r="A559" s="5">
        <v>36532</v>
      </c>
      <c r="B559">
        <v>3084</v>
      </c>
      <c r="C559" s="4">
        <f t="shared" si="16"/>
        <v>9.6149124443876133E-3</v>
      </c>
      <c r="D559" s="4">
        <f t="shared" si="17"/>
        <v>1.0096149124443876</v>
      </c>
      <c r="E559" s="8">
        <f>MIN(B560:$B$5864)/B559-1</f>
        <v>-0.48335278858625164</v>
      </c>
      <c r="F559" s="8"/>
    </row>
    <row r="560" spans="1:6" x14ac:dyDescent="0.45">
      <c r="A560" s="5">
        <v>36535</v>
      </c>
      <c r="B560">
        <v>3129.57</v>
      </c>
      <c r="C560" s="4">
        <f t="shared" si="16"/>
        <v>1.4776264591439769E-2</v>
      </c>
      <c r="D560" s="4">
        <f t="shared" si="17"/>
        <v>1.0147762645914398</v>
      </c>
      <c r="E560" s="8">
        <f>MIN(B561:$B$5864)/B560-1</f>
        <v>-0.49087574331297912</v>
      </c>
      <c r="F560" s="8"/>
    </row>
    <row r="561" spans="1:6" x14ac:dyDescent="0.45">
      <c r="A561" s="5">
        <v>36536</v>
      </c>
      <c r="B561">
        <v>3100.24</v>
      </c>
      <c r="C561" s="4">
        <f t="shared" si="16"/>
        <v>-9.3718945414227317E-3</v>
      </c>
      <c r="D561" s="4">
        <f t="shared" si="17"/>
        <v>0.99062810545857727</v>
      </c>
      <c r="E561" s="8">
        <f>MIN(B562:$B$5864)/B561-1</f>
        <v>-0.48605914380822124</v>
      </c>
      <c r="F561" s="8"/>
    </row>
    <row r="562" spans="1:6" x14ac:dyDescent="0.45">
      <c r="A562" s="5">
        <v>36537</v>
      </c>
      <c r="B562">
        <v>3102.06</v>
      </c>
      <c r="C562" s="4">
        <f t="shared" si="16"/>
        <v>5.8705132505876279E-4</v>
      </c>
      <c r="D562" s="4">
        <f t="shared" si="17"/>
        <v>1.0005870513250588</v>
      </c>
      <c r="E562" s="8">
        <f>MIN(B563:$B$5864)/B562-1</f>
        <v>-0.48636067645371139</v>
      </c>
      <c r="F562" s="8"/>
    </row>
    <row r="563" spans="1:6" x14ac:dyDescent="0.45">
      <c r="A563" s="5">
        <v>36538</v>
      </c>
      <c r="B563">
        <v>3102.18</v>
      </c>
      <c r="C563" s="4">
        <f t="shared" si="16"/>
        <v>3.8683971296471498E-5</v>
      </c>
      <c r="D563" s="4">
        <f t="shared" si="17"/>
        <v>1.0000386839712965</v>
      </c>
      <c r="E563" s="8">
        <f>MIN(B564:$B$5864)/B563-1</f>
        <v>-0.48638054529395458</v>
      </c>
      <c r="F563" s="8"/>
    </row>
    <row r="564" spans="1:6" x14ac:dyDescent="0.45">
      <c r="A564" s="5">
        <v>36539</v>
      </c>
      <c r="B564">
        <v>3153.45</v>
      </c>
      <c r="C564" s="4">
        <f t="shared" si="16"/>
        <v>1.6527087403052088E-2</v>
      </c>
      <c r="D564" s="4">
        <f t="shared" si="17"/>
        <v>1.0165270874030521</v>
      </c>
      <c r="E564" s="8">
        <f>MIN(B565:$B$5864)/B564-1</f>
        <v>-0.49473116745152135</v>
      </c>
      <c r="F564" s="8"/>
    </row>
    <row r="565" spans="1:6" x14ac:dyDescent="0.45">
      <c r="A565" s="5">
        <v>36542</v>
      </c>
      <c r="B565">
        <v>3164.93</v>
      </c>
      <c r="C565" s="4">
        <f t="shared" si="16"/>
        <v>3.6404572769506149E-3</v>
      </c>
      <c r="D565" s="4">
        <f t="shared" si="17"/>
        <v>1.0036404572769506</v>
      </c>
      <c r="E565" s="8">
        <f>MIN(B566:$B$5864)/B565-1</f>
        <v>-0.49656390504687309</v>
      </c>
      <c r="F565" s="8"/>
    </row>
    <row r="566" spans="1:6" x14ac:dyDescent="0.45">
      <c r="A566" s="5">
        <v>36543</v>
      </c>
      <c r="B566">
        <v>3097.87</v>
      </c>
      <c r="C566" s="4">
        <f t="shared" si="16"/>
        <v>-2.1188462304063571E-2</v>
      </c>
      <c r="D566" s="4">
        <f t="shared" si="17"/>
        <v>0.97881153769593643</v>
      </c>
      <c r="E566" s="8">
        <f>MIN(B567:$B$5864)/B566-1</f>
        <v>-0.48566595757730313</v>
      </c>
      <c r="F566" s="8"/>
    </row>
    <row r="567" spans="1:6" x14ac:dyDescent="0.45">
      <c r="A567" s="5">
        <v>36544</v>
      </c>
      <c r="B567">
        <v>3069.72</v>
      </c>
      <c r="C567" s="4">
        <f t="shared" si="16"/>
        <v>-9.0868887332263837E-3</v>
      </c>
      <c r="D567" s="4">
        <f t="shared" si="17"/>
        <v>0.99091311126677362</v>
      </c>
      <c r="E567" s="8">
        <f>MIN(B568:$B$5864)/B567-1</f>
        <v>-0.48094940255137275</v>
      </c>
      <c r="F567" s="8"/>
    </row>
    <row r="568" spans="1:6" x14ac:dyDescent="0.45">
      <c r="A568" s="5">
        <v>36545</v>
      </c>
      <c r="B568">
        <v>3030.65</v>
      </c>
      <c r="C568" s="4">
        <f t="shared" si="16"/>
        <v>-1.2727545183273903E-2</v>
      </c>
      <c r="D568" s="4">
        <f t="shared" si="17"/>
        <v>0.9872724548167261</v>
      </c>
      <c r="E568" s="8">
        <f>MIN(B569:$B$5864)/B568-1</f>
        <v>-0.47425799745929098</v>
      </c>
      <c r="F568" s="8"/>
    </row>
    <row r="569" spans="1:6" x14ac:dyDescent="0.45">
      <c r="A569" s="5">
        <v>36546</v>
      </c>
      <c r="B569">
        <v>3022.14</v>
      </c>
      <c r="C569" s="4">
        <f t="shared" si="16"/>
        <v>-2.8079784864634139E-3</v>
      </c>
      <c r="D569" s="4">
        <f t="shared" si="17"/>
        <v>0.99719202151353659</v>
      </c>
      <c r="E569" s="8">
        <f>MIN(B570:$B$5864)/B569-1</f>
        <v>-0.4727775682132529</v>
      </c>
      <c r="F569" s="8"/>
    </row>
    <row r="570" spans="1:6" x14ac:dyDescent="0.45">
      <c r="A570" s="5">
        <v>36549</v>
      </c>
      <c r="B570">
        <v>3035.88</v>
      </c>
      <c r="C570" s="4">
        <f t="shared" si="16"/>
        <v>4.5464472195200223E-3</v>
      </c>
      <c r="D570" s="4">
        <f t="shared" si="17"/>
        <v>1.00454644721952</v>
      </c>
      <c r="E570" s="8">
        <f>MIN(B571:$B$5864)/B570-1</f>
        <v>-0.4751637087104893</v>
      </c>
      <c r="F570" s="8"/>
    </row>
    <row r="571" spans="1:6" x14ac:dyDescent="0.45">
      <c r="A571" s="5">
        <v>36550</v>
      </c>
      <c r="B571">
        <v>2985.98</v>
      </c>
      <c r="C571" s="4">
        <f t="shared" si="16"/>
        <v>-1.643674980565768E-2</v>
      </c>
      <c r="D571" s="4">
        <f t="shared" si="17"/>
        <v>0.98356325019434232</v>
      </c>
      <c r="E571" s="8">
        <f>MIN(B572:$B$5864)/B571-1</f>
        <v>-0.46639294302038192</v>
      </c>
      <c r="F571" s="8"/>
    </row>
    <row r="572" spans="1:6" x14ac:dyDescent="0.45">
      <c r="A572" s="5">
        <v>36551</v>
      </c>
      <c r="B572">
        <v>3027.96</v>
      </c>
      <c r="C572" s="4">
        <f t="shared" si="16"/>
        <v>1.4059035894413263E-2</v>
      </c>
      <c r="D572" s="4">
        <f t="shared" si="17"/>
        <v>1.0140590358944133</v>
      </c>
      <c r="E572" s="8">
        <f>MIN(B573:$B$5864)/B572-1</f>
        <v>-0.47379093515105886</v>
      </c>
      <c r="F572" s="8"/>
    </row>
    <row r="573" spans="1:6" x14ac:dyDescent="0.45">
      <c r="A573" s="5">
        <v>36552</v>
      </c>
      <c r="B573">
        <v>3051.96</v>
      </c>
      <c r="C573" s="4">
        <f t="shared" si="16"/>
        <v>7.9261284825427047E-3</v>
      </c>
      <c r="D573" s="4">
        <f t="shared" si="17"/>
        <v>1.0079261284825427</v>
      </c>
      <c r="E573" s="8">
        <f>MIN(B574:$B$5864)/B573-1</f>
        <v>-0.47792893746969167</v>
      </c>
      <c r="F573" s="8"/>
    </row>
    <row r="574" spans="1:6" x14ac:dyDescent="0.45">
      <c r="A574" s="5">
        <v>36553</v>
      </c>
      <c r="B574">
        <v>3024.09</v>
      </c>
      <c r="C574" s="4">
        <f t="shared" si="16"/>
        <v>-9.1318365902567367E-3</v>
      </c>
      <c r="D574" s="4">
        <f t="shared" si="17"/>
        <v>0.99086816340974326</v>
      </c>
      <c r="E574" s="8">
        <f>MIN(B575:$B$5864)/B574-1</f>
        <v>-0.47311753287765912</v>
      </c>
      <c r="F574" s="8"/>
    </row>
    <row r="575" spans="1:6" x14ac:dyDescent="0.45">
      <c r="A575" s="5">
        <v>36556</v>
      </c>
      <c r="B575">
        <v>2975.87</v>
      </c>
      <c r="C575" s="4">
        <f t="shared" si="16"/>
        <v>-1.5945292633486541E-2</v>
      </c>
      <c r="D575" s="4">
        <f t="shared" si="17"/>
        <v>0.98405470736651346</v>
      </c>
      <c r="E575" s="8">
        <f>MIN(B576:$B$5864)/B575-1</f>
        <v>-0.46458010598581256</v>
      </c>
      <c r="F575" s="8"/>
    </row>
    <row r="576" spans="1:6" x14ac:dyDescent="0.45">
      <c r="A576" s="5">
        <v>36557</v>
      </c>
      <c r="B576">
        <v>2983.46</v>
      </c>
      <c r="C576" s="4">
        <f t="shared" si="16"/>
        <v>2.5505146394164679E-3</v>
      </c>
      <c r="D576" s="4">
        <f t="shared" si="17"/>
        <v>1.0025505146394165</v>
      </c>
      <c r="E576" s="8">
        <f>MIN(B577:$B$5864)/B576-1</f>
        <v>-0.46594222815120701</v>
      </c>
      <c r="F576" s="8"/>
    </row>
    <row r="577" spans="1:6" x14ac:dyDescent="0.45">
      <c r="A577" s="5">
        <v>36558</v>
      </c>
      <c r="B577">
        <v>2984.25</v>
      </c>
      <c r="C577" s="4">
        <f t="shared" si="16"/>
        <v>2.6479322665617921E-4</v>
      </c>
      <c r="D577" s="4">
        <f t="shared" si="17"/>
        <v>1.0002647932266562</v>
      </c>
      <c r="E577" s="8">
        <f>MIN(B578:$B$5864)/B577-1</f>
        <v>-0.46608360559604589</v>
      </c>
      <c r="F577" s="8"/>
    </row>
    <row r="578" spans="1:6" x14ac:dyDescent="0.45">
      <c r="A578" s="5">
        <v>36559</v>
      </c>
      <c r="B578">
        <v>2995.89</v>
      </c>
      <c r="C578" s="4">
        <f t="shared" si="16"/>
        <v>3.9004775069111375E-3</v>
      </c>
      <c r="D578" s="4">
        <f t="shared" si="17"/>
        <v>1.0039004775069111</v>
      </c>
      <c r="E578" s="8">
        <f>MIN(B579:$B$5864)/B578-1</f>
        <v>-0.46815804318583121</v>
      </c>
      <c r="F578" s="8"/>
    </row>
    <row r="579" spans="1:6" x14ac:dyDescent="0.45">
      <c r="A579" s="5">
        <v>36560</v>
      </c>
      <c r="B579">
        <v>2942.01</v>
      </c>
      <c r="C579" s="4">
        <f t="shared" si="16"/>
        <v>-1.7984638955368726E-2</v>
      </c>
      <c r="D579" s="4">
        <f t="shared" si="17"/>
        <v>0.98201536104463127</v>
      </c>
      <c r="E579" s="8">
        <f>MIN(B580:$B$5864)/B579-1</f>
        <v>-0.45841788437156916</v>
      </c>
      <c r="F579" s="8"/>
    </row>
    <row r="580" spans="1:6" x14ac:dyDescent="0.45">
      <c r="A580" s="5">
        <v>36563</v>
      </c>
      <c r="B580">
        <v>2914.57</v>
      </c>
      <c r="C580" s="4">
        <f t="shared" si="16"/>
        <v>-9.3269567404598019E-3</v>
      </c>
      <c r="D580" s="4">
        <f t="shared" si="17"/>
        <v>0.9906730432595402</v>
      </c>
      <c r="E580" s="8">
        <f>MIN(B581:$B$5864)/B580-1</f>
        <v>-0.45331901446868672</v>
      </c>
      <c r="F580" s="8"/>
    </row>
    <row r="581" spans="1:6" x14ac:dyDescent="0.45">
      <c r="A581" s="5">
        <v>36564</v>
      </c>
      <c r="B581">
        <v>2970.53</v>
      </c>
      <c r="C581" s="4">
        <f t="shared" si="16"/>
        <v>1.9200087834569057E-2</v>
      </c>
      <c r="D581" s="4">
        <f t="shared" si="17"/>
        <v>1.0192000878345691</v>
      </c>
      <c r="E581" s="8">
        <f>MIN(B582:$B$5864)/B581-1</f>
        <v>-0.46361760359262494</v>
      </c>
      <c r="F581" s="8"/>
    </row>
    <row r="582" spans="1:6" x14ac:dyDescent="0.45">
      <c r="A582" s="5">
        <v>36565</v>
      </c>
      <c r="B582">
        <v>2988.84</v>
      </c>
      <c r="C582" s="4">
        <f t="shared" ref="C582:C645" si="18">B582/B581-1</f>
        <v>6.1638832127599574E-3</v>
      </c>
      <c r="D582" s="4">
        <f t="shared" ref="D582:D645" si="19">C582+1</f>
        <v>1.00616388321276</v>
      </c>
      <c r="E582" s="8">
        <f>MIN(B583:$B$5864)/B582-1</f>
        <v>-0.46690354786472354</v>
      </c>
      <c r="F582" s="8"/>
    </row>
    <row r="583" spans="1:6" x14ac:dyDescent="0.45">
      <c r="A583" s="5">
        <v>36566</v>
      </c>
      <c r="B583">
        <v>2969.06</v>
      </c>
      <c r="C583" s="4">
        <f t="shared" si="18"/>
        <v>-6.6179521152019971E-3</v>
      </c>
      <c r="D583" s="4">
        <f t="shared" si="19"/>
        <v>0.993382047884798</v>
      </c>
      <c r="E583" s="8">
        <f>MIN(B584:$B$5864)/B583-1</f>
        <v>-0.46335203734515307</v>
      </c>
      <c r="F583" s="8"/>
    </row>
    <row r="584" spans="1:6" x14ac:dyDescent="0.45">
      <c r="A584" s="5">
        <v>36567</v>
      </c>
      <c r="B584">
        <v>2944.96</v>
      </c>
      <c r="C584" s="4">
        <f t="shared" si="18"/>
        <v>-8.1170471462348459E-3</v>
      </c>
      <c r="D584" s="4">
        <f t="shared" si="19"/>
        <v>0.99188295285376515</v>
      </c>
      <c r="E584" s="8">
        <f>MIN(B585:$B$5864)/B584-1</f>
        <v>-0.45896039334999461</v>
      </c>
      <c r="F584" s="8"/>
    </row>
    <row r="585" spans="1:6" x14ac:dyDescent="0.45">
      <c r="A585" s="5">
        <v>36570</v>
      </c>
      <c r="B585">
        <v>2897.55</v>
      </c>
      <c r="C585" s="4">
        <f t="shared" si="18"/>
        <v>-1.6098690644355096E-2</v>
      </c>
      <c r="D585" s="4">
        <f t="shared" si="19"/>
        <v>0.9839013093556449</v>
      </c>
      <c r="E585" s="8">
        <f>MIN(B586:$B$5864)/B585-1</f>
        <v>-0.45010784973512108</v>
      </c>
      <c r="F585" s="8"/>
    </row>
    <row r="586" spans="1:6" x14ac:dyDescent="0.45">
      <c r="A586" s="5">
        <v>36571</v>
      </c>
      <c r="B586">
        <v>2872.59</v>
      </c>
      <c r="C586" s="4">
        <f t="shared" si="18"/>
        <v>-8.6141740435885517E-3</v>
      </c>
      <c r="D586" s="4">
        <f t="shared" si="19"/>
        <v>0.99138582595641145</v>
      </c>
      <c r="E586" s="8">
        <f>MIN(B587:$B$5864)/B586-1</f>
        <v>-0.44532982430489565</v>
      </c>
      <c r="F586" s="8"/>
    </row>
    <row r="587" spans="1:6" x14ac:dyDescent="0.45">
      <c r="A587" s="5">
        <v>36572</v>
      </c>
      <c r="B587">
        <v>2929.04</v>
      </c>
      <c r="C587" s="4">
        <f t="shared" si="18"/>
        <v>1.9651255487208363E-2</v>
      </c>
      <c r="D587" s="4">
        <f t="shared" si="19"/>
        <v>1.0196512554872084</v>
      </c>
      <c r="E587" s="8">
        <f>MIN(B588:$B$5864)/B587-1</f>
        <v>-0.45601971977166578</v>
      </c>
      <c r="F587" s="8"/>
    </row>
    <row r="588" spans="1:6" x14ac:dyDescent="0.45">
      <c r="A588" s="5">
        <v>36573</v>
      </c>
      <c r="B588">
        <v>2959.69</v>
      </c>
      <c r="C588" s="4">
        <f t="shared" si="18"/>
        <v>1.0464179389834349E-2</v>
      </c>
      <c r="D588" s="4">
        <f t="shared" si="19"/>
        <v>1.0104641793898343</v>
      </c>
      <c r="E588" s="8">
        <f>MIN(B589:$B$5864)/B588-1</f>
        <v>-0.46165307853187332</v>
      </c>
      <c r="F588" s="8"/>
    </row>
    <row r="589" spans="1:6" x14ac:dyDescent="0.45">
      <c r="A589" s="5">
        <v>36574</v>
      </c>
      <c r="B589">
        <v>2948.99</v>
      </c>
      <c r="C589" s="4">
        <f t="shared" si="18"/>
        <v>-3.6152434883384155E-3</v>
      </c>
      <c r="D589" s="4">
        <f t="shared" si="19"/>
        <v>0.99638475651166158</v>
      </c>
      <c r="E589" s="8">
        <f>MIN(B590:$B$5864)/B589-1</f>
        <v>-0.45969976161329806</v>
      </c>
      <c r="F589" s="8"/>
    </row>
    <row r="590" spans="1:6" x14ac:dyDescent="0.45">
      <c r="A590" s="5">
        <v>36577</v>
      </c>
      <c r="B590">
        <v>2916.48</v>
      </c>
      <c r="C590" s="4">
        <f t="shared" si="18"/>
        <v>-1.1024113340499575E-2</v>
      </c>
      <c r="D590" s="4">
        <f t="shared" si="19"/>
        <v>0.98897588665950042</v>
      </c>
      <c r="E590" s="8">
        <f>MIN(B591:$B$5864)/B590-1</f>
        <v>-0.45367703533026116</v>
      </c>
      <c r="F590" s="8"/>
    </row>
    <row r="591" spans="1:6" x14ac:dyDescent="0.45">
      <c r="A591" s="5">
        <v>36578</v>
      </c>
      <c r="B591">
        <v>2893.67</v>
      </c>
      <c r="C591" s="4">
        <f t="shared" si="18"/>
        <v>-7.8210719771779624E-3</v>
      </c>
      <c r="D591" s="4">
        <f t="shared" si="19"/>
        <v>0.99217892802282204</v>
      </c>
      <c r="E591" s="8">
        <f>MIN(B592:$B$5864)/B591-1</f>
        <v>-0.44937052255440324</v>
      </c>
      <c r="F591" s="8"/>
    </row>
    <row r="592" spans="1:6" x14ac:dyDescent="0.45">
      <c r="A592" s="5">
        <v>36579</v>
      </c>
      <c r="B592">
        <v>2946.75</v>
      </c>
      <c r="C592" s="4">
        <f t="shared" si="18"/>
        <v>1.8343487681732773E-2</v>
      </c>
      <c r="D592" s="4">
        <f t="shared" si="19"/>
        <v>1.0183434876817328</v>
      </c>
      <c r="E592" s="8">
        <f>MIN(B593:$B$5864)/B592-1</f>
        <v>-0.45928904725545094</v>
      </c>
      <c r="F592" s="8"/>
    </row>
    <row r="593" spans="1:6" x14ac:dyDescent="0.45">
      <c r="A593" s="5">
        <v>36580</v>
      </c>
      <c r="B593">
        <v>2929.01</v>
      </c>
      <c r="C593" s="4">
        <f t="shared" si="18"/>
        <v>-6.0201917366589086E-3</v>
      </c>
      <c r="D593" s="4">
        <f t="shared" si="19"/>
        <v>0.99397980826334109</v>
      </c>
      <c r="E593" s="8">
        <f>MIN(B594:$B$5864)/B593-1</f>
        <v>-0.45601414812513452</v>
      </c>
      <c r="F593" s="8"/>
    </row>
    <row r="594" spans="1:6" x14ac:dyDescent="0.45">
      <c r="A594" s="5">
        <v>36581</v>
      </c>
      <c r="B594">
        <v>2975.05</v>
      </c>
      <c r="C594" s="4">
        <f t="shared" si="18"/>
        <v>1.5718621650318676E-2</v>
      </c>
      <c r="D594" s="4">
        <f t="shared" si="19"/>
        <v>1.0157186216503187</v>
      </c>
      <c r="E594" s="8">
        <f>MIN(B595:$B$5864)/B594-1</f>
        <v>-0.46443253054570521</v>
      </c>
      <c r="F594" s="8"/>
    </row>
    <row r="595" spans="1:6" x14ac:dyDescent="0.45">
      <c r="A595" s="5">
        <v>36584</v>
      </c>
      <c r="B595">
        <v>2937.27</v>
      </c>
      <c r="C595" s="4">
        <f t="shared" si="18"/>
        <v>-1.2698946236197828E-2</v>
      </c>
      <c r="D595" s="4">
        <f t="shared" si="19"/>
        <v>0.98730105376380217</v>
      </c>
      <c r="E595" s="8">
        <f>MIN(B596:$B$5864)/B595-1</f>
        <v>-0.45754390982102433</v>
      </c>
      <c r="F595" s="8"/>
    </row>
    <row r="596" spans="1:6" x14ac:dyDescent="0.45">
      <c r="A596" s="5">
        <v>36585</v>
      </c>
      <c r="B596">
        <v>2989.43</v>
      </c>
      <c r="C596" s="4">
        <f t="shared" si="18"/>
        <v>1.7757986157213912E-2</v>
      </c>
      <c r="D596" s="4">
        <f t="shared" si="19"/>
        <v>1.0177579861572139</v>
      </c>
      <c r="E596" s="8">
        <f>MIN(B597:$B$5864)/B596-1</f>
        <v>-0.46700876086745635</v>
      </c>
      <c r="F596" s="8"/>
    </row>
    <row r="597" spans="1:6" x14ac:dyDescent="0.45">
      <c r="A597" s="5">
        <v>36586</v>
      </c>
      <c r="B597">
        <v>3053.35</v>
      </c>
      <c r="C597" s="4">
        <f t="shared" si="18"/>
        <v>2.1382002589122262E-2</v>
      </c>
      <c r="D597" s="4">
        <f t="shared" si="19"/>
        <v>1.0213820025891223</v>
      </c>
      <c r="E597" s="8">
        <f>MIN(B598:$B$5864)/B597-1</f>
        <v>-0.47816660389408361</v>
      </c>
      <c r="F597" s="8"/>
    </row>
    <row r="598" spans="1:6" x14ac:dyDescent="0.45">
      <c r="A598" s="5">
        <v>36587</v>
      </c>
      <c r="B598">
        <v>3085.48</v>
      </c>
      <c r="C598" s="4">
        <f t="shared" si="18"/>
        <v>1.0522868324954526E-2</v>
      </c>
      <c r="D598" s="4">
        <f t="shared" si="19"/>
        <v>1.0105228683249545</v>
      </c>
      <c r="E598" s="8">
        <f>MIN(B599:$B$5864)/B598-1</f>
        <v>-0.48360060671273197</v>
      </c>
      <c r="F598" s="8"/>
    </row>
    <row r="599" spans="1:6" x14ac:dyDescent="0.45">
      <c r="A599" s="5">
        <v>36588</v>
      </c>
      <c r="B599">
        <v>3116.3</v>
      </c>
      <c r="C599" s="4">
        <f t="shared" si="18"/>
        <v>9.988721365881581E-3</v>
      </c>
      <c r="D599" s="4">
        <f t="shared" si="19"/>
        <v>1.0099887213658816</v>
      </c>
      <c r="E599" s="8">
        <f>MIN(B600:$B$5864)/B599-1</f>
        <v>-0.48870776241055103</v>
      </c>
      <c r="F599" s="8"/>
    </row>
    <row r="600" spans="1:6" x14ac:dyDescent="0.45">
      <c r="A600" s="5">
        <v>36591</v>
      </c>
      <c r="B600">
        <v>3153.25</v>
      </c>
      <c r="C600" s="4">
        <f t="shared" si="18"/>
        <v>1.185700991560501E-2</v>
      </c>
      <c r="D600" s="4">
        <f t="shared" si="19"/>
        <v>1.011857009915605</v>
      </c>
      <c r="E600" s="8">
        <f>MIN(B601:$B$5864)/B600-1</f>
        <v>-0.49469911995560134</v>
      </c>
      <c r="F600" s="8"/>
    </row>
    <row r="601" spans="1:6" x14ac:dyDescent="0.45">
      <c r="A601" s="5">
        <v>36592</v>
      </c>
      <c r="B601">
        <v>3110.8</v>
      </c>
      <c r="C601" s="4">
        <f t="shared" si="18"/>
        <v>-1.3462300800761051E-2</v>
      </c>
      <c r="D601" s="4">
        <f t="shared" si="19"/>
        <v>0.98653769919923895</v>
      </c>
      <c r="E601" s="8">
        <f>MIN(B602:$B$5864)/B601-1</f>
        <v>-0.48780378037803784</v>
      </c>
      <c r="F601" s="8"/>
    </row>
    <row r="602" spans="1:6" x14ac:dyDescent="0.45">
      <c r="A602" s="5">
        <v>36593</v>
      </c>
      <c r="B602">
        <v>3085.05</v>
      </c>
      <c r="C602" s="4">
        <f t="shared" si="18"/>
        <v>-8.277613475633272E-3</v>
      </c>
      <c r="D602" s="4">
        <f t="shared" si="19"/>
        <v>0.99172238652436673</v>
      </c>
      <c r="E602" s="8">
        <f>MIN(B603:$B$5864)/B602-1</f>
        <v>-0.48352863000599677</v>
      </c>
      <c r="F602" s="8"/>
    </row>
    <row r="603" spans="1:6" x14ac:dyDescent="0.45">
      <c r="A603" s="5">
        <v>36594</v>
      </c>
      <c r="B603">
        <v>3137.3</v>
      </c>
      <c r="C603" s="4">
        <f t="shared" si="18"/>
        <v>1.6936516425989812E-2</v>
      </c>
      <c r="D603" s="4">
        <f t="shared" si="19"/>
        <v>1.0169365164259898</v>
      </c>
      <c r="E603" s="8">
        <f>MIN(B604:$B$5864)/B603-1</f>
        <v>-0.49213017562872541</v>
      </c>
      <c r="F603" s="8"/>
    </row>
    <row r="604" spans="1:6" x14ac:dyDescent="0.45">
      <c r="A604" s="5">
        <v>36595</v>
      </c>
      <c r="B604">
        <v>3154.67</v>
      </c>
      <c r="C604" s="4">
        <f t="shared" si="18"/>
        <v>5.5366079112613154E-3</v>
      </c>
      <c r="D604" s="4">
        <f t="shared" si="19"/>
        <v>1.0055366079112613</v>
      </c>
      <c r="E604" s="8">
        <f>MIN(B605:$B$5864)/B604-1</f>
        <v>-0.49492656918156264</v>
      </c>
      <c r="F604" s="8"/>
    </row>
    <row r="605" spans="1:6" x14ac:dyDescent="0.45">
      <c r="A605" s="5">
        <v>36598</v>
      </c>
      <c r="B605">
        <v>3105.95</v>
      </c>
      <c r="C605" s="4">
        <f t="shared" si="18"/>
        <v>-1.5443770663809642E-2</v>
      </c>
      <c r="D605" s="4">
        <f t="shared" si="19"/>
        <v>0.98455622933619036</v>
      </c>
      <c r="E605" s="8">
        <f>MIN(B606:$B$5864)/B605-1</f>
        <v>-0.48700397623915392</v>
      </c>
      <c r="F605" s="8"/>
    </row>
    <row r="606" spans="1:6" x14ac:dyDescent="0.45">
      <c r="A606" s="5">
        <v>36599</v>
      </c>
      <c r="B606">
        <v>3113</v>
      </c>
      <c r="C606" s="4">
        <f t="shared" si="18"/>
        <v>2.269836925900437E-3</v>
      </c>
      <c r="D606" s="4">
        <f t="shared" si="19"/>
        <v>1.0022698369259004</v>
      </c>
      <c r="E606" s="8">
        <f>MIN(B607:$B$5864)/B606-1</f>
        <v>-0.48816575650497918</v>
      </c>
      <c r="F606" s="8"/>
    </row>
    <row r="607" spans="1:6" x14ac:dyDescent="0.45">
      <c r="A607" s="5">
        <v>36600</v>
      </c>
      <c r="B607">
        <v>3085.64</v>
      </c>
      <c r="C607" s="4">
        <f t="shared" si="18"/>
        <v>-8.7889495663348027E-3</v>
      </c>
      <c r="D607" s="4">
        <f t="shared" si="19"/>
        <v>0.9912110504336652</v>
      </c>
      <c r="E607" s="8">
        <f>MIN(B608:$B$5864)/B607-1</f>
        <v>-0.48362738362219837</v>
      </c>
      <c r="F607" s="8"/>
    </row>
    <row r="608" spans="1:6" x14ac:dyDescent="0.45">
      <c r="A608" s="5">
        <v>36601</v>
      </c>
      <c r="B608">
        <v>3121.09</v>
      </c>
      <c r="C608" s="4">
        <f t="shared" si="18"/>
        <v>1.1488702505801252E-2</v>
      </c>
      <c r="D608" s="4">
        <f t="shared" si="19"/>
        <v>1.0114887025058013</v>
      </c>
      <c r="E608" s="8">
        <f>MIN(B609:$B$5864)/B608-1</f>
        <v>-0.48949245295714006</v>
      </c>
      <c r="F608" s="8"/>
    </row>
    <row r="609" spans="1:6" x14ac:dyDescent="0.45">
      <c r="A609" s="5">
        <v>36602</v>
      </c>
      <c r="B609">
        <v>3126.18</v>
      </c>
      <c r="C609" s="4">
        <f t="shared" si="18"/>
        <v>1.630840507643061E-3</v>
      </c>
      <c r="D609" s="4">
        <f t="shared" si="19"/>
        <v>1.0016308405076431</v>
      </c>
      <c r="E609" s="8">
        <f>MIN(B610:$B$5864)/B609-1</f>
        <v>-0.49032365378832954</v>
      </c>
      <c r="F609" s="8"/>
    </row>
    <row r="610" spans="1:6" x14ac:dyDescent="0.45">
      <c r="A610" s="5">
        <v>36605</v>
      </c>
      <c r="B610">
        <v>3154.87</v>
      </c>
      <c r="C610" s="4">
        <f t="shared" si="18"/>
        <v>9.1773346384405041E-3</v>
      </c>
      <c r="D610" s="4">
        <f t="shared" si="19"/>
        <v>1.0091773346384405</v>
      </c>
      <c r="E610" s="8">
        <f>MIN(B611:$B$5864)/B610-1</f>
        <v>-0.494958587834047</v>
      </c>
      <c r="F610" s="8"/>
    </row>
    <row r="611" spans="1:6" x14ac:dyDescent="0.45">
      <c r="A611" s="5">
        <v>36606</v>
      </c>
      <c r="B611">
        <v>3145.87</v>
      </c>
      <c r="C611" s="4">
        <f t="shared" si="18"/>
        <v>-2.8527324422242817E-3</v>
      </c>
      <c r="D611" s="4">
        <f t="shared" si="19"/>
        <v>0.99714726755777572</v>
      </c>
      <c r="E611" s="8">
        <f>MIN(B612:$B$5864)/B611-1</f>
        <v>-0.49351371798580357</v>
      </c>
      <c r="F611" s="8"/>
    </row>
    <row r="612" spans="1:6" x14ac:dyDescent="0.45">
      <c r="A612" s="5">
        <v>36607</v>
      </c>
      <c r="B612">
        <v>3142.29</v>
      </c>
      <c r="C612" s="4">
        <f t="shared" si="18"/>
        <v>-1.13799998092734E-3</v>
      </c>
      <c r="D612" s="4">
        <f t="shared" si="19"/>
        <v>0.99886200001907266</v>
      </c>
      <c r="E612" s="8">
        <f>MIN(B613:$B$5864)/B612-1</f>
        <v>-0.49293667993724322</v>
      </c>
      <c r="F612" s="8"/>
    </row>
    <row r="613" spans="1:6" x14ac:dyDescent="0.45">
      <c r="A613" s="5">
        <v>36608</v>
      </c>
      <c r="B613">
        <v>3135.42</v>
      </c>
      <c r="C613" s="4">
        <f t="shared" si="18"/>
        <v>-2.1863036193349172E-3</v>
      </c>
      <c r="D613" s="4">
        <f t="shared" si="19"/>
        <v>0.99781369638066508</v>
      </c>
      <c r="E613" s="8">
        <f>MIN(B614:$B$5864)/B613-1</f>
        <v>-0.49182565653086352</v>
      </c>
      <c r="F613" s="8"/>
    </row>
    <row r="614" spans="1:6" x14ac:dyDescent="0.45">
      <c r="A614" s="5">
        <v>36609</v>
      </c>
      <c r="B614">
        <v>3195.29</v>
      </c>
      <c r="C614" s="4">
        <f t="shared" si="18"/>
        <v>1.9094730530518911E-2</v>
      </c>
      <c r="D614" s="4">
        <f t="shared" si="19"/>
        <v>1.0190947305305189</v>
      </c>
      <c r="E614" s="8">
        <f>MIN(B615:$B$5864)/B614-1</f>
        <v>-0.50134729555063862</v>
      </c>
      <c r="F614" s="8"/>
    </row>
    <row r="615" spans="1:6" x14ac:dyDescent="0.45">
      <c r="A615" s="5">
        <v>36612</v>
      </c>
      <c r="B615">
        <v>3178.47</v>
      </c>
      <c r="C615" s="4">
        <f t="shared" si="18"/>
        <v>-5.2639979469782938E-3</v>
      </c>
      <c r="D615" s="4">
        <f t="shared" si="19"/>
        <v>0.99473600205302171</v>
      </c>
      <c r="E615" s="8">
        <f>MIN(B616:$B$5864)/B615-1</f>
        <v>-0.49870849811387241</v>
      </c>
      <c r="F615" s="8"/>
    </row>
    <row r="616" spans="1:6" x14ac:dyDescent="0.45">
      <c r="A616" s="5">
        <v>36613</v>
      </c>
      <c r="B616">
        <v>3167.5</v>
      </c>
      <c r="C616" s="4">
        <f t="shared" si="18"/>
        <v>-3.4513460878975444E-3</v>
      </c>
      <c r="D616" s="4">
        <f t="shared" si="19"/>
        <v>0.99654865391210246</v>
      </c>
      <c r="E616" s="8">
        <f>MIN(B617:$B$5864)/B616-1</f>
        <v>-0.49697237569060781</v>
      </c>
      <c r="F616" s="8"/>
    </row>
    <row r="617" spans="1:6" x14ac:dyDescent="0.45">
      <c r="A617" s="5">
        <v>36614</v>
      </c>
      <c r="B617">
        <v>3144.64</v>
      </c>
      <c r="C617" s="4">
        <f t="shared" si="18"/>
        <v>-7.2170481452249469E-3</v>
      </c>
      <c r="D617" s="4">
        <f t="shared" si="19"/>
        <v>0.99278295185477505</v>
      </c>
      <c r="E617" s="8">
        <f>MIN(B618:$B$5864)/B617-1</f>
        <v>-0.4933156100539331</v>
      </c>
      <c r="F617" s="8"/>
    </row>
    <row r="618" spans="1:6" x14ac:dyDescent="0.45">
      <c r="A618" s="5">
        <v>36615</v>
      </c>
      <c r="B618">
        <v>3077.27</v>
      </c>
      <c r="C618" s="4">
        <f t="shared" si="18"/>
        <v>-2.1423755978426717E-2</v>
      </c>
      <c r="D618" s="4">
        <f t="shared" si="19"/>
        <v>0.97857624402157328</v>
      </c>
      <c r="E618" s="8">
        <f>MIN(B619:$B$5864)/B618-1</f>
        <v>-0.48222287937035102</v>
      </c>
      <c r="F618" s="8"/>
    </row>
    <row r="619" spans="1:6" x14ac:dyDescent="0.45">
      <c r="A619" s="5">
        <v>36616</v>
      </c>
      <c r="B619">
        <v>3110.56</v>
      </c>
      <c r="C619" s="4">
        <f t="shared" si="18"/>
        <v>1.0818030267087275E-2</v>
      </c>
      <c r="D619" s="4">
        <f t="shared" si="19"/>
        <v>1.0108180302670873</v>
      </c>
      <c r="E619" s="8">
        <f>MIN(B620:$B$5864)/B619-1</f>
        <v>-0.48776426109768023</v>
      </c>
      <c r="F619" s="8"/>
    </row>
    <row r="620" spans="1:6" x14ac:dyDescent="0.45">
      <c r="A620" s="5">
        <v>36619</v>
      </c>
      <c r="B620">
        <v>3072.17</v>
      </c>
      <c r="C620" s="4">
        <f t="shared" si="18"/>
        <v>-1.2341829124016268E-2</v>
      </c>
      <c r="D620" s="4">
        <f t="shared" si="19"/>
        <v>0.98765817087598373</v>
      </c>
      <c r="E620" s="8">
        <f>MIN(B621:$B$5864)/B620-1</f>
        <v>-0.48136333601330661</v>
      </c>
      <c r="F620" s="8"/>
    </row>
    <row r="621" spans="1:6" x14ac:dyDescent="0.45">
      <c r="A621" s="5">
        <v>36620</v>
      </c>
      <c r="B621">
        <v>3048.49</v>
      </c>
      <c r="C621" s="4">
        <f t="shared" si="18"/>
        <v>-7.7079067890124531E-3</v>
      </c>
      <c r="D621" s="4">
        <f t="shared" si="19"/>
        <v>0.99229209321098755</v>
      </c>
      <c r="E621" s="8">
        <f>MIN(B622:$B$5864)/B621-1</f>
        <v>-0.47733468044835314</v>
      </c>
      <c r="F621" s="8"/>
    </row>
    <row r="622" spans="1:6" x14ac:dyDescent="0.45">
      <c r="A622" s="5">
        <v>36621</v>
      </c>
      <c r="B622">
        <v>3024.48</v>
      </c>
      <c r="C622" s="4">
        <f t="shared" si="18"/>
        <v>-7.8760304281790816E-3</v>
      </c>
      <c r="D622" s="4">
        <f t="shared" si="19"/>
        <v>0.99212396957182092</v>
      </c>
      <c r="E622" s="8">
        <f>MIN(B623:$B$5864)/B622-1</f>
        <v>-0.47318547320531135</v>
      </c>
      <c r="F622" s="8"/>
    </row>
    <row r="623" spans="1:6" x14ac:dyDescent="0.45">
      <c r="A623" s="5">
        <v>36622</v>
      </c>
      <c r="B623">
        <v>3066.23</v>
      </c>
      <c r="C623" s="4">
        <f t="shared" si="18"/>
        <v>1.3804025816008147E-2</v>
      </c>
      <c r="D623" s="4">
        <f t="shared" si="19"/>
        <v>1.0138040258160081</v>
      </c>
      <c r="E623" s="8">
        <f>MIN(B624:$B$5864)/B623-1</f>
        <v>-0.48035861628123133</v>
      </c>
      <c r="F623" s="8"/>
    </row>
    <row r="624" spans="1:6" x14ac:dyDescent="0.45">
      <c r="A624" s="5">
        <v>36623</v>
      </c>
      <c r="B624">
        <v>3118.21</v>
      </c>
      <c r="C624" s="4">
        <f t="shared" si="18"/>
        <v>1.6952413876323735E-2</v>
      </c>
      <c r="D624" s="4">
        <f t="shared" si="19"/>
        <v>1.0169524138763237</v>
      </c>
      <c r="E624" s="8">
        <f>MIN(B625:$B$5864)/B624-1</f>
        <v>-0.48902094470866297</v>
      </c>
      <c r="F624" s="8"/>
    </row>
    <row r="625" spans="1:6" x14ac:dyDescent="0.45">
      <c r="A625" s="5">
        <v>36626</v>
      </c>
      <c r="B625">
        <v>3104.43</v>
      </c>
      <c r="C625" s="4">
        <f t="shared" si="18"/>
        <v>-4.4192020421973677E-3</v>
      </c>
      <c r="D625" s="4">
        <f t="shared" si="19"/>
        <v>0.99558079795780263</v>
      </c>
      <c r="E625" s="8">
        <f>MIN(B626:$B$5864)/B625-1</f>
        <v>-0.48675280164152512</v>
      </c>
      <c r="F625" s="8"/>
    </row>
    <row r="626" spans="1:6" x14ac:dyDescent="0.45">
      <c r="A626" s="5">
        <v>36627</v>
      </c>
      <c r="B626">
        <v>3037.07</v>
      </c>
      <c r="C626" s="4">
        <f t="shared" si="18"/>
        <v>-2.1698025080288397E-2</v>
      </c>
      <c r="D626" s="4">
        <f t="shared" si="19"/>
        <v>0.9783019749197116</v>
      </c>
      <c r="E626" s="8">
        <f>MIN(B627:$B$5864)/B626-1</f>
        <v>-0.47536935269848901</v>
      </c>
      <c r="F626" s="8"/>
    </row>
    <row r="627" spans="1:6" x14ac:dyDescent="0.45">
      <c r="A627" s="5">
        <v>36628</v>
      </c>
      <c r="B627">
        <v>3024.98</v>
      </c>
      <c r="C627" s="4">
        <f t="shared" si="18"/>
        <v>-3.9808104521792398E-3</v>
      </c>
      <c r="D627" s="4">
        <f t="shared" si="19"/>
        <v>0.99601918954782076</v>
      </c>
      <c r="E627" s="8">
        <f>MIN(B628:$B$5864)/B627-1</f>
        <v>-0.47327255056231776</v>
      </c>
      <c r="F627" s="8"/>
    </row>
    <row r="628" spans="1:6" x14ac:dyDescent="0.45">
      <c r="A628" s="5">
        <v>36629</v>
      </c>
      <c r="B628">
        <v>3020.98</v>
      </c>
      <c r="C628" s="4">
        <f t="shared" si="18"/>
        <v>-1.3223227922167791E-3</v>
      </c>
      <c r="D628" s="4">
        <f t="shared" si="19"/>
        <v>0.99867767720778322</v>
      </c>
      <c r="E628" s="8">
        <f>MIN(B629:$B$5864)/B628-1</f>
        <v>-0.47257512462843188</v>
      </c>
      <c r="F628" s="8"/>
    </row>
    <row r="629" spans="1:6" x14ac:dyDescent="0.45">
      <c r="A629" s="5">
        <v>36630</v>
      </c>
      <c r="B629">
        <v>2947.34</v>
      </c>
      <c r="C629" s="4">
        <f t="shared" si="18"/>
        <v>-2.4376195804010625E-2</v>
      </c>
      <c r="D629" s="4">
        <f t="shared" si="19"/>
        <v>0.97562380419598937</v>
      </c>
      <c r="E629" s="8">
        <f>MIN(B630:$B$5864)/B629-1</f>
        <v>-0.45939728704526794</v>
      </c>
      <c r="F629" s="8"/>
    </row>
    <row r="630" spans="1:6" x14ac:dyDescent="0.45">
      <c r="A630" s="5">
        <v>36633</v>
      </c>
      <c r="B630">
        <v>2852.6</v>
      </c>
      <c r="C630" s="4">
        <f t="shared" si="18"/>
        <v>-3.2144238533728831E-2</v>
      </c>
      <c r="D630" s="4">
        <f t="shared" si="19"/>
        <v>0.96785576146627117</v>
      </c>
      <c r="E630" s="8">
        <f>MIN(B631:$B$5864)/B630-1</f>
        <v>-0.44144289420178084</v>
      </c>
      <c r="F630" s="8"/>
    </row>
    <row r="631" spans="1:6" x14ac:dyDescent="0.45">
      <c r="A631" s="5">
        <v>36634</v>
      </c>
      <c r="B631">
        <v>2891.09</v>
      </c>
      <c r="C631" s="4">
        <f t="shared" si="18"/>
        <v>1.3492953796536478E-2</v>
      </c>
      <c r="D631" s="4">
        <f t="shared" si="19"/>
        <v>1.0134929537965365</v>
      </c>
      <c r="E631" s="8">
        <f>MIN(B632:$B$5864)/B631-1</f>
        <v>-0.44887914246875749</v>
      </c>
      <c r="F631" s="8"/>
    </row>
    <row r="632" spans="1:6" x14ac:dyDescent="0.45">
      <c r="A632" s="5">
        <v>36635</v>
      </c>
      <c r="B632">
        <v>2937.83</v>
      </c>
      <c r="C632" s="4">
        <f t="shared" si="18"/>
        <v>1.6166912825266611E-2</v>
      </c>
      <c r="D632" s="4">
        <f t="shared" si="19"/>
        <v>1.0161669128252666</v>
      </c>
      <c r="E632" s="8">
        <f>MIN(B633:$B$5864)/B632-1</f>
        <v>-0.45764731111058166</v>
      </c>
      <c r="F632" s="8"/>
    </row>
    <row r="633" spans="1:6" x14ac:dyDescent="0.45">
      <c r="A633" s="5">
        <v>36636</v>
      </c>
      <c r="B633">
        <v>2961.11</v>
      </c>
      <c r="C633" s="4">
        <f t="shared" si="18"/>
        <v>7.9242161731618577E-3</v>
      </c>
      <c r="D633" s="4">
        <f t="shared" si="19"/>
        <v>1.0079242161731619</v>
      </c>
      <c r="E633" s="8">
        <f>MIN(B634:$B$5864)/B633-1</f>
        <v>-0.46191124274343076</v>
      </c>
      <c r="F633" s="8"/>
    </row>
    <row r="634" spans="1:6" x14ac:dyDescent="0.45">
      <c r="A634" s="5">
        <v>36641</v>
      </c>
      <c r="B634">
        <v>2978.57</v>
      </c>
      <c r="C634" s="4">
        <f t="shared" si="18"/>
        <v>5.8964374845920098E-3</v>
      </c>
      <c r="D634" s="4">
        <f t="shared" si="19"/>
        <v>1.005896437484592</v>
      </c>
      <c r="E634" s="8">
        <f>MIN(B635:$B$5864)/B634-1</f>
        <v>-0.46506545087071993</v>
      </c>
      <c r="F634" s="8"/>
    </row>
    <row r="635" spans="1:6" x14ac:dyDescent="0.45">
      <c r="A635" s="5">
        <v>36642</v>
      </c>
      <c r="B635">
        <v>2973.36</v>
      </c>
      <c r="C635" s="4">
        <f t="shared" si="18"/>
        <v>-1.7491615103891744E-3</v>
      </c>
      <c r="D635" s="4">
        <f t="shared" si="19"/>
        <v>0.99825083848961083</v>
      </c>
      <c r="E635" s="8">
        <f>MIN(B636:$B$5864)/B635-1</f>
        <v>-0.46412812441144036</v>
      </c>
      <c r="F635" s="8"/>
    </row>
    <row r="636" spans="1:6" x14ac:dyDescent="0.45">
      <c r="A636" s="5">
        <v>36643</v>
      </c>
      <c r="B636">
        <v>2940.9</v>
      </c>
      <c r="C636" s="4">
        <f t="shared" si="18"/>
        <v>-1.0916942448946698E-2</v>
      </c>
      <c r="D636" s="4">
        <f t="shared" si="19"/>
        <v>0.9890830575510533</v>
      </c>
      <c r="E636" s="8">
        <f>MIN(B637:$B$5864)/B636-1</f>
        <v>-0.45821347206637431</v>
      </c>
      <c r="F636" s="8"/>
    </row>
    <row r="637" spans="1:6" x14ac:dyDescent="0.45">
      <c r="A637" s="5">
        <v>36644</v>
      </c>
      <c r="B637">
        <v>3001.92</v>
      </c>
      <c r="C637" s="4">
        <f t="shared" si="18"/>
        <v>2.0748750382535874E-2</v>
      </c>
      <c r="D637" s="4">
        <f t="shared" si="19"/>
        <v>1.0207487503825359</v>
      </c>
      <c r="E637" s="8">
        <f>MIN(B638:$B$5864)/B637-1</f>
        <v>-0.46922636179511779</v>
      </c>
      <c r="F637" s="8"/>
    </row>
    <row r="638" spans="1:6" x14ac:dyDescent="0.45">
      <c r="A638" s="5">
        <v>36648</v>
      </c>
      <c r="B638">
        <v>3026.79</v>
      </c>
      <c r="C638" s="4">
        <f t="shared" si="18"/>
        <v>8.2846977934121213E-3</v>
      </c>
      <c r="D638" s="4">
        <f t="shared" si="19"/>
        <v>1.0082846977934121</v>
      </c>
      <c r="E638" s="8">
        <f>MIN(B639:$B$5864)/B638-1</f>
        <v>-0.47358753002355636</v>
      </c>
      <c r="F638" s="8"/>
    </row>
    <row r="639" spans="1:6" x14ac:dyDescent="0.45">
      <c r="A639" s="5">
        <v>36649</v>
      </c>
      <c r="B639">
        <v>2950.67</v>
      </c>
      <c r="C639" s="4">
        <f t="shared" si="18"/>
        <v>-2.5148754951615393E-2</v>
      </c>
      <c r="D639" s="4">
        <f t="shared" si="19"/>
        <v>0.97485124504838461</v>
      </c>
      <c r="E639" s="8">
        <f>MIN(B640:$B$5864)/B639-1</f>
        <v>-0.46000738815252129</v>
      </c>
      <c r="F639" s="8"/>
    </row>
    <row r="640" spans="1:6" x14ac:dyDescent="0.45">
      <c r="A640" s="5">
        <v>36650</v>
      </c>
      <c r="B640">
        <v>2957.05</v>
      </c>
      <c r="C640" s="4">
        <f t="shared" si="18"/>
        <v>2.1622207837541652E-3</v>
      </c>
      <c r="D640" s="4">
        <f t="shared" si="19"/>
        <v>1.0021622207837542</v>
      </c>
      <c r="E640" s="8">
        <f>MIN(B641:$B$5864)/B640-1</f>
        <v>-0.46117245227507153</v>
      </c>
      <c r="F640" s="8"/>
    </row>
    <row r="641" spans="1:6" x14ac:dyDescent="0.45">
      <c r="A641" s="5">
        <v>36651</v>
      </c>
      <c r="B641">
        <v>2974.66</v>
      </c>
      <c r="C641" s="4">
        <f t="shared" si="18"/>
        <v>5.955259464669016E-3</v>
      </c>
      <c r="D641" s="4">
        <f t="shared" si="19"/>
        <v>1.005955259464669</v>
      </c>
      <c r="E641" s="8">
        <f>MIN(B642:$B$5864)/B641-1</f>
        <v>-0.46436231367618486</v>
      </c>
      <c r="F641" s="8"/>
    </row>
    <row r="642" spans="1:6" x14ac:dyDescent="0.45">
      <c r="A642" s="5">
        <v>36654</v>
      </c>
      <c r="B642">
        <v>2967.92</v>
      </c>
      <c r="C642" s="4">
        <f t="shared" si="18"/>
        <v>-2.265805167649293E-3</v>
      </c>
      <c r="D642" s="4">
        <f t="shared" si="19"/>
        <v>0.99773419483235071</v>
      </c>
      <c r="E642" s="8">
        <f>MIN(B643:$B$5864)/B642-1</f>
        <v>-0.46314590689776014</v>
      </c>
      <c r="F642" s="8"/>
    </row>
    <row r="643" spans="1:6" x14ac:dyDescent="0.45">
      <c r="A643" s="5">
        <v>36655</v>
      </c>
      <c r="B643">
        <v>2929.06</v>
      </c>
      <c r="C643" s="4">
        <f t="shared" si="18"/>
        <v>-1.3093344834092635E-2</v>
      </c>
      <c r="D643" s="4">
        <f t="shared" si="19"/>
        <v>0.98690665516590736</v>
      </c>
      <c r="E643" s="8">
        <f>MIN(B644:$B$5864)/B643-1</f>
        <v>-0.45602343413928015</v>
      </c>
      <c r="F643" s="8"/>
    </row>
    <row r="644" spans="1:6" x14ac:dyDescent="0.45">
      <c r="A644" s="5">
        <v>36656</v>
      </c>
      <c r="B644">
        <v>2916.35</v>
      </c>
      <c r="C644" s="4">
        <f t="shared" si="18"/>
        <v>-4.3392760817463349E-3</v>
      </c>
      <c r="D644" s="4">
        <f t="shared" si="19"/>
        <v>0.99566072391825367</v>
      </c>
      <c r="E644" s="8">
        <f>MIN(B645:$B$5864)/B644-1</f>
        <v>-0.45365268229122024</v>
      </c>
      <c r="F644" s="8"/>
    </row>
    <row r="645" spans="1:6" x14ac:dyDescent="0.45">
      <c r="A645" s="5">
        <v>36657</v>
      </c>
      <c r="B645">
        <v>2971.54</v>
      </c>
      <c r="C645" s="4">
        <f t="shared" si="18"/>
        <v>1.8924340356953007E-2</v>
      </c>
      <c r="D645" s="4">
        <f t="shared" si="19"/>
        <v>1.018924340356953</v>
      </c>
      <c r="E645" s="8">
        <f>MIN(B646:$B$5864)/B645-1</f>
        <v>-0.46379991519548791</v>
      </c>
      <c r="F645" s="8"/>
    </row>
    <row r="646" spans="1:6" x14ac:dyDescent="0.45">
      <c r="A646" s="5">
        <v>36658</v>
      </c>
      <c r="B646">
        <v>2990.94</v>
      </c>
      <c r="C646" s="4">
        <f t="shared" ref="C646:C709" si="20">B646/B645-1</f>
        <v>6.5286013312961799E-3</v>
      </c>
      <c r="D646" s="4">
        <f t="shared" ref="D646:D709" si="21">C646+1</f>
        <v>1.0065286013312962</v>
      </c>
      <c r="E646" s="8">
        <f>MIN(B647:$B$5864)/B646-1</f>
        <v>-0.46727784576086451</v>
      </c>
      <c r="F646" s="8"/>
    </row>
    <row r="647" spans="1:6" x14ac:dyDescent="0.45">
      <c r="A647" s="5">
        <v>36661</v>
      </c>
      <c r="B647">
        <v>2976.47</v>
      </c>
      <c r="C647" s="4">
        <f t="shared" si="20"/>
        <v>-4.8379439239838451E-3</v>
      </c>
      <c r="D647" s="4">
        <f t="shared" si="21"/>
        <v>0.99516205607601615</v>
      </c>
      <c r="E647" s="8">
        <f>MIN(B648:$B$5864)/B647-1</f>
        <v>-0.46468803649961199</v>
      </c>
      <c r="F647" s="8"/>
    </row>
    <row r="648" spans="1:6" x14ac:dyDescent="0.45">
      <c r="A648" s="5">
        <v>36662</v>
      </c>
      <c r="B648">
        <v>3009.18</v>
      </c>
      <c r="C648" s="4">
        <f t="shared" si="20"/>
        <v>1.0989527863543014E-2</v>
      </c>
      <c r="D648" s="4">
        <f t="shared" si="21"/>
        <v>1.010989527863543</v>
      </c>
      <c r="E648" s="8">
        <f>MIN(B649:$B$5864)/B648-1</f>
        <v>-0.47050691550522072</v>
      </c>
      <c r="F648" s="8"/>
    </row>
    <row r="649" spans="1:6" x14ac:dyDescent="0.45">
      <c r="A649" s="5">
        <v>36663</v>
      </c>
      <c r="B649">
        <v>2959.41</v>
      </c>
      <c r="C649" s="4">
        <f t="shared" si="20"/>
        <v>-1.6539389468227195E-2</v>
      </c>
      <c r="D649" s="4">
        <f t="shared" si="21"/>
        <v>0.98346061053177281</v>
      </c>
      <c r="E649" s="8">
        <f>MIN(B650:$B$5864)/B649-1</f>
        <v>-0.46160214367052887</v>
      </c>
      <c r="F649" s="8"/>
    </row>
    <row r="650" spans="1:6" x14ac:dyDescent="0.45">
      <c r="A650" s="5">
        <v>36664</v>
      </c>
      <c r="B650">
        <v>2973.34</v>
      </c>
      <c r="C650" s="4">
        <f t="shared" si="20"/>
        <v>4.707019304523552E-3</v>
      </c>
      <c r="D650" s="4">
        <f t="shared" si="21"/>
        <v>1.0047070193045236</v>
      </c>
      <c r="E650" s="8">
        <f>MIN(B651:$B$5864)/B650-1</f>
        <v>-0.46412451990017967</v>
      </c>
      <c r="F650" s="8"/>
    </row>
    <row r="651" spans="1:6" x14ac:dyDescent="0.45">
      <c r="A651" s="5">
        <v>36665</v>
      </c>
      <c r="B651">
        <v>2892.43</v>
      </c>
      <c r="C651" s="4">
        <f t="shared" si="20"/>
        <v>-2.7211822395017182E-2</v>
      </c>
      <c r="D651" s="4">
        <f t="shared" si="21"/>
        <v>0.97278817760498282</v>
      </c>
      <c r="E651" s="8">
        <f>MIN(B652:$B$5864)/B651-1</f>
        <v>-0.44913446479257924</v>
      </c>
      <c r="F651" s="8"/>
    </row>
    <row r="652" spans="1:6" x14ac:dyDescent="0.45">
      <c r="A652" s="5">
        <v>36668</v>
      </c>
      <c r="B652">
        <v>2884.22</v>
      </c>
      <c r="C652" s="4">
        <f t="shared" si="20"/>
        <v>-2.8384437998499878E-3</v>
      </c>
      <c r="D652" s="4">
        <f t="shared" si="21"/>
        <v>0.99716155620015001</v>
      </c>
      <c r="E652" s="8">
        <f>MIN(B653:$B$5864)/B652-1</f>
        <v>-0.4475664131030227</v>
      </c>
      <c r="F652" s="8"/>
    </row>
    <row r="653" spans="1:6" x14ac:dyDescent="0.45">
      <c r="A653" s="5">
        <v>36669</v>
      </c>
      <c r="B653">
        <v>2905.34</v>
      </c>
      <c r="C653" s="4">
        <f t="shared" si="20"/>
        <v>7.3226036848785814E-3</v>
      </c>
      <c r="D653" s="4">
        <f t="shared" si="21"/>
        <v>1.0073226036848786</v>
      </c>
      <c r="E653" s="8">
        <f>MIN(B654:$B$5864)/B653-1</f>
        <v>-0.451582258875037</v>
      </c>
      <c r="F653" s="8"/>
    </row>
    <row r="654" spans="1:6" x14ac:dyDescent="0.45">
      <c r="A654" s="5">
        <v>36670</v>
      </c>
      <c r="B654">
        <v>2912.74</v>
      </c>
      <c r="C654" s="4">
        <f t="shared" si="20"/>
        <v>2.5470340820694659E-3</v>
      </c>
      <c r="D654" s="4">
        <f t="shared" si="21"/>
        <v>1.0025470340820695</v>
      </c>
      <c r="E654" s="8">
        <f>MIN(B655:$B$5864)/B654-1</f>
        <v>-0.45297554879597901</v>
      </c>
      <c r="F654" s="8"/>
    </row>
    <row r="655" spans="1:6" x14ac:dyDescent="0.45">
      <c r="A655" s="5">
        <v>36671</v>
      </c>
      <c r="B655">
        <v>2961.2</v>
      </c>
      <c r="C655" s="4">
        <f t="shared" si="20"/>
        <v>1.6637255642453441E-2</v>
      </c>
      <c r="D655" s="4">
        <f t="shared" si="21"/>
        <v>1.0166372556424534</v>
      </c>
      <c r="E655" s="8">
        <f>MIN(B656:$B$5864)/B655-1</f>
        <v>-0.46192759692016749</v>
      </c>
      <c r="F655" s="8"/>
    </row>
    <row r="656" spans="1:6" x14ac:dyDescent="0.45">
      <c r="A656" s="5">
        <v>36672</v>
      </c>
      <c r="B656">
        <v>2954.55</v>
      </c>
      <c r="C656" s="4">
        <f t="shared" si="20"/>
        <v>-2.2457111981627476E-3</v>
      </c>
      <c r="D656" s="4">
        <f t="shared" si="21"/>
        <v>0.99775428880183725</v>
      </c>
      <c r="E656" s="8">
        <f>MIN(B657:$B$5864)/B656-1</f>
        <v>-0.46071652197458168</v>
      </c>
      <c r="F656" s="8"/>
    </row>
    <row r="657" spans="1:6" x14ac:dyDescent="0.45">
      <c r="A657" s="5">
        <v>36676</v>
      </c>
      <c r="B657">
        <v>3014.48</v>
      </c>
      <c r="C657" s="4">
        <f t="shared" si="20"/>
        <v>2.0283968793894047E-2</v>
      </c>
      <c r="D657" s="4">
        <f t="shared" si="21"/>
        <v>1.020283968793894</v>
      </c>
      <c r="E657" s="8">
        <f>MIN(B658:$B$5864)/B657-1</f>
        <v>-0.47143785992940745</v>
      </c>
      <c r="F657" s="8"/>
    </row>
    <row r="658" spans="1:6" x14ac:dyDescent="0.45">
      <c r="A658" s="5">
        <v>36677</v>
      </c>
      <c r="B658">
        <v>3017.23</v>
      </c>
      <c r="C658" s="4">
        <f t="shared" si="20"/>
        <v>9.1226347496076166E-4</v>
      </c>
      <c r="D658" s="4">
        <f t="shared" si="21"/>
        <v>1.0009122634749608</v>
      </c>
      <c r="E658" s="8">
        <f>MIN(B659:$B$5864)/B658-1</f>
        <v>-0.47191960838252311</v>
      </c>
      <c r="F658" s="8"/>
    </row>
    <row r="659" spans="1:6" x14ac:dyDescent="0.45">
      <c r="A659" s="5">
        <v>36678</v>
      </c>
      <c r="B659">
        <v>3066.54</v>
      </c>
      <c r="C659" s="4">
        <f t="shared" si="20"/>
        <v>1.6342804492862628E-2</v>
      </c>
      <c r="D659" s="4">
        <f t="shared" si="21"/>
        <v>1.0163428044928626</v>
      </c>
      <c r="E659" s="8">
        <f>MIN(B660:$B$5864)/B659-1</f>
        <v>-0.48041114741695856</v>
      </c>
      <c r="F659" s="8"/>
    </row>
    <row r="660" spans="1:6" x14ac:dyDescent="0.45">
      <c r="A660" s="5">
        <v>36679</v>
      </c>
      <c r="B660">
        <v>3136.42</v>
      </c>
      <c r="C660" s="4">
        <f t="shared" si="20"/>
        <v>2.2787897760994547E-2</v>
      </c>
      <c r="D660" s="4">
        <f t="shared" si="21"/>
        <v>1.0227878977609945</v>
      </c>
      <c r="E660" s="8">
        <f>MIN(B661:$B$5864)/B660-1</f>
        <v>-0.49198768022139894</v>
      </c>
      <c r="F660" s="8"/>
    </row>
    <row r="661" spans="1:6" x14ac:dyDescent="0.45">
      <c r="A661" s="5">
        <v>36682</v>
      </c>
      <c r="B661">
        <v>3108.32</v>
      </c>
      <c r="C661" s="4">
        <f t="shared" si="20"/>
        <v>-8.9592592828766637E-3</v>
      </c>
      <c r="D661" s="4">
        <f t="shared" si="21"/>
        <v>0.99104074071712334</v>
      </c>
      <c r="E661" s="8">
        <f>MIN(B662:$B$5864)/B661-1</f>
        <v>-0.48739512019354514</v>
      </c>
      <c r="F661" s="8"/>
    </row>
    <row r="662" spans="1:6" x14ac:dyDescent="0.45">
      <c r="A662" s="5">
        <v>36683</v>
      </c>
      <c r="B662">
        <v>3110.58</v>
      </c>
      <c r="C662" s="4">
        <f t="shared" si="20"/>
        <v>7.2708086683470619E-4</v>
      </c>
      <c r="D662" s="4">
        <f t="shared" si="21"/>
        <v>1.0007270808668347</v>
      </c>
      <c r="E662" s="8">
        <f>MIN(B663:$B$5864)/B662-1</f>
        <v>-0.48776755460396459</v>
      </c>
      <c r="F662" s="8"/>
    </row>
    <row r="663" spans="1:6" x14ac:dyDescent="0.45">
      <c r="A663" s="5">
        <v>36684</v>
      </c>
      <c r="B663">
        <v>3092.99</v>
      </c>
      <c r="C663" s="4">
        <f t="shared" si="20"/>
        <v>-5.654893942608874E-3</v>
      </c>
      <c r="D663" s="4">
        <f t="shared" si="21"/>
        <v>0.99434510605739113</v>
      </c>
      <c r="E663" s="8">
        <f>MIN(B664:$B$5864)/B663-1</f>
        <v>-0.48485446121713938</v>
      </c>
      <c r="F663" s="8"/>
    </row>
    <row r="664" spans="1:6" x14ac:dyDescent="0.45">
      <c r="A664" s="5">
        <v>36685</v>
      </c>
      <c r="B664">
        <v>3091.63</v>
      </c>
      <c r="C664" s="4">
        <f t="shared" si="20"/>
        <v>-4.3970397576442721E-4</v>
      </c>
      <c r="D664" s="4">
        <f t="shared" si="21"/>
        <v>0.99956029602423557</v>
      </c>
      <c r="E664" s="8">
        <f>MIN(B665:$B$5864)/B664-1</f>
        <v>-0.48462785003380093</v>
      </c>
      <c r="F664" s="8"/>
    </row>
    <row r="665" spans="1:6" x14ac:dyDescent="0.45">
      <c r="A665" s="5">
        <v>36686</v>
      </c>
      <c r="B665">
        <v>3072.04</v>
      </c>
      <c r="C665" s="4">
        <f t="shared" si="20"/>
        <v>-6.3364632895915873E-3</v>
      </c>
      <c r="D665" s="4">
        <f t="shared" si="21"/>
        <v>0.99366353671040841</v>
      </c>
      <c r="E665" s="8">
        <f>MIN(B666:$B$5864)/B665-1</f>
        <v>-0.48134138878400023</v>
      </c>
      <c r="F665" s="8"/>
    </row>
    <row r="666" spans="1:6" x14ac:dyDescent="0.45">
      <c r="A666" s="5">
        <v>36689</v>
      </c>
      <c r="B666">
        <v>3067.29</v>
      </c>
      <c r="C666" s="4">
        <f t="shared" si="20"/>
        <v>-1.5462038254709931E-3</v>
      </c>
      <c r="D666" s="4">
        <f t="shared" si="21"/>
        <v>0.99845379617452901</v>
      </c>
      <c r="E666" s="8">
        <f>MIN(B667:$B$5864)/B666-1</f>
        <v>-0.48053819495385175</v>
      </c>
      <c r="F666" s="8"/>
    </row>
    <row r="667" spans="1:6" x14ac:dyDescent="0.45">
      <c r="A667" s="5">
        <v>36690</v>
      </c>
      <c r="B667">
        <v>3072.45</v>
      </c>
      <c r="C667" s="4">
        <f t="shared" si="20"/>
        <v>1.6822667566482874E-3</v>
      </c>
      <c r="D667" s="4">
        <f t="shared" si="21"/>
        <v>1.0016822667566483</v>
      </c>
      <c r="E667" s="8">
        <f>MIN(B668:$B$5864)/B667-1</f>
        <v>-0.48141060066071051</v>
      </c>
      <c r="F667" s="8"/>
    </row>
    <row r="668" spans="1:6" x14ac:dyDescent="0.45">
      <c r="A668" s="5">
        <v>36691</v>
      </c>
      <c r="B668">
        <v>3108.6</v>
      </c>
      <c r="C668" s="4">
        <f t="shared" si="20"/>
        <v>1.1765854611140991E-2</v>
      </c>
      <c r="D668" s="4">
        <f t="shared" si="21"/>
        <v>1.011765854611141</v>
      </c>
      <c r="E668" s="8">
        <f>MIN(B669:$B$5864)/B668-1</f>
        <v>-0.48744129189989061</v>
      </c>
      <c r="F668" s="8"/>
    </row>
    <row r="669" spans="1:6" x14ac:dyDescent="0.45">
      <c r="A669" s="5">
        <v>36692</v>
      </c>
      <c r="B669">
        <v>3091.98</v>
      </c>
      <c r="C669" s="4">
        <f t="shared" si="20"/>
        <v>-5.3464582127001892E-3</v>
      </c>
      <c r="D669" s="4">
        <f t="shared" si="21"/>
        <v>0.99465354178729981</v>
      </c>
      <c r="E669" s="8">
        <f>MIN(B670:$B$5864)/B669-1</f>
        <v>-0.48468618813834508</v>
      </c>
      <c r="F669" s="8"/>
    </row>
    <row r="670" spans="1:6" x14ac:dyDescent="0.45">
      <c r="A670" s="5">
        <v>36693</v>
      </c>
      <c r="B670">
        <v>3107.89</v>
      </c>
      <c r="C670" s="4">
        <f t="shared" si="20"/>
        <v>5.1455701524589781E-3</v>
      </c>
      <c r="D670" s="4">
        <f t="shared" si="21"/>
        <v>1.005145570152459</v>
      </c>
      <c r="E670" s="8">
        <f>MIN(B671:$B$5864)/B670-1</f>
        <v>-0.48732419744585553</v>
      </c>
      <c r="F670" s="8"/>
    </row>
    <row r="671" spans="1:6" x14ac:dyDescent="0.45">
      <c r="A671" s="5">
        <v>36696</v>
      </c>
      <c r="B671">
        <v>3095.44</v>
      </c>
      <c r="C671" s="4">
        <f t="shared" si="20"/>
        <v>-4.0059332859270214E-3</v>
      </c>
      <c r="D671" s="4">
        <f t="shared" si="21"/>
        <v>0.99599406671407298</v>
      </c>
      <c r="E671" s="8">
        <f>MIN(B672:$B$5864)/B671-1</f>
        <v>-0.4852621921277751</v>
      </c>
      <c r="F671" s="8"/>
    </row>
    <row r="672" spans="1:6" x14ac:dyDescent="0.45">
      <c r="A672" s="5">
        <v>36697</v>
      </c>
      <c r="B672">
        <v>3112.3</v>
      </c>
      <c r="C672" s="4">
        <f t="shared" si="20"/>
        <v>5.4467216292353182E-3</v>
      </c>
      <c r="D672" s="4">
        <f t="shared" si="21"/>
        <v>1.0054467216292353</v>
      </c>
      <c r="E672" s="8">
        <f>MIN(B673:$B$5864)/B672-1</f>
        <v>-0.48805063779198665</v>
      </c>
      <c r="F672" s="8"/>
    </row>
    <row r="673" spans="1:6" x14ac:dyDescent="0.45">
      <c r="A673" s="5">
        <v>36698</v>
      </c>
      <c r="B673">
        <v>3092.25</v>
      </c>
      <c r="C673" s="4">
        <f t="shared" si="20"/>
        <v>-6.4421810236803267E-3</v>
      </c>
      <c r="D673" s="4">
        <f t="shared" si="21"/>
        <v>0.99355781897631967</v>
      </c>
      <c r="E673" s="8">
        <f>MIN(B674:$B$5864)/B673-1</f>
        <v>-0.48473118279569893</v>
      </c>
      <c r="F673" s="8"/>
    </row>
    <row r="674" spans="1:6" x14ac:dyDescent="0.45">
      <c r="A674" s="5">
        <v>36699</v>
      </c>
      <c r="B674">
        <v>3067.59</v>
      </c>
      <c r="C674" s="4">
        <f t="shared" si="20"/>
        <v>-7.9747756487993371E-3</v>
      </c>
      <c r="D674" s="4">
        <f t="shared" si="21"/>
        <v>0.99202522435120066</v>
      </c>
      <c r="E674" s="8">
        <f>MIN(B675:$B$5864)/B674-1</f>
        <v>-0.48058899657385767</v>
      </c>
      <c r="F674" s="8"/>
    </row>
    <row r="675" spans="1:6" x14ac:dyDescent="0.45">
      <c r="A675" s="5">
        <v>36700</v>
      </c>
      <c r="B675">
        <v>3059.14</v>
      </c>
      <c r="C675" s="4">
        <f t="shared" si="20"/>
        <v>-2.7546054068504633E-3</v>
      </c>
      <c r="D675" s="4">
        <f t="shared" si="21"/>
        <v>0.99724539459314954</v>
      </c>
      <c r="E675" s="8">
        <f>MIN(B676:$B$5864)/B675-1</f>
        <v>-0.47915427211569261</v>
      </c>
      <c r="F675" s="8"/>
    </row>
    <row r="676" spans="1:6" x14ac:dyDescent="0.45">
      <c r="A676" s="5">
        <v>36703</v>
      </c>
      <c r="B676">
        <v>3064.26</v>
      </c>
      <c r="C676" s="4">
        <f t="shared" si="20"/>
        <v>1.6736729930635352E-3</v>
      </c>
      <c r="D676" s="4">
        <f t="shared" si="21"/>
        <v>1.0016736729930635</v>
      </c>
      <c r="E676" s="8">
        <f>MIN(B677:$B$5864)/B676-1</f>
        <v>-0.48002454099847935</v>
      </c>
      <c r="F676" s="8"/>
    </row>
    <row r="677" spans="1:6" x14ac:dyDescent="0.45">
      <c r="A677" s="5">
        <v>36704</v>
      </c>
      <c r="B677">
        <v>3052.98</v>
      </c>
      <c r="C677" s="4">
        <f t="shared" si="20"/>
        <v>-3.6811497718862718E-3</v>
      </c>
      <c r="D677" s="4">
        <f t="shared" si="21"/>
        <v>0.99631885022811373</v>
      </c>
      <c r="E677" s="8">
        <f>MIN(B678:$B$5864)/B677-1</f>
        <v>-0.47810336130600273</v>
      </c>
      <c r="F677" s="8"/>
    </row>
    <row r="678" spans="1:6" x14ac:dyDescent="0.45">
      <c r="A678" s="5">
        <v>36705</v>
      </c>
      <c r="B678">
        <v>3029</v>
      </c>
      <c r="C678" s="4">
        <f t="shared" si="20"/>
        <v>-7.8546207312200078E-3</v>
      </c>
      <c r="D678" s="4">
        <f t="shared" si="21"/>
        <v>0.99214537926877999</v>
      </c>
      <c r="E678" s="8">
        <f>MIN(B679:$B$5864)/B678-1</f>
        <v>-0.47397160779135028</v>
      </c>
      <c r="F678" s="8"/>
    </row>
    <row r="679" spans="1:6" x14ac:dyDescent="0.45">
      <c r="A679" s="5">
        <v>36706</v>
      </c>
      <c r="B679">
        <v>2996.8</v>
      </c>
      <c r="C679" s="4">
        <f t="shared" si="20"/>
        <v>-1.0630571145592516E-2</v>
      </c>
      <c r="D679" s="4">
        <f t="shared" si="21"/>
        <v>0.98936942885440748</v>
      </c>
      <c r="E679" s="8">
        <f>MIN(B680:$B$5864)/B679-1</f>
        <v>-0.46831954084356653</v>
      </c>
      <c r="F679" s="8"/>
    </row>
    <row r="680" spans="1:6" x14ac:dyDescent="0.45">
      <c r="A680" s="5">
        <v>36707</v>
      </c>
      <c r="B680">
        <v>3029.74</v>
      </c>
      <c r="C680" s="4">
        <f t="shared" si="20"/>
        <v>1.0991724506139722E-2</v>
      </c>
      <c r="D680" s="4">
        <f t="shared" si="21"/>
        <v>1.0109917245061397</v>
      </c>
      <c r="E680" s="8">
        <f>MIN(B681:$B$5864)/B680-1</f>
        <v>-0.47410008779631252</v>
      </c>
      <c r="F680" s="8"/>
    </row>
    <row r="681" spans="1:6" x14ac:dyDescent="0.45">
      <c r="A681" s="5">
        <v>36710</v>
      </c>
      <c r="B681">
        <v>3092.61</v>
      </c>
      <c r="C681" s="4">
        <f t="shared" si="20"/>
        <v>2.075095552753714E-2</v>
      </c>
      <c r="D681" s="4">
        <f t="shared" si="21"/>
        <v>1.0207509555275371</v>
      </c>
      <c r="E681" s="8">
        <f>MIN(B682:$B$5864)/B681-1</f>
        <v>-0.48479116345093631</v>
      </c>
      <c r="F681" s="8"/>
    </row>
    <row r="682" spans="1:6" x14ac:dyDescent="0.45">
      <c r="A682" s="5">
        <v>36711</v>
      </c>
      <c r="B682">
        <v>3072.21</v>
      </c>
      <c r="C682" s="4">
        <f t="shared" si="20"/>
        <v>-6.5963700563601568E-3</v>
      </c>
      <c r="D682" s="4">
        <f t="shared" si="21"/>
        <v>0.99340362994363984</v>
      </c>
      <c r="E682" s="8">
        <f>MIN(B683:$B$5864)/B682-1</f>
        <v>-0.48137008863326403</v>
      </c>
      <c r="F682" s="8"/>
    </row>
    <row r="683" spans="1:6" x14ac:dyDescent="0.45">
      <c r="A683" s="5">
        <v>36712</v>
      </c>
      <c r="B683">
        <v>3058.1</v>
      </c>
      <c r="C683" s="4">
        <f t="shared" si="20"/>
        <v>-4.5927849984214175E-3</v>
      </c>
      <c r="D683" s="4">
        <f t="shared" si="21"/>
        <v>0.99540721500157858</v>
      </c>
      <c r="E683" s="8">
        <f>MIN(B684:$B$5864)/B683-1</f>
        <v>-0.47897714267028546</v>
      </c>
      <c r="F683" s="8"/>
    </row>
    <row r="684" spans="1:6" x14ac:dyDescent="0.45">
      <c r="A684" s="5">
        <v>36713</v>
      </c>
      <c r="B684">
        <v>3072.22</v>
      </c>
      <c r="C684" s="4">
        <f t="shared" si="20"/>
        <v>4.6172460024198614E-3</v>
      </c>
      <c r="D684" s="4">
        <f t="shared" si="21"/>
        <v>1.0046172460024199</v>
      </c>
      <c r="E684" s="8">
        <f>MIN(B685:$B$5864)/B684-1</f>
        <v>-0.4813717767607788</v>
      </c>
      <c r="F684" s="8"/>
    </row>
    <row r="685" spans="1:6" x14ac:dyDescent="0.45">
      <c r="A685" s="5">
        <v>36714</v>
      </c>
      <c r="B685">
        <v>3104.49</v>
      </c>
      <c r="C685" s="4">
        <f t="shared" si="20"/>
        <v>1.0503805066043537E-2</v>
      </c>
      <c r="D685" s="4">
        <f t="shared" si="21"/>
        <v>1.0105038050660435</v>
      </c>
      <c r="E685" s="8">
        <f>MIN(B686:$B$5864)/B685-1</f>
        <v>-0.48676272109106489</v>
      </c>
      <c r="F685" s="8"/>
    </row>
    <row r="686" spans="1:6" x14ac:dyDescent="0.45">
      <c r="A686" s="5">
        <v>36717</v>
      </c>
      <c r="B686">
        <v>3093.24</v>
      </c>
      <c r="C686" s="4">
        <f t="shared" si="20"/>
        <v>-3.6237836166327364E-3</v>
      </c>
      <c r="D686" s="4">
        <f t="shared" si="21"/>
        <v>0.99637621638336726</v>
      </c>
      <c r="E686" s="8">
        <f>MIN(B687:$B$5864)/B686-1</f>
        <v>-0.48489609600289663</v>
      </c>
      <c r="F686" s="8"/>
    </row>
    <row r="687" spans="1:6" x14ac:dyDescent="0.45">
      <c r="A687" s="5">
        <v>36718</v>
      </c>
      <c r="B687">
        <v>3097.74</v>
      </c>
      <c r="C687" s="4">
        <f t="shared" si="20"/>
        <v>1.4547852736936928E-3</v>
      </c>
      <c r="D687" s="4">
        <f t="shared" si="21"/>
        <v>1.0014547852736937</v>
      </c>
      <c r="E687" s="8">
        <f>MIN(B688:$B$5864)/B687-1</f>
        <v>-0.48564437299450569</v>
      </c>
      <c r="F687" s="8"/>
    </row>
    <row r="688" spans="1:6" x14ac:dyDescent="0.45">
      <c r="A688" s="5">
        <v>36719</v>
      </c>
      <c r="B688">
        <v>3116.24</v>
      </c>
      <c r="C688" s="4">
        <f t="shared" si="20"/>
        <v>5.9720957859601409E-3</v>
      </c>
      <c r="D688" s="4">
        <f t="shared" si="21"/>
        <v>1.0059720957859601</v>
      </c>
      <c r="E688" s="8">
        <f>MIN(B689:$B$5864)/B688-1</f>
        <v>-0.48869791800374807</v>
      </c>
      <c r="F688" s="8"/>
    </row>
    <row r="689" spans="1:6" x14ac:dyDescent="0.45">
      <c r="A689" s="5">
        <v>36720</v>
      </c>
      <c r="B689">
        <v>3099.27</v>
      </c>
      <c r="C689" s="4">
        <f t="shared" si="20"/>
        <v>-5.4456652889378621E-3</v>
      </c>
      <c r="D689" s="4">
        <f t="shared" si="21"/>
        <v>0.99455433471106214</v>
      </c>
      <c r="E689" s="8">
        <f>MIN(B690:$B$5864)/B689-1</f>
        <v>-0.4858982921784808</v>
      </c>
      <c r="F689" s="8"/>
    </row>
    <row r="690" spans="1:6" x14ac:dyDescent="0.45">
      <c r="A690" s="5">
        <v>36721</v>
      </c>
      <c r="B690">
        <v>3103.76</v>
      </c>
      <c r="C690" s="4">
        <f t="shared" si="20"/>
        <v>1.4487282489104025E-3</v>
      </c>
      <c r="D690" s="4">
        <f t="shared" si="21"/>
        <v>1.0014487282489104</v>
      </c>
      <c r="E690" s="8">
        <f>MIN(B691:$B$5864)/B690-1</f>
        <v>-0.48664200840271166</v>
      </c>
      <c r="F690" s="8"/>
    </row>
    <row r="691" spans="1:6" x14ac:dyDescent="0.45">
      <c r="A691" s="5">
        <v>36724</v>
      </c>
      <c r="B691">
        <v>3126.57</v>
      </c>
      <c r="C691" s="4">
        <f t="shared" si="20"/>
        <v>7.3491507075289508E-3</v>
      </c>
      <c r="D691" s="4">
        <f t="shared" si="21"/>
        <v>1.007349150707529</v>
      </c>
      <c r="E691" s="8">
        <f>MIN(B692:$B$5864)/B691-1</f>
        <v>-0.49038722945592139</v>
      </c>
      <c r="F691" s="8"/>
    </row>
    <row r="692" spans="1:6" x14ac:dyDescent="0.45">
      <c r="A692" s="5">
        <v>36725</v>
      </c>
      <c r="B692">
        <v>3094.65</v>
      </c>
      <c r="C692" s="4">
        <f t="shared" si="20"/>
        <v>-1.020927086231882E-2</v>
      </c>
      <c r="D692" s="4">
        <f t="shared" si="21"/>
        <v>0.98979072913768118</v>
      </c>
      <c r="E692" s="8">
        <f>MIN(B693:$B$5864)/B692-1</f>
        <v>-0.48513079023476002</v>
      </c>
      <c r="F692" s="8"/>
    </row>
    <row r="693" spans="1:6" x14ac:dyDescent="0.45">
      <c r="A693" s="5">
        <v>36726</v>
      </c>
      <c r="B693">
        <v>3102.86</v>
      </c>
      <c r="C693" s="4">
        <f t="shared" si="20"/>
        <v>2.6529656019258496E-3</v>
      </c>
      <c r="D693" s="4">
        <f t="shared" si="21"/>
        <v>1.0026529656019258</v>
      </c>
      <c r="E693" s="8">
        <f>MIN(B694:$B$5864)/B693-1</f>
        <v>-0.48649310635993892</v>
      </c>
      <c r="F693" s="8"/>
    </row>
    <row r="694" spans="1:6" x14ac:dyDescent="0.45">
      <c r="A694" s="5">
        <v>36727</v>
      </c>
      <c r="B694">
        <v>3106.27</v>
      </c>
      <c r="C694" s="4">
        <f t="shared" si="20"/>
        <v>1.0989860966978959E-3</v>
      </c>
      <c r="D694" s="4">
        <f t="shared" si="21"/>
        <v>1.0010989860966979</v>
      </c>
      <c r="E694" s="8">
        <f>MIN(B695:$B$5864)/B694-1</f>
        <v>-0.48705682377900184</v>
      </c>
      <c r="F694" s="8"/>
    </row>
    <row r="695" spans="1:6" x14ac:dyDescent="0.45">
      <c r="A695" s="5">
        <v>36728</v>
      </c>
      <c r="B695">
        <v>3070.56</v>
      </c>
      <c r="C695" s="4">
        <f t="shared" si="20"/>
        <v>-1.1496103043199701E-2</v>
      </c>
      <c r="D695" s="4">
        <f t="shared" si="21"/>
        <v>0.9885038969568003</v>
      </c>
      <c r="E695" s="8">
        <f>MIN(B696:$B$5864)/B695-1</f>
        <v>-0.48109139700901471</v>
      </c>
      <c r="F695" s="8"/>
    </row>
    <row r="696" spans="1:6" x14ac:dyDescent="0.45">
      <c r="A696" s="5">
        <v>36731</v>
      </c>
      <c r="B696">
        <v>3072.6</v>
      </c>
      <c r="C696" s="4">
        <f t="shared" si="20"/>
        <v>6.6437392527740613E-4</v>
      </c>
      <c r="D696" s="4">
        <f t="shared" si="21"/>
        <v>1.0006643739252774</v>
      </c>
      <c r="E696" s="8">
        <f>MIN(B697:$B$5864)/B696-1</f>
        <v>-0.48143591746403702</v>
      </c>
      <c r="F696" s="8"/>
    </row>
    <row r="697" spans="1:6" x14ac:dyDescent="0.45">
      <c r="A697" s="5">
        <v>36732</v>
      </c>
      <c r="B697">
        <v>3075.06</v>
      </c>
      <c r="C697" s="4">
        <f t="shared" si="20"/>
        <v>8.0062487795351522E-4</v>
      </c>
      <c r="D697" s="4">
        <f t="shared" si="21"/>
        <v>1.0008006248779535</v>
      </c>
      <c r="E697" s="8">
        <f>MIN(B698:$B$5864)/B697-1</f>
        <v>-0.48185076063556487</v>
      </c>
      <c r="F697" s="8"/>
    </row>
    <row r="698" spans="1:6" x14ac:dyDescent="0.45">
      <c r="A698" s="5">
        <v>36733</v>
      </c>
      <c r="B698">
        <v>3072.15</v>
      </c>
      <c r="C698" s="4">
        <f t="shared" si="20"/>
        <v>-9.4632299857555502E-4</v>
      </c>
      <c r="D698" s="4">
        <f t="shared" si="21"/>
        <v>0.99905367700142444</v>
      </c>
      <c r="E698" s="8">
        <f>MIN(B699:$B$5864)/B698-1</f>
        <v>-0.48135995963738754</v>
      </c>
      <c r="F698" s="8"/>
    </row>
    <row r="699" spans="1:6" x14ac:dyDescent="0.45">
      <c r="A699" s="5">
        <v>36734</v>
      </c>
      <c r="B699">
        <v>3057.62</v>
      </c>
      <c r="C699" s="4">
        <f t="shared" si="20"/>
        <v>-4.7295867714792772E-3</v>
      </c>
      <c r="D699" s="4">
        <f t="shared" si="21"/>
        <v>0.99527041322852072</v>
      </c>
      <c r="E699" s="8">
        <f>MIN(B700:$B$5864)/B699-1</f>
        <v>-0.47889534997808758</v>
      </c>
      <c r="F699" s="8"/>
    </row>
    <row r="700" spans="1:6" x14ac:dyDescent="0.45">
      <c r="A700" s="5">
        <v>36735</v>
      </c>
      <c r="B700">
        <v>3049.11</v>
      </c>
      <c r="C700" s="4">
        <f t="shared" si="20"/>
        <v>-2.7832104708890304E-3</v>
      </c>
      <c r="D700" s="4">
        <f t="shared" si="21"/>
        <v>0.99721678952911097</v>
      </c>
      <c r="E700" s="8">
        <f>MIN(B701:$B$5864)/B700-1</f>
        <v>-0.47744095818123977</v>
      </c>
      <c r="F700" s="8"/>
    </row>
    <row r="701" spans="1:6" x14ac:dyDescent="0.45">
      <c r="A701" s="5">
        <v>36738</v>
      </c>
      <c r="B701">
        <v>3062.41</v>
      </c>
      <c r="C701" s="4">
        <f t="shared" si="20"/>
        <v>4.3619285627607418E-3</v>
      </c>
      <c r="D701" s="4">
        <f t="shared" si="21"/>
        <v>1.0043619285627607</v>
      </c>
      <c r="E701" s="8">
        <f>MIN(B702:$B$5864)/B701-1</f>
        <v>-0.47971042414307685</v>
      </c>
      <c r="F701" s="8"/>
    </row>
    <row r="702" spans="1:6" x14ac:dyDescent="0.45">
      <c r="A702" s="5">
        <v>36739</v>
      </c>
      <c r="B702">
        <v>3066.43</v>
      </c>
      <c r="C702" s="4">
        <f t="shared" si="20"/>
        <v>1.3126916382848464E-3</v>
      </c>
      <c r="D702" s="4">
        <f t="shared" si="21"/>
        <v>1.0013126916382848</v>
      </c>
      <c r="E702" s="8">
        <f>MIN(B703:$B$5864)/B702-1</f>
        <v>-0.48039250855229043</v>
      </c>
      <c r="F702" s="8"/>
    </row>
    <row r="703" spans="1:6" x14ac:dyDescent="0.45">
      <c r="A703" s="5">
        <v>36740</v>
      </c>
      <c r="B703">
        <v>3071.04</v>
      </c>
      <c r="C703" s="4">
        <f t="shared" si="20"/>
        <v>1.5033768910426293E-3</v>
      </c>
      <c r="D703" s="4">
        <f t="shared" si="21"/>
        <v>1.0015033768910426</v>
      </c>
      <c r="E703" s="8">
        <f>MIN(B704:$B$5864)/B703-1</f>
        <v>-0.48117250182348648</v>
      </c>
      <c r="F703" s="8"/>
    </row>
    <row r="704" spans="1:6" x14ac:dyDescent="0.45">
      <c r="A704" s="5">
        <v>36741</v>
      </c>
      <c r="B704">
        <v>3037.18</v>
      </c>
      <c r="C704" s="4">
        <f t="shared" si="20"/>
        <v>-1.1025580910701271E-2</v>
      </c>
      <c r="D704" s="4">
        <f t="shared" si="21"/>
        <v>0.98897441908929873</v>
      </c>
      <c r="E704" s="8">
        <f>MIN(B705:$B$5864)/B704-1</f>
        <v>-0.47538835367018084</v>
      </c>
      <c r="F704" s="8"/>
    </row>
    <row r="705" spans="1:6" x14ac:dyDescent="0.45">
      <c r="A705" s="5">
        <v>36742</v>
      </c>
      <c r="B705">
        <v>3058.06</v>
      </c>
      <c r="C705" s="4">
        <f t="shared" si="20"/>
        <v>6.8747983326638007E-3</v>
      </c>
      <c r="D705" s="4">
        <f t="shared" si="21"/>
        <v>1.0068747983326638</v>
      </c>
      <c r="E705" s="8">
        <f>MIN(B706:$B$5864)/B705-1</f>
        <v>-0.47897032759331082</v>
      </c>
      <c r="F705" s="8"/>
    </row>
    <row r="706" spans="1:6" x14ac:dyDescent="0.45">
      <c r="A706" s="5">
        <v>36745</v>
      </c>
      <c r="B706">
        <v>3068.68</v>
      </c>
      <c r="C706" s="4">
        <f t="shared" si="20"/>
        <v>3.4727899387192451E-3</v>
      </c>
      <c r="D706" s="4">
        <f t="shared" si="21"/>
        <v>1.0034727899387192</v>
      </c>
      <c r="E706" s="8">
        <f>MIN(B707:$B$5864)/B706-1</f>
        <v>-0.48077349218556509</v>
      </c>
      <c r="F706" s="8"/>
    </row>
    <row r="707" spans="1:6" x14ac:dyDescent="0.45">
      <c r="A707" s="5">
        <v>36746</v>
      </c>
      <c r="B707">
        <v>3057.62</v>
      </c>
      <c r="C707" s="4">
        <f t="shared" si="20"/>
        <v>-3.6041555326720154E-3</v>
      </c>
      <c r="D707" s="4">
        <f t="shared" si="21"/>
        <v>0.99639584446732798</v>
      </c>
      <c r="E707" s="8">
        <f>MIN(B708:$B$5864)/B707-1</f>
        <v>-0.47889534997808758</v>
      </c>
      <c r="F707" s="8"/>
    </row>
    <row r="708" spans="1:6" x14ac:dyDescent="0.45">
      <c r="A708" s="5">
        <v>36747</v>
      </c>
      <c r="B708">
        <v>3083</v>
      </c>
      <c r="C708" s="4">
        <f t="shared" si="20"/>
        <v>8.3005736487857806E-3</v>
      </c>
      <c r="D708" s="4">
        <f t="shared" si="21"/>
        <v>1.0083005736487858</v>
      </c>
      <c r="E708" s="8">
        <f>MIN(B709:$B$5864)/B708-1</f>
        <v>-0.48318520921180674</v>
      </c>
      <c r="F708" s="8"/>
    </row>
    <row r="709" spans="1:6" x14ac:dyDescent="0.45">
      <c r="A709" s="5">
        <v>36748</v>
      </c>
      <c r="B709">
        <v>3074.25</v>
      </c>
      <c r="C709" s="4">
        <f t="shared" si="20"/>
        <v>-2.8381446642880004E-3</v>
      </c>
      <c r="D709" s="4">
        <f t="shared" si="21"/>
        <v>0.997161855335712</v>
      </c>
      <c r="E709" s="8">
        <f>MIN(B710:$B$5864)/B709-1</f>
        <v>-0.4817142392453444</v>
      </c>
      <c r="F709" s="8"/>
    </row>
    <row r="710" spans="1:6" x14ac:dyDescent="0.45">
      <c r="A710" s="5">
        <v>36749</v>
      </c>
      <c r="B710">
        <v>3074.63</v>
      </c>
      <c r="C710" s="4">
        <f t="shared" ref="C710:C773" si="22">B710/B709-1</f>
        <v>1.2360738391481441E-4</v>
      </c>
      <c r="D710" s="4">
        <f t="shared" ref="D710:D773" si="23">C710+1</f>
        <v>1.0001236073839148</v>
      </c>
      <c r="E710" s="8">
        <f>MIN(B711:$B$5864)/B710-1</f>
        <v>-0.4817782952745534</v>
      </c>
      <c r="F710" s="8"/>
    </row>
    <row r="711" spans="1:6" x14ac:dyDescent="0.45">
      <c r="A711" s="5">
        <v>36752</v>
      </c>
      <c r="B711">
        <v>3089.57</v>
      </c>
      <c r="C711" s="4">
        <f t="shared" si="22"/>
        <v>4.8591212601192257E-3</v>
      </c>
      <c r="D711" s="4">
        <f t="shared" si="23"/>
        <v>1.0048591212601192</v>
      </c>
      <c r="E711" s="8">
        <f>MIN(B712:$B$5864)/B711-1</f>
        <v>-0.48428422078153277</v>
      </c>
      <c r="F711" s="8"/>
    </row>
    <row r="712" spans="1:6" x14ac:dyDescent="0.45">
      <c r="A712" s="5">
        <v>36753</v>
      </c>
      <c r="B712">
        <v>3114.72</v>
      </c>
      <c r="C712" s="4">
        <f t="shared" si="22"/>
        <v>8.1402913674069044E-3</v>
      </c>
      <c r="D712" s="4">
        <f t="shared" si="23"/>
        <v>1.0081402913674069</v>
      </c>
      <c r="E712" s="8">
        <f>MIN(B713:$B$5864)/B712-1</f>
        <v>-0.48844839985616684</v>
      </c>
      <c r="F712" s="8"/>
    </row>
    <row r="713" spans="1:6" x14ac:dyDescent="0.45">
      <c r="A713" s="5">
        <v>36754</v>
      </c>
      <c r="B713">
        <v>3137.97</v>
      </c>
      <c r="C713" s="4">
        <f t="shared" si="22"/>
        <v>7.4645554014485249E-3</v>
      </c>
      <c r="D713" s="4">
        <f t="shared" si="23"/>
        <v>1.0074645554014485</v>
      </c>
      <c r="E713" s="8">
        <f>MIN(B714:$B$5864)/B713-1</f>
        <v>-0.49223861286118098</v>
      </c>
      <c r="F713" s="8"/>
    </row>
    <row r="714" spans="1:6" x14ac:dyDescent="0.45">
      <c r="A714" s="5">
        <v>36755</v>
      </c>
      <c r="B714">
        <v>3131.31</v>
      </c>
      <c r="C714" s="4">
        <f t="shared" si="22"/>
        <v>-2.1223912274495049E-3</v>
      </c>
      <c r="D714" s="4">
        <f t="shared" si="23"/>
        <v>0.9978776087725505</v>
      </c>
      <c r="E714" s="8">
        <f>MIN(B715:$B$5864)/B714-1</f>
        <v>-0.49115865244897505</v>
      </c>
      <c r="F714" s="8"/>
    </row>
    <row r="715" spans="1:6" x14ac:dyDescent="0.45">
      <c r="A715" s="5">
        <v>36756</v>
      </c>
      <c r="B715">
        <v>3143.84</v>
      </c>
      <c r="C715" s="4">
        <f t="shared" si="22"/>
        <v>4.0015201305525494E-3</v>
      </c>
      <c r="D715" s="4">
        <f t="shared" si="23"/>
        <v>1.0040015201305525</v>
      </c>
      <c r="E715" s="8">
        <f>MIN(B716:$B$5864)/B715-1</f>
        <v>-0.49318667616672607</v>
      </c>
      <c r="F715" s="8"/>
    </row>
    <row r="716" spans="1:6" x14ac:dyDescent="0.45">
      <c r="A716" s="5">
        <v>36759</v>
      </c>
      <c r="B716">
        <v>3143.04</v>
      </c>
      <c r="C716" s="4">
        <f t="shared" si="22"/>
        <v>-2.5446587612609761E-4</v>
      </c>
      <c r="D716" s="4">
        <f t="shared" si="23"/>
        <v>0.9997455341238739</v>
      </c>
      <c r="E716" s="8">
        <f>MIN(B717:$B$5864)/B716-1</f>
        <v>-0.49305767664426803</v>
      </c>
      <c r="F716" s="8"/>
    </row>
    <row r="717" spans="1:6" x14ac:dyDescent="0.45">
      <c r="A717" s="5">
        <v>36760</v>
      </c>
      <c r="B717">
        <v>3158.96</v>
      </c>
      <c r="C717" s="4">
        <f t="shared" si="22"/>
        <v>5.0651598452453594E-3</v>
      </c>
      <c r="D717" s="4">
        <f t="shared" si="23"/>
        <v>1.0050651598452454</v>
      </c>
      <c r="E717" s="8">
        <f>MIN(B718:$B$5864)/B717-1</f>
        <v>-0.49561248005672753</v>
      </c>
      <c r="F717" s="8"/>
    </row>
    <row r="718" spans="1:6" x14ac:dyDescent="0.45">
      <c r="A718" s="5">
        <v>36761</v>
      </c>
      <c r="B718">
        <v>3152.41</v>
      </c>
      <c r="C718" s="4">
        <f t="shared" si="22"/>
        <v>-2.0734672170588109E-3</v>
      </c>
      <c r="D718" s="4">
        <f t="shared" si="23"/>
        <v>0.99792653278294119</v>
      </c>
      <c r="E718" s="8">
        <f>MIN(B719:$B$5864)/B718-1</f>
        <v>-0.49456447606751663</v>
      </c>
      <c r="F718" s="8"/>
    </row>
    <row r="719" spans="1:6" x14ac:dyDescent="0.45">
      <c r="A719" s="5">
        <v>36762</v>
      </c>
      <c r="B719">
        <v>3151.57</v>
      </c>
      <c r="C719" s="4">
        <f t="shared" si="22"/>
        <v>-2.6646280147557544E-4</v>
      </c>
      <c r="D719" s="4">
        <f t="shared" si="23"/>
        <v>0.99973353719852442</v>
      </c>
      <c r="E719" s="8">
        <f>MIN(B720:$B$5864)/B719-1</f>
        <v>-0.49442976040513142</v>
      </c>
      <c r="F719" s="8"/>
    </row>
    <row r="720" spans="1:6" x14ac:dyDescent="0.45">
      <c r="A720" s="5">
        <v>36763</v>
      </c>
      <c r="B720">
        <v>3154.07</v>
      </c>
      <c r="C720" s="4">
        <f t="shared" si="22"/>
        <v>7.932554250738022E-4</v>
      </c>
      <c r="D720" s="4">
        <f t="shared" si="23"/>
        <v>1.0007932554250738</v>
      </c>
      <c r="E720" s="8">
        <f>MIN(B721:$B$5864)/B720-1</f>
        <v>-0.4948304888604248</v>
      </c>
      <c r="F720" s="8"/>
    </row>
    <row r="721" spans="1:6" x14ac:dyDescent="0.45">
      <c r="A721" s="5">
        <v>36767</v>
      </c>
      <c r="B721">
        <v>3165.34</v>
      </c>
      <c r="C721" s="4">
        <f t="shared" si="22"/>
        <v>3.5731610268636693E-3</v>
      </c>
      <c r="D721" s="4">
        <f t="shared" si="23"/>
        <v>1.0035731610268637</v>
      </c>
      <c r="E721" s="8">
        <f>MIN(B722:$B$5864)/B721-1</f>
        <v>-0.49662911409200916</v>
      </c>
      <c r="F721" s="8"/>
    </row>
    <row r="722" spans="1:6" x14ac:dyDescent="0.45">
      <c r="A722" s="5">
        <v>36768</v>
      </c>
      <c r="B722">
        <v>3180.07</v>
      </c>
      <c r="C722" s="4">
        <f t="shared" si="22"/>
        <v>4.6535285309003971E-3</v>
      </c>
      <c r="D722" s="4">
        <f t="shared" si="23"/>
        <v>1.0046535285309004</v>
      </c>
      <c r="E722" s="8">
        <f>MIN(B723:$B$5864)/B722-1</f>
        <v>-0.49896071470124881</v>
      </c>
      <c r="F722" s="8"/>
    </row>
    <row r="723" spans="1:6" x14ac:dyDescent="0.45">
      <c r="A723" s="5">
        <v>36769</v>
      </c>
      <c r="B723">
        <v>3207.99</v>
      </c>
      <c r="C723" s="4">
        <f t="shared" si="22"/>
        <v>8.7796809504192552E-3</v>
      </c>
      <c r="D723" s="4">
        <f t="shared" si="23"/>
        <v>1.0087796809504193</v>
      </c>
      <c r="E723" s="8">
        <f>MIN(B724:$B$5864)/B723-1</f>
        <v>-0.50332139439337409</v>
      </c>
      <c r="F723" s="8"/>
    </row>
    <row r="724" spans="1:6" x14ac:dyDescent="0.45">
      <c r="A724" s="5">
        <v>36770</v>
      </c>
      <c r="B724">
        <v>3261.57</v>
      </c>
      <c r="C724" s="4">
        <f t="shared" si="22"/>
        <v>1.6702047076206705E-2</v>
      </c>
      <c r="D724" s="4">
        <f t="shared" si="23"/>
        <v>1.0167020470762067</v>
      </c>
      <c r="E724" s="8">
        <f>MIN(B725:$B$5864)/B724-1</f>
        <v>-0.51148066728600039</v>
      </c>
      <c r="F724" s="8"/>
    </row>
    <row r="725" spans="1:6" x14ac:dyDescent="0.45">
      <c r="A725" s="5">
        <v>36773</v>
      </c>
      <c r="B725">
        <v>3265.95</v>
      </c>
      <c r="C725" s="4">
        <f t="shared" si="22"/>
        <v>1.3429115426004667E-3</v>
      </c>
      <c r="D725" s="4">
        <f t="shared" si="23"/>
        <v>1.0013429115426005</v>
      </c>
      <c r="E725" s="8">
        <f>MIN(B726:$B$5864)/B725-1</f>
        <v>-0.51213582571686644</v>
      </c>
      <c r="F725" s="8"/>
    </row>
    <row r="726" spans="1:6" x14ac:dyDescent="0.45">
      <c r="A726" s="5">
        <v>36774</v>
      </c>
      <c r="B726">
        <v>3241.16</v>
      </c>
      <c r="C726" s="4">
        <f t="shared" si="22"/>
        <v>-7.5904407599626245E-3</v>
      </c>
      <c r="D726" s="4">
        <f t="shared" si="23"/>
        <v>0.99240955924003738</v>
      </c>
      <c r="E726" s="8">
        <f>MIN(B727:$B$5864)/B726-1</f>
        <v>-0.50840439842525509</v>
      </c>
      <c r="F726" s="8"/>
    </row>
    <row r="727" spans="1:6" x14ac:dyDescent="0.45">
      <c r="A727" s="5">
        <v>36775</v>
      </c>
      <c r="B727">
        <v>3216.35</v>
      </c>
      <c r="C727" s="4">
        <f t="shared" si="22"/>
        <v>-7.6546668476717983E-3</v>
      </c>
      <c r="D727" s="4">
        <f t="shared" si="23"/>
        <v>0.9923453331523282</v>
      </c>
      <c r="E727" s="8">
        <f>MIN(B728:$B$5864)/B727-1</f>
        <v>-0.50461237116607338</v>
      </c>
      <c r="F727" s="8"/>
    </row>
    <row r="728" spans="1:6" x14ac:dyDescent="0.45">
      <c r="A728" s="5">
        <v>36776</v>
      </c>
      <c r="B728">
        <v>3213.18</v>
      </c>
      <c r="C728" s="4">
        <f t="shared" si="22"/>
        <v>-9.8558925490077609E-4</v>
      </c>
      <c r="D728" s="4">
        <f t="shared" si="23"/>
        <v>0.99901441074509922</v>
      </c>
      <c r="E728" s="8">
        <f>MIN(B729:$B$5864)/B728-1</f>
        <v>-0.50412364075464189</v>
      </c>
      <c r="F728" s="8"/>
    </row>
    <row r="729" spans="1:6" x14ac:dyDescent="0.45">
      <c r="A729" s="5">
        <v>36777</v>
      </c>
      <c r="B729">
        <v>3177.54</v>
      </c>
      <c r="C729" s="4">
        <f t="shared" si="22"/>
        <v>-1.1091815584561071E-2</v>
      </c>
      <c r="D729" s="4">
        <f t="shared" si="23"/>
        <v>0.98890818441543893</v>
      </c>
      <c r="E729" s="8">
        <f>MIN(B730:$B$5864)/B729-1</f>
        <v>-0.49856178049686239</v>
      </c>
      <c r="F729" s="8"/>
    </row>
    <row r="730" spans="1:6" x14ac:dyDescent="0.45">
      <c r="A730" s="5">
        <v>36780</v>
      </c>
      <c r="B730">
        <v>3167.6</v>
      </c>
      <c r="C730" s="4">
        <f t="shared" si="22"/>
        <v>-3.128206096540076E-3</v>
      </c>
      <c r="D730" s="4">
        <f t="shared" si="23"/>
        <v>0.99687179390345992</v>
      </c>
      <c r="E730" s="8">
        <f>MIN(B731:$B$5864)/B730-1</f>
        <v>-0.49698825609294106</v>
      </c>
      <c r="F730" s="8"/>
    </row>
    <row r="731" spans="1:6" x14ac:dyDescent="0.45">
      <c r="A731" s="5">
        <v>36781</v>
      </c>
      <c r="B731">
        <v>3152.92</v>
      </c>
      <c r="C731" s="4">
        <f t="shared" si="22"/>
        <v>-4.6344235383255494E-3</v>
      </c>
      <c r="D731" s="4">
        <f t="shared" si="23"/>
        <v>0.99536557646167445</v>
      </c>
      <c r="E731" s="8">
        <f>MIN(B732:$B$5864)/B731-1</f>
        <v>-0.49464623269857788</v>
      </c>
      <c r="F731" s="8"/>
    </row>
    <row r="732" spans="1:6" x14ac:dyDescent="0.45">
      <c r="A732" s="5">
        <v>36782</v>
      </c>
      <c r="B732">
        <v>3121.99</v>
      </c>
      <c r="C732" s="4">
        <f t="shared" si="22"/>
        <v>-9.8099539474519881E-3</v>
      </c>
      <c r="D732" s="4">
        <f t="shared" si="23"/>
        <v>0.99019004605254801</v>
      </c>
      <c r="E732" s="8">
        <f>MIN(B733:$B$5864)/B732-1</f>
        <v>-0.4896396208828343</v>
      </c>
      <c r="F732" s="8"/>
    </row>
    <row r="733" spans="1:6" x14ac:dyDescent="0.45">
      <c r="A733" s="5">
        <v>36783</v>
      </c>
      <c r="B733">
        <v>3156.58</v>
      </c>
      <c r="C733" s="4">
        <f t="shared" si="22"/>
        <v>1.1079471747186931E-2</v>
      </c>
      <c r="D733" s="4">
        <f t="shared" si="23"/>
        <v>1.0110794717471869</v>
      </c>
      <c r="E733" s="8">
        <f>MIN(B734:$B$5864)/B733-1</f>
        <v>-0.49523218166496652</v>
      </c>
      <c r="F733" s="8"/>
    </row>
    <row r="734" spans="1:6" x14ac:dyDescent="0.45">
      <c r="A734" s="5">
        <v>36784</v>
      </c>
      <c r="B734">
        <v>3100.84</v>
      </c>
      <c r="C734" s="4">
        <f t="shared" si="22"/>
        <v>-1.7658351760449498E-2</v>
      </c>
      <c r="D734" s="4">
        <f t="shared" si="23"/>
        <v>0.9823416482395505</v>
      </c>
      <c r="E734" s="8">
        <f>MIN(B735:$B$5864)/B734-1</f>
        <v>-0.48615858928548394</v>
      </c>
      <c r="F734" s="8"/>
    </row>
    <row r="735" spans="1:6" x14ac:dyDescent="0.45">
      <c r="A735" s="5">
        <v>36787</v>
      </c>
      <c r="B735">
        <v>3093.72</v>
      </c>
      <c r="C735" s="4">
        <f t="shared" si="22"/>
        <v>-2.2961520104231026E-3</v>
      </c>
      <c r="D735" s="4">
        <f t="shared" si="23"/>
        <v>0.9977038479895769</v>
      </c>
      <c r="E735" s="8">
        <f>MIN(B736:$B$5864)/B735-1</f>
        <v>-0.48497601592904338</v>
      </c>
      <c r="F735" s="8"/>
    </row>
    <row r="736" spans="1:6" x14ac:dyDescent="0.45">
      <c r="A736" s="5">
        <v>36788</v>
      </c>
      <c r="B736">
        <v>3084.07</v>
      </c>
      <c r="C736" s="4">
        <f t="shared" si="22"/>
        <v>-3.1192221661946462E-3</v>
      </c>
      <c r="D736" s="4">
        <f t="shared" si="23"/>
        <v>0.99688077783380535</v>
      </c>
      <c r="E736" s="8">
        <f>MIN(B737:$B$5864)/B736-1</f>
        <v>-0.48336451507261513</v>
      </c>
      <c r="F736" s="8"/>
    </row>
    <row r="737" spans="1:6" x14ac:dyDescent="0.45">
      <c r="A737" s="5">
        <v>36789</v>
      </c>
      <c r="B737">
        <v>3033.49</v>
      </c>
      <c r="C737" s="4">
        <f t="shared" si="22"/>
        <v>-1.640040595706338E-2</v>
      </c>
      <c r="D737" s="4">
        <f t="shared" si="23"/>
        <v>0.98359959404293662</v>
      </c>
      <c r="E737" s="8">
        <f>MIN(B738:$B$5864)/B737-1</f>
        <v>-0.47475020520918154</v>
      </c>
      <c r="F737" s="8"/>
    </row>
    <row r="738" spans="1:6" x14ac:dyDescent="0.45">
      <c r="A738" s="5">
        <v>36790</v>
      </c>
      <c r="B738">
        <v>2995.54</v>
      </c>
      <c r="C738" s="4">
        <f t="shared" si="22"/>
        <v>-1.2510342872401048E-2</v>
      </c>
      <c r="D738" s="4">
        <f t="shared" si="23"/>
        <v>0.98748965712759895</v>
      </c>
      <c r="E738" s="8">
        <f>MIN(B739:$B$5864)/B738-1</f>
        <v>-0.46809590257516176</v>
      </c>
      <c r="F738" s="8"/>
    </row>
    <row r="739" spans="1:6" x14ac:dyDescent="0.45">
      <c r="A739" s="5">
        <v>36791</v>
      </c>
      <c r="B739">
        <v>2992.86</v>
      </c>
      <c r="C739" s="4">
        <f t="shared" si="22"/>
        <v>-8.9466339958732544E-4</v>
      </c>
      <c r="D739" s="4">
        <f t="shared" si="23"/>
        <v>0.99910533660041267</v>
      </c>
      <c r="E739" s="8">
        <f>MIN(B740:$B$5864)/B739-1</f>
        <v>-0.46761960131780311</v>
      </c>
      <c r="F739" s="8"/>
    </row>
    <row r="740" spans="1:6" x14ac:dyDescent="0.45">
      <c r="A740" s="5">
        <v>36794</v>
      </c>
      <c r="B740">
        <v>3020.09</v>
      </c>
      <c r="C740" s="4">
        <f t="shared" si="22"/>
        <v>9.0983206698609376E-3</v>
      </c>
      <c r="D740" s="4">
        <f t="shared" si="23"/>
        <v>1.0090983206698609</v>
      </c>
      <c r="E740" s="8">
        <f>MIN(B741:$B$5864)/B740-1</f>
        <v>-0.47241969610177181</v>
      </c>
      <c r="F740" s="8"/>
    </row>
    <row r="741" spans="1:6" x14ac:dyDescent="0.45">
      <c r="A741" s="5">
        <v>36795</v>
      </c>
      <c r="B741">
        <v>2999.23</v>
      </c>
      <c r="C741" s="4">
        <f t="shared" si="22"/>
        <v>-6.9070789281114875E-3</v>
      </c>
      <c r="D741" s="4">
        <f t="shared" si="23"/>
        <v>0.99309292107188851</v>
      </c>
      <c r="E741" s="8">
        <f>MIN(B742:$B$5864)/B741-1</f>
        <v>-0.46875031258022892</v>
      </c>
      <c r="F741" s="8"/>
    </row>
    <row r="742" spans="1:6" x14ac:dyDescent="0.45">
      <c r="A742" s="5">
        <v>36796</v>
      </c>
      <c r="B742">
        <v>3021.02</v>
      </c>
      <c r="C742" s="4">
        <f t="shared" si="22"/>
        <v>7.2651980675040306E-3</v>
      </c>
      <c r="D742" s="4">
        <f t="shared" si="23"/>
        <v>1.007265198067504</v>
      </c>
      <c r="E742" s="8">
        <f>MIN(B743:$B$5864)/B742-1</f>
        <v>-0.47258210802973832</v>
      </c>
      <c r="F742" s="8"/>
    </row>
    <row r="743" spans="1:6" x14ac:dyDescent="0.45">
      <c r="A743" s="5">
        <v>36797</v>
      </c>
      <c r="B743">
        <v>3016.88</v>
      </c>
      <c r="C743" s="4">
        <f t="shared" si="22"/>
        <v>-1.3703980774705249E-3</v>
      </c>
      <c r="D743" s="4">
        <f t="shared" si="23"/>
        <v>0.99862960192252948</v>
      </c>
      <c r="E743" s="8">
        <f>MIN(B744:$B$5864)/B743-1</f>
        <v>-0.47185834371933921</v>
      </c>
      <c r="F743" s="8"/>
    </row>
    <row r="744" spans="1:6" x14ac:dyDescent="0.45">
      <c r="A744" s="5">
        <v>36798</v>
      </c>
      <c r="B744">
        <v>3029.36</v>
      </c>
      <c r="C744" s="4">
        <f t="shared" si="22"/>
        <v>4.1367240327756516E-3</v>
      </c>
      <c r="D744" s="4">
        <f t="shared" si="23"/>
        <v>1.0041367240327757</v>
      </c>
      <c r="E744" s="8">
        <f>MIN(B745:$B$5864)/B744-1</f>
        <v>-0.47403411941796292</v>
      </c>
      <c r="F744" s="8"/>
    </row>
    <row r="745" spans="1:6" x14ac:dyDescent="0.45">
      <c r="A745" s="5">
        <v>36801</v>
      </c>
      <c r="B745">
        <v>3026.39</v>
      </c>
      <c r="C745" s="4">
        <f t="shared" si="22"/>
        <v>-9.8040510206787168E-4</v>
      </c>
      <c r="D745" s="4">
        <f t="shared" si="23"/>
        <v>0.99901959489793213</v>
      </c>
      <c r="E745" s="8">
        <f>MIN(B746:$B$5864)/B745-1</f>
        <v>-0.47351795373365624</v>
      </c>
      <c r="F745" s="8"/>
    </row>
    <row r="746" spans="1:6" x14ac:dyDescent="0.45">
      <c r="A746" s="5">
        <v>36802</v>
      </c>
      <c r="B746">
        <v>3049.81</v>
      </c>
      <c r="C746" s="4">
        <f t="shared" si="22"/>
        <v>7.7385928449407171E-3</v>
      </c>
      <c r="D746" s="4">
        <f t="shared" si="23"/>
        <v>1.0077385928449407</v>
      </c>
      <c r="E746" s="8">
        <f>MIN(B747:$B$5864)/B746-1</f>
        <v>-0.4775608972362213</v>
      </c>
      <c r="F746" s="8"/>
    </row>
    <row r="747" spans="1:6" x14ac:dyDescent="0.45">
      <c r="A747" s="5">
        <v>36803</v>
      </c>
      <c r="B747">
        <v>3043.06</v>
      </c>
      <c r="C747" s="4">
        <f t="shared" si="22"/>
        <v>-2.2132526288523025E-3</v>
      </c>
      <c r="D747" s="4">
        <f t="shared" si="23"/>
        <v>0.9977867473711477</v>
      </c>
      <c r="E747" s="8">
        <f>MIN(B748:$B$5864)/B747-1</f>
        <v>-0.47640204268072273</v>
      </c>
      <c r="F747" s="8"/>
    </row>
    <row r="748" spans="1:6" x14ac:dyDescent="0.45">
      <c r="A748" s="5">
        <v>36804</v>
      </c>
      <c r="B748">
        <v>3062.98</v>
      </c>
      <c r="C748" s="4">
        <f t="shared" si="22"/>
        <v>6.54604247040802E-3</v>
      </c>
      <c r="D748" s="4">
        <f t="shared" si="23"/>
        <v>1.006546042470408</v>
      </c>
      <c r="E748" s="8">
        <f>MIN(B749:$B$5864)/B748-1</f>
        <v>-0.47980724653768558</v>
      </c>
      <c r="F748" s="8"/>
    </row>
    <row r="749" spans="1:6" x14ac:dyDescent="0.45">
      <c r="A749" s="5">
        <v>36805</v>
      </c>
      <c r="B749">
        <v>3066.01</v>
      </c>
      <c r="C749" s="4">
        <f t="shared" si="22"/>
        <v>9.8923270801654084E-4</v>
      </c>
      <c r="D749" s="4">
        <f t="shared" si="23"/>
        <v>1.0009892327080165</v>
      </c>
      <c r="E749" s="8">
        <f>MIN(B750:$B$5864)/B749-1</f>
        <v>-0.48032132967602847</v>
      </c>
      <c r="F749" s="8"/>
    </row>
    <row r="750" spans="1:6" x14ac:dyDescent="0.45">
      <c r="A750" s="5">
        <v>36808</v>
      </c>
      <c r="B750">
        <v>3009.24</v>
      </c>
      <c r="C750" s="4">
        <f t="shared" si="22"/>
        <v>-1.851592134402702E-2</v>
      </c>
      <c r="D750" s="4">
        <f t="shared" si="23"/>
        <v>0.98148407865597298</v>
      </c>
      <c r="E750" s="8">
        <f>MIN(B751:$B$5864)/B750-1</f>
        <v>-0.47051747285028778</v>
      </c>
      <c r="F750" s="8"/>
    </row>
    <row r="751" spans="1:6" x14ac:dyDescent="0.45">
      <c r="A751" s="5">
        <v>36809</v>
      </c>
      <c r="B751">
        <v>3003.31</v>
      </c>
      <c r="C751" s="4">
        <f t="shared" si="22"/>
        <v>-1.9705972272068273E-3</v>
      </c>
      <c r="D751" s="4">
        <f t="shared" si="23"/>
        <v>0.99802940277279317</v>
      </c>
      <c r="E751" s="8">
        <f>MIN(B752:$B$5864)/B751-1</f>
        <v>-0.46947201587581699</v>
      </c>
      <c r="F751" s="8"/>
    </row>
    <row r="752" spans="1:6" x14ac:dyDescent="0.45">
      <c r="A752" s="5">
        <v>36810</v>
      </c>
      <c r="B752">
        <v>2941.49</v>
      </c>
      <c r="C752" s="4">
        <f t="shared" si="22"/>
        <v>-2.0583955702208612E-2</v>
      </c>
      <c r="D752" s="4">
        <f t="shared" si="23"/>
        <v>0.97941604429779139</v>
      </c>
      <c r="E752" s="8">
        <f>MIN(B753:$B$5864)/B752-1</f>
        <v>-0.45832214285957118</v>
      </c>
      <c r="F752" s="8"/>
    </row>
    <row r="753" spans="1:6" x14ac:dyDescent="0.45">
      <c r="A753" s="5">
        <v>36811</v>
      </c>
      <c r="B753">
        <v>2945.81</v>
      </c>
      <c r="C753" s="4">
        <f t="shared" si="22"/>
        <v>1.4686434426089967E-3</v>
      </c>
      <c r="D753" s="4">
        <f t="shared" si="23"/>
        <v>1.001468643442609</v>
      </c>
      <c r="E753" s="8">
        <f>MIN(B754:$B$5864)/B753-1</f>
        <v>-0.45911650785352753</v>
      </c>
      <c r="F753" s="8"/>
    </row>
    <row r="754" spans="1:6" x14ac:dyDescent="0.45">
      <c r="A754" s="5">
        <v>36812</v>
      </c>
      <c r="B754">
        <v>2971.76</v>
      </c>
      <c r="C754" s="4">
        <f t="shared" si="22"/>
        <v>8.8091221090296212E-3</v>
      </c>
      <c r="D754" s="4">
        <f t="shared" si="23"/>
        <v>1.0088091221090296</v>
      </c>
      <c r="E754" s="8">
        <f>MIN(B755:$B$5864)/B754-1</f>
        <v>-0.46383961019732423</v>
      </c>
      <c r="F754" s="8"/>
    </row>
    <row r="755" spans="1:6" x14ac:dyDescent="0.45">
      <c r="A755" s="5">
        <v>36815</v>
      </c>
      <c r="B755">
        <v>3007.41</v>
      </c>
      <c r="C755" s="4">
        <f t="shared" si="22"/>
        <v>1.1996258109672198E-2</v>
      </c>
      <c r="D755" s="4">
        <f t="shared" si="23"/>
        <v>1.0119962581096722</v>
      </c>
      <c r="E755" s="8">
        <f>MIN(B756:$B$5864)/B755-1</f>
        <v>-0.47019528431441004</v>
      </c>
      <c r="F755" s="8"/>
    </row>
    <row r="756" spans="1:6" x14ac:dyDescent="0.45">
      <c r="A756" s="5">
        <v>36816</v>
      </c>
      <c r="B756">
        <v>2972.1</v>
      </c>
      <c r="C756" s="4">
        <f t="shared" si="22"/>
        <v>-1.1740999730665225E-2</v>
      </c>
      <c r="D756" s="4">
        <f t="shared" si="23"/>
        <v>0.98825900026933478</v>
      </c>
      <c r="E756" s="8">
        <f>MIN(B757:$B$5864)/B756-1</f>
        <v>-0.4639009454594395</v>
      </c>
      <c r="F756" s="8"/>
    </row>
    <row r="757" spans="1:6" x14ac:dyDescent="0.45">
      <c r="A757" s="5">
        <v>36817</v>
      </c>
      <c r="B757">
        <v>2944.62</v>
      </c>
      <c r="C757" s="4">
        <f t="shared" si="22"/>
        <v>-9.2459876854749101E-3</v>
      </c>
      <c r="D757" s="4">
        <f t="shared" si="23"/>
        <v>0.99075401231452509</v>
      </c>
      <c r="E757" s="8">
        <f>MIN(B758:$B$5864)/B757-1</f>
        <v>-0.45889792231255644</v>
      </c>
      <c r="F757" s="8"/>
    </row>
    <row r="758" spans="1:6" x14ac:dyDescent="0.45">
      <c r="A758" s="5">
        <v>36818</v>
      </c>
      <c r="B758">
        <v>2977.26</v>
      </c>
      <c r="C758" s="4">
        <f t="shared" si="22"/>
        <v>1.1084622124416743E-2</v>
      </c>
      <c r="D758" s="4">
        <f t="shared" si="23"/>
        <v>1.0110846221244167</v>
      </c>
      <c r="E758" s="8">
        <f>MIN(B759:$B$5864)/B758-1</f>
        <v>-0.4648300786629318</v>
      </c>
      <c r="F758" s="8"/>
    </row>
    <row r="759" spans="1:6" x14ac:dyDescent="0.45">
      <c r="A759" s="5">
        <v>36819</v>
      </c>
      <c r="B759">
        <v>3005.36</v>
      </c>
      <c r="C759" s="4">
        <f t="shared" si="22"/>
        <v>9.4382082854704841E-3</v>
      </c>
      <c r="D759" s="4">
        <f t="shared" si="23"/>
        <v>1.0094382082854705</v>
      </c>
      <c r="E759" s="8">
        <f>MIN(B760:$B$5864)/B759-1</f>
        <v>-0.46983389677110232</v>
      </c>
      <c r="F759" s="8"/>
    </row>
    <row r="760" spans="1:6" x14ac:dyDescent="0.45">
      <c r="A760" s="5">
        <v>36822</v>
      </c>
      <c r="B760">
        <v>3021.57</v>
      </c>
      <c r="C760" s="4">
        <f t="shared" si="22"/>
        <v>5.3936965954162197E-3</v>
      </c>
      <c r="D760" s="4">
        <f t="shared" si="23"/>
        <v>1.0053936965954162</v>
      </c>
      <c r="E760" s="8">
        <f>MIN(B761:$B$5864)/B760-1</f>
        <v>-0.47267811104822999</v>
      </c>
      <c r="F760" s="8"/>
    </row>
    <row r="761" spans="1:6" x14ac:dyDescent="0.45">
      <c r="A761" s="5">
        <v>36823</v>
      </c>
      <c r="B761">
        <v>3073.83</v>
      </c>
      <c r="C761" s="4">
        <f t="shared" si="22"/>
        <v>1.7295644317358194E-2</v>
      </c>
      <c r="D761" s="4">
        <f t="shared" si="23"/>
        <v>1.0172956443173582</v>
      </c>
      <c r="E761" s="8">
        <f>MIN(B762:$B$5864)/B761-1</f>
        <v>-0.48164342205001576</v>
      </c>
      <c r="F761" s="8"/>
    </row>
    <row r="762" spans="1:6" x14ac:dyDescent="0.45">
      <c r="A762" s="5">
        <v>36824</v>
      </c>
      <c r="B762">
        <v>3044.43</v>
      </c>
      <c r="C762" s="4">
        <f t="shared" si="22"/>
        <v>-9.5646148290569055E-3</v>
      </c>
      <c r="D762" s="4">
        <f t="shared" si="23"/>
        <v>0.99043538517094309</v>
      </c>
      <c r="E762" s="8">
        <f>MIN(B763:$B$5864)/B762-1</f>
        <v>-0.47663766287942244</v>
      </c>
      <c r="F762" s="8"/>
    </row>
    <row r="763" spans="1:6" x14ac:dyDescent="0.45">
      <c r="A763" s="5">
        <v>36825</v>
      </c>
      <c r="B763">
        <v>3018.36</v>
      </c>
      <c r="C763" s="4">
        <f t="shared" si="22"/>
        <v>-8.5631793143543522E-3</v>
      </c>
      <c r="D763" s="4">
        <f t="shared" si="23"/>
        <v>0.99143682068564565</v>
      </c>
      <c r="E763" s="8">
        <f>MIN(B764:$B$5864)/B763-1</f>
        <v>-0.47211730873719504</v>
      </c>
      <c r="F763" s="8"/>
    </row>
    <row r="764" spans="1:6" x14ac:dyDescent="0.45">
      <c r="A764" s="5">
        <v>36826</v>
      </c>
      <c r="B764">
        <v>3045.53</v>
      </c>
      <c r="C764" s="4">
        <f t="shared" si="22"/>
        <v>9.0015770153328845E-3</v>
      </c>
      <c r="D764" s="4">
        <f t="shared" si="23"/>
        <v>1.0090015770153329</v>
      </c>
      <c r="E764" s="8">
        <f>MIN(B765:$B$5864)/B764-1</f>
        <v>-0.47682669354759277</v>
      </c>
      <c r="F764" s="8"/>
    </row>
    <row r="765" spans="1:6" x14ac:dyDescent="0.45">
      <c r="A765" s="5">
        <v>36829</v>
      </c>
      <c r="B765">
        <v>3055.5</v>
      </c>
      <c r="C765" s="4">
        <f t="shared" si="22"/>
        <v>3.2736502349344221E-3</v>
      </c>
      <c r="D765" s="4">
        <f t="shared" si="23"/>
        <v>1.0032736502349344</v>
      </c>
      <c r="E765" s="8">
        <f>MIN(B766:$B$5864)/B765-1</f>
        <v>-0.4785337915234823</v>
      </c>
      <c r="F765" s="8"/>
    </row>
    <row r="766" spans="1:6" x14ac:dyDescent="0.45">
      <c r="A766" s="5">
        <v>36830</v>
      </c>
      <c r="B766">
        <v>3078.21</v>
      </c>
      <c r="C766" s="4">
        <f t="shared" si="22"/>
        <v>7.4324987727050207E-3</v>
      </c>
      <c r="D766" s="4">
        <f t="shared" si="23"/>
        <v>1.007432498772705</v>
      </c>
      <c r="E766" s="8">
        <f>MIN(B767:$B$5864)/B766-1</f>
        <v>-0.48238099414919711</v>
      </c>
      <c r="F766" s="8"/>
    </row>
    <row r="767" spans="1:6" x14ac:dyDescent="0.45">
      <c r="A767" s="5">
        <v>36831</v>
      </c>
      <c r="B767">
        <v>3090.22</v>
      </c>
      <c r="C767" s="4">
        <f t="shared" si="22"/>
        <v>3.9016181482094403E-3</v>
      </c>
      <c r="D767" s="4">
        <f t="shared" si="23"/>
        <v>1.0039016181482094</v>
      </c>
      <c r="E767" s="8">
        <f>MIN(B768:$B$5864)/B767-1</f>
        <v>-0.48439269696008702</v>
      </c>
      <c r="F767" s="8"/>
    </row>
    <row r="768" spans="1:6" x14ac:dyDescent="0.45">
      <c r="A768" s="5">
        <v>36832</v>
      </c>
      <c r="B768">
        <v>3066.49</v>
      </c>
      <c r="C768" s="4">
        <f t="shared" si="22"/>
        <v>-7.6790649209441675E-3</v>
      </c>
      <c r="D768" s="4">
        <f t="shared" si="23"/>
        <v>0.99232093507905583</v>
      </c>
      <c r="E768" s="8">
        <f>MIN(B769:$B$5864)/B768-1</f>
        <v>-0.48040267537151593</v>
      </c>
      <c r="F768" s="8"/>
    </row>
    <row r="769" spans="1:6" x14ac:dyDescent="0.45">
      <c r="A769" s="5">
        <v>36833</v>
      </c>
      <c r="B769">
        <v>3066.5</v>
      </c>
      <c r="C769" s="4">
        <f t="shared" si="22"/>
        <v>3.2610574305369511E-6</v>
      </c>
      <c r="D769" s="4">
        <f t="shared" si="23"/>
        <v>1.0000032610574305</v>
      </c>
      <c r="E769" s="8">
        <f>MIN(B770:$B$5864)/B769-1</f>
        <v>-0.48040436980270673</v>
      </c>
      <c r="F769" s="8"/>
    </row>
    <row r="770" spans="1:6" x14ac:dyDescent="0.45">
      <c r="A770" s="5">
        <v>36836</v>
      </c>
      <c r="B770">
        <v>3089.81</v>
      </c>
      <c r="C770" s="4">
        <f t="shared" si="22"/>
        <v>7.601500081526158E-3</v>
      </c>
      <c r="D770" s="4">
        <f t="shared" si="23"/>
        <v>1.0076015000815262</v>
      </c>
      <c r="E770" s="8">
        <f>MIN(B771:$B$5864)/B770-1</f>
        <v>-0.48432427883915197</v>
      </c>
      <c r="F770" s="8"/>
    </row>
    <row r="771" spans="1:6" x14ac:dyDescent="0.45">
      <c r="A771" s="5">
        <v>36837</v>
      </c>
      <c r="B771">
        <v>3102.91</v>
      </c>
      <c r="C771" s="4">
        <f t="shared" si="22"/>
        <v>4.2397428968123929E-3</v>
      </c>
      <c r="D771" s="4">
        <f t="shared" si="23"/>
        <v>1.0042397428968124</v>
      </c>
      <c r="E771" s="8">
        <f>MIN(B772:$B$5864)/B771-1</f>
        <v>-0.48650138096174234</v>
      </c>
      <c r="F771" s="8"/>
    </row>
    <row r="772" spans="1:6" x14ac:dyDescent="0.45">
      <c r="A772" s="5">
        <v>36838</v>
      </c>
      <c r="B772">
        <v>3107.76</v>
      </c>
      <c r="C772" s="4">
        <f t="shared" si="22"/>
        <v>1.5630488799225351E-3</v>
      </c>
      <c r="D772" s="4">
        <f t="shared" si="23"/>
        <v>1.0015630488799225</v>
      </c>
      <c r="E772" s="8">
        <f>MIN(B773:$B$5864)/B772-1</f>
        <v>-0.48730275182124749</v>
      </c>
      <c r="F772" s="8"/>
    </row>
    <row r="773" spans="1:6" x14ac:dyDescent="0.45">
      <c r="A773" s="5">
        <v>36839</v>
      </c>
      <c r="B773">
        <v>3091.82</v>
      </c>
      <c r="C773" s="4">
        <f t="shared" si="22"/>
        <v>-5.1290961979045813E-3</v>
      </c>
      <c r="D773" s="4">
        <f t="shared" si="23"/>
        <v>0.99487090380209542</v>
      </c>
      <c r="E773" s="8">
        <f>MIN(B774:$B$5864)/B773-1</f>
        <v>-0.48465952092942022</v>
      </c>
      <c r="F773" s="8"/>
    </row>
    <row r="774" spans="1:6" x14ac:dyDescent="0.45">
      <c r="A774" s="5">
        <v>36840</v>
      </c>
      <c r="B774">
        <v>3071.66</v>
      </c>
      <c r="C774" s="4">
        <f t="shared" ref="C774:C837" si="24">B774/B773-1</f>
        <v>-6.5204313317076545E-3</v>
      </c>
      <c r="D774" s="4">
        <f t="shared" ref="D774:D837" si="25">C774+1</f>
        <v>0.99347956866829235</v>
      </c>
      <c r="E774" s="8">
        <f>MIN(B775:$B$5864)/B774-1</f>
        <v>-0.48127722469283707</v>
      </c>
      <c r="F774" s="8"/>
    </row>
    <row r="775" spans="1:6" x14ac:dyDescent="0.45">
      <c r="A775" s="5">
        <v>36843</v>
      </c>
      <c r="B775">
        <v>3014.18</v>
      </c>
      <c r="C775" s="4">
        <f t="shared" si="24"/>
        <v>-1.8713008601212389E-2</v>
      </c>
      <c r="D775" s="4">
        <f t="shared" si="25"/>
        <v>0.98128699139878761</v>
      </c>
      <c r="E775" s="8">
        <f>MIN(B776:$B$5864)/B775-1</f>
        <v>-0.47138525237377993</v>
      </c>
      <c r="F775" s="8"/>
    </row>
    <row r="776" spans="1:6" x14ac:dyDescent="0.45">
      <c r="A776" s="5">
        <v>36844</v>
      </c>
      <c r="B776">
        <v>3073.58</v>
      </c>
      <c r="C776" s="4">
        <f t="shared" si="24"/>
        <v>1.9706852278231546E-2</v>
      </c>
      <c r="D776" s="4">
        <f t="shared" si="25"/>
        <v>1.0197068522782315</v>
      </c>
      <c r="E776" s="8">
        <f>MIN(B777:$B$5864)/B776-1</f>
        <v>-0.4816012597687388</v>
      </c>
      <c r="F776" s="8"/>
    </row>
    <row r="777" spans="1:6" x14ac:dyDescent="0.45">
      <c r="A777" s="5">
        <v>36845</v>
      </c>
      <c r="B777">
        <v>3082.89</v>
      </c>
      <c r="C777" s="4">
        <f t="shared" si="24"/>
        <v>3.0290410531041978E-3</v>
      </c>
      <c r="D777" s="4">
        <f t="shared" si="25"/>
        <v>1.0030290410531042</v>
      </c>
      <c r="E777" s="8">
        <f>MIN(B778:$B$5864)/B777-1</f>
        <v>-0.48316676884352017</v>
      </c>
      <c r="F777" s="8"/>
    </row>
    <row r="778" spans="1:6" x14ac:dyDescent="0.45">
      <c r="A778" s="5">
        <v>36846</v>
      </c>
      <c r="B778">
        <v>3081.92</v>
      </c>
      <c r="C778" s="4">
        <f t="shared" si="24"/>
        <v>-3.1463983470048085E-4</v>
      </c>
      <c r="D778" s="4">
        <f t="shared" si="25"/>
        <v>0.99968536016529952</v>
      </c>
      <c r="E778" s="8">
        <f>MIN(B779:$B$5864)/B778-1</f>
        <v>-0.48300410133942484</v>
      </c>
      <c r="F778" s="8"/>
    </row>
    <row r="779" spans="1:6" x14ac:dyDescent="0.45">
      <c r="A779" s="5">
        <v>36847</v>
      </c>
      <c r="B779">
        <v>3085.5</v>
      </c>
      <c r="C779" s="4">
        <f t="shared" si="24"/>
        <v>1.16161353961175E-3</v>
      </c>
      <c r="D779" s="4">
        <f t="shared" si="25"/>
        <v>1.0011616135396117</v>
      </c>
      <c r="E779" s="8">
        <f>MIN(B780:$B$5864)/B779-1</f>
        <v>-0.48360395397828559</v>
      </c>
      <c r="F779" s="8"/>
    </row>
    <row r="780" spans="1:6" x14ac:dyDescent="0.45">
      <c r="A780" s="5">
        <v>36850</v>
      </c>
      <c r="B780">
        <v>3044.36</v>
      </c>
      <c r="C780" s="4">
        <f t="shared" si="24"/>
        <v>-1.3333333333333308E-2</v>
      </c>
      <c r="D780" s="4">
        <f t="shared" si="25"/>
        <v>0.98666666666666669</v>
      </c>
      <c r="E780" s="8">
        <f>MIN(B781:$B$5864)/B780-1</f>
        <v>-0.47662562903204619</v>
      </c>
      <c r="F780" s="8"/>
    </row>
    <row r="781" spans="1:6" x14ac:dyDescent="0.45">
      <c r="A781" s="5">
        <v>36851</v>
      </c>
      <c r="B781">
        <v>3057.08</v>
      </c>
      <c r="C781" s="4">
        <f t="shared" si="24"/>
        <v>4.1782180819613934E-3</v>
      </c>
      <c r="D781" s="4">
        <f t="shared" si="25"/>
        <v>1.0041782180819614</v>
      </c>
      <c r="E781" s="8">
        <f>MIN(B782:$B$5864)/B781-1</f>
        <v>-0.47880330249780834</v>
      </c>
      <c r="F781" s="8"/>
    </row>
    <row r="782" spans="1:6" x14ac:dyDescent="0.45">
      <c r="A782" s="5">
        <v>36852</v>
      </c>
      <c r="B782">
        <v>2987.03</v>
      </c>
      <c r="C782" s="4">
        <f t="shared" si="24"/>
        <v>-2.2914022531304257E-2</v>
      </c>
      <c r="D782" s="4">
        <f t="shared" si="25"/>
        <v>0.97708597746869574</v>
      </c>
      <c r="E782" s="8">
        <f>MIN(B783:$B$5864)/B782-1</f>
        <v>-0.46658051643271081</v>
      </c>
      <c r="F782" s="8"/>
    </row>
    <row r="783" spans="1:6" x14ac:dyDescent="0.45">
      <c r="A783" s="5">
        <v>36853</v>
      </c>
      <c r="B783">
        <v>3012.68</v>
      </c>
      <c r="C783" s="4">
        <f t="shared" si="24"/>
        <v>8.5871250037661273E-3</v>
      </c>
      <c r="D783" s="4">
        <f t="shared" si="25"/>
        <v>1.0085871250037661</v>
      </c>
      <c r="E783" s="8">
        <f>MIN(B784:$B$5864)/B783-1</f>
        <v>-0.47112205743723201</v>
      </c>
      <c r="F783" s="8"/>
    </row>
    <row r="784" spans="1:6" x14ac:dyDescent="0.45">
      <c r="A784" s="5">
        <v>36854</v>
      </c>
      <c r="B784">
        <v>3029.55</v>
      </c>
      <c r="C784" s="4">
        <f t="shared" si="24"/>
        <v>5.5996654141827751E-3</v>
      </c>
      <c r="D784" s="4">
        <f t="shared" si="25"/>
        <v>1.0055996654141828</v>
      </c>
      <c r="E784" s="8">
        <f>MIN(B785:$B$5864)/B784-1</f>
        <v>-0.47406710567576049</v>
      </c>
      <c r="F784" s="8"/>
    </row>
    <row r="785" spans="1:6" x14ac:dyDescent="0.45">
      <c r="A785" s="5">
        <v>36857</v>
      </c>
      <c r="B785">
        <v>3050.55</v>
      </c>
      <c r="C785" s="4">
        <f t="shared" si="24"/>
        <v>6.9317225330494114E-3</v>
      </c>
      <c r="D785" s="4">
        <f t="shared" si="25"/>
        <v>1.0069317225330494</v>
      </c>
      <c r="E785" s="8">
        <f>MIN(B786:$B$5864)/B785-1</f>
        <v>-0.47768763009949033</v>
      </c>
      <c r="F785" s="8"/>
    </row>
    <row r="786" spans="1:6" x14ac:dyDescent="0.45">
      <c r="A786" s="5">
        <v>36858</v>
      </c>
      <c r="B786">
        <v>2995.89</v>
      </c>
      <c r="C786" s="4">
        <f t="shared" si="24"/>
        <v>-1.7918080346167153E-2</v>
      </c>
      <c r="D786" s="4">
        <f t="shared" si="25"/>
        <v>0.98208191965383285</v>
      </c>
      <c r="E786" s="8">
        <f>MIN(B787:$B$5864)/B786-1</f>
        <v>-0.46815804318583121</v>
      </c>
      <c r="F786" s="8"/>
    </row>
    <row r="787" spans="1:6" x14ac:dyDescent="0.45">
      <c r="A787" s="5">
        <v>36859</v>
      </c>
      <c r="B787">
        <v>2958.75</v>
      </c>
      <c r="C787" s="4">
        <f t="shared" si="24"/>
        <v>-1.2396983867899003E-2</v>
      </c>
      <c r="D787" s="4">
        <f t="shared" si="25"/>
        <v>0.987603016132101</v>
      </c>
      <c r="E787" s="8">
        <f>MIN(B788:$B$5864)/B787-1</f>
        <v>-0.46148204478242505</v>
      </c>
      <c r="F787" s="8"/>
    </row>
    <row r="788" spans="1:6" x14ac:dyDescent="0.45">
      <c r="A788" s="5">
        <v>36860</v>
      </c>
      <c r="B788">
        <v>2945.06</v>
      </c>
      <c r="C788" s="4">
        <f t="shared" si="24"/>
        <v>-4.626953950147894E-3</v>
      </c>
      <c r="D788" s="4">
        <f t="shared" si="25"/>
        <v>0.99537304604985211</v>
      </c>
      <c r="E788" s="8">
        <f>MIN(B789:$B$5864)/B788-1</f>
        <v>-0.45897876443943419</v>
      </c>
      <c r="F788" s="8"/>
    </row>
    <row r="789" spans="1:6" x14ac:dyDescent="0.45">
      <c r="A789" s="5">
        <v>36861</v>
      </c>
      <c r="B789">
        <v>2959.9</v>
      </c>
      <c r="C789" s="4">
        <f t="shared" si="24"/>
        <v>5.0389465749425266E-3</v>
      </c>
      <c r="D789" s="4">
        <f t="shared" si="25"/>
        <v>1.0050389465749425</v>
      </c>
      <c r="E789" s="8">
        <f>MIN(B790:$B$5864)/B789-1</f>
        <v>-0.46169127335382953</v>
      </c>
      <c r="F789" s="8"/>
    </row>
    <row r="790" spans="1:6" x14ac:dyDescent="0.45">
      <c r="A790" s="5">
        <v>36864</v>
      </c>
      <c r="B790">
        <v>2953.58</v>
      </c>
      <c r="C790" s="4">
        <f t="shared" si="24"/>
        <v>-2.1352072705159708E-3</v>
      </c>
      <c r="D790" s="4">
        <f t="shared" si="25"/>
        <v>0.99786479272948403</v>
      </c>
      <c r="E790" s="8">
        <f>MIN(B791:$B$5864)/B790-1</f>
        <v>-0.46053941318670899</v>
      </c>
      <c r="F790" s="8"/>
    </row>
    <row r="791" spans="1:6" x14ac:dyDescent="0.45">
      <c r="A791" s="5">
        <v>36865</v>
      </c>
      <c r="B791">
        <v>3014.07</v>
      </c>
      <c r="C791" s="4">
        <f t="shared" si="24"/>
        <v>2.0480230770793417E-2</v>
      </c>
      <c r="D791" s="4">
        <f t="shared" si="25"/>
        <v>1.0204802307707934</v>
      </c>
      <c r="E791" s="8">
        <f>MIN(B792:$B$5864)/B791-1</f>
        <v>-0.47136596031279965</v>
      </c>
      <c r="F791" s="8"/>
    </row>
    <row r="792" spans="1:6" x14ac:dyDescent="0.45">
      <c r="A792" s="5">
        <v>36866</v>
      </c>
      <c r="B792">
        <v>3007.07</v>
      </c>
      <c r="C792" s="4">
        <f t="shared" si="24"/>
        <v>-2.3224410846462984E-3</v>
      </c>
      <c r="D792" s="4">
        <f t="shared" si="25"/>
        <v>0.9976775589153537</v>
      </c>
      <c r="E792" s="8">
        <f>MIN(B793:$B$5864)/B792-1</f>
        <v>-0.47013538095222263</v>
      </c>
      <c r="F792" s="8"/>
    </row>
    <row r="793" spans="1:6" x14ac:dyDescent="0.45">
      <c r="A793" s="5">
        <v>36867</v>
      </c>
      <c r="B793">
        <v>2985.47</v>
      </c>
      <c r="C793" s="4">
        <f t="shared" si="24"/>
        <v>-7.1830718939034366E-3</v>
      </c>
      <c r="D793" s="4">
        <f t="shared" si="25"/>
        <v>0.99281692810609656</v>
      </c>
      <c r="E793" s="8">
        <f>MIN(B794:$B$5864)/B793-1</f>
        <v>-0.46630178832813596</v>
      </c>
      <c r="F793" s="8"/>
    </row>
    <row r="794" spans="1:6" x14ac:dyDescent="0.45">
      <c r="A794" s="5">
        <v>36868</v>
      </c>
      <c r="B794">
        <v>3011.27</v>
      </c>
      <c r="C794" s="4">
        <f t="shared" si="24"/>
        <v>8.6418553862541714E-3</v>
      </c>
      <c r="D794" s="4">
        <f t="shared" si="25"/>
        <v>1.0086418553862542</v>
      </c>
      <c r="E794" s="8">
        <f>MIN(B795:$B$5864)/B794-1</f>
        <v>-0.47087441511388883</v>
      </c>
      <c r="F794" s="8"/>
    </row>
    <row r="795" spans="1:6" x14ac:dyDescent="0.45">
      <c r="A795" s="5">
        <v>36871</v>
      </c>
      <c r="B795">
        <v>3045.96</v>
      </c>
      <c r="C795" s="4">
        <f t="shared" si="24"/>
        <v>1.1520056321751238E-2</v>
      </c>
      <c r="D795" s="4">
        <f t="shared" si="25"/>
        <v>1.0115200563217512</v>
      </c>
      <c r="E795" s="8">
        <f>MIN(B796:$B$5864)/B795-1</f>
        <v>-0.47690055023703537</v>
      </c>
      <c r="F795" s="8"/>
    </row>
    <row r="796" spans="1:6" x14ac:dyDescent="0.45">
      <c r="A796" s="5">
        <v>36872</v>
      </c>
      <c r="B796">
        <v>3053.22</v>
      </c>
      <c r="C796" s="4">
        <f t="shared" si="24"/>
        <v>2.3834850096520199E-3</v>
      </c>
      <c r="D796" s="4">
        <f t="shared" si="25"/>
        <v>1.002383485009652</v>
      </c>
      <c r="E796" s="8">
        <f>MIN(B797:$B$5864)/B796-1</f>
        <v>-0.47814438527194236</v>
      </c>
      <c r="F796" s="8"/>
    </row>
    <row r="797" spans="1:6" x14ac:dyDescent="0.45">
      <c r="A797" s="5">
        <v>36873</v>
      </c>
      <c r="B797">
        <v>3056.64</v>
      </c>
      <c r="C797" s="4">
        <f t="shared" si="24"/>
        <v>1.1201289130819969E-3</v>
      </c>
      <c r="D797" s="4">
        <f t="shared" si="25"/>
        <v>1.001120128913082</v>
      </c>
      <c r="E797" s="8">
        <f>MIN(B798:$B$5864)/B797-1</f>
        <v>-0.47872827680066998</v>
      </c>
      <c r="F797" s="8"/>
    </row>
    <row r="798" spans="1:6" x14ac:dyDescent="0.45">
      <c r="A798" s="5">
        <v>36874</v>
      </c>
      <c r="B798">
        <v>2997.08</v>
      </c>
      <c r="C798" s="4">
        <f t="shared" si="24"/>
        <v>-1.9485448073701783E-2</v>
      </c>
      <c r="D798" s="4">
        <f t="shared" si="25"/>
        <v>0.98051455192629822</v>
      </c>
      <c r="E798" s="8">
        <f>MIN(B799:$B$5864)/B798-1</f>
        <v>-0.46836921270036169</v>
      </c>
      <c r="F798" s="8"/>
    </row>
    <row r="799" spans="1:6" x14ac:dyDescent="0.45">
      <c r="A799" s="5">
        <v>36875</v>
      </c>
      <c r="B799">
        <v>2959.18</v>
      </c>
      <c r="C799" s="4">
        <f t="shared" si="24"/>
        <v>-1.2645641757977777E-2</v>
      </c>
      <c r="D799" s="4">
        <f t="shared" si="25"/>
        <v>0.98735435824202222</v>
      </c>
      <c r="E799" s="8">
        <f>MIN(B800:$B$5864)/B799-1</f>
        <v>-0.46156029710933433</v>
      </c>
      <c r="F799" s="8"/>
    </row>
    <row r="800" spans="1:6" x14ac:dyDescent="0.45">
      <c r="A800" s="5">
        <v>36878</v>
      </c>
      <c r="B800">
        <v>2989.58</v>
      </c>
      <c r="C800" s="4">
        <f t="shared" si="24"/>
        <v>1.0273116201109822E-2</v>
      </c>
      <c r="D800" s="4">
        <f t="shared" si="25"/>
        <v>1.0102731162011098</v>
      </c>
      <c r="E800" s="8">
        <f>MIN(B801:$B$5864)/B800-1</f>
        <v>-0.46703550331484689</v>
      </c>
      <c r="F800" s="8"/>
    </row>
    <row r="801" spans="1:6" x14ac:dyDescent="0.45">
      <c r="A801" s="5">
        <v>36879</v>
      </c>
      <c r="B801">
        <v>3009.03</v>
      </c>
      <c r="C801" s="4">
        <f t="shared" si="24"/>
        <v>6.5059305989469962E-3</v>
      </c>
      <c r="D801" s="4">
        <f t="shared" si="25"/>
        <v>1.006505930598947</v>
      </c>
      <c r="E801" s="8">
        <f>MIN(B802:$B$5864)/B801-1</f>
        <v>-0.47048052030056209</v>
      </c>
      <c r="F801" s="8"/>
    </row>
    <row r="802" spans="1:6" x14ac:dyDescent="0.45">
      <c r="A802" s="5">
        <v>36880</v>
      </c>
      <c r="B802">
        <v>2958.46</v>
      </c>
      <c r="C802" s="4">
        <f t="shared" si="24"/>
        <v>-1.6806080364768716E-2</v>
      </c>
      <c r="D802" s="4">
        <f t="shared" si="25"/>
        <v>0.98319391963523128</v>
      </c>
      <c r="E802" s="8">
        <f>MIN(B803:$B$5864)/B802-1</f>
        <v>-0.46142925711349825</v>
      </c>
      <c r="F802" s="8"/>
    </row>
    <row r="803" spans="1:6" x14ac:dyDescent="0.45">
      <c r="A803" s="5">
        <v>36881</v>
      </c>
      <c r="B803">
        <v>2932.23</v>
      </c>
      <c r="C803" s="4">
        <f t="shared" si="24"/>
        <v>-8.866099254341786E-3</v>
      </c>
      <c r="D803" s="4">
        <f t="shared" si="25"/>
        <v>0.99113390074565821</v>
      </c>
      <c r="E803" s="8">
        <f>MIN(B804:$B$5864)/B803-1</f>
        <v>-0.45661152092434776</v>
      </c>
      <c r="F803" s="8"/>
    </row>
    <row r="804" spans="1:6" x14ac:dyDescent="0.45">
      <c r="A804" s="5">
        <v>36882</v>
      </c>
      <c r="B804">
        <v>2927.44</v>
      </c>
      <c r="C804" s="4">
        <f t="shared" si="24"/>
        <v>-1.6335689901542105E-3</v>
      </c>
      <c r="D804" s="4">
        <f t="shared" si="25"/>
        <v>0.99836643100984579</v>
      </c>
      <c r="E804" s="8">
        <f>MIN(B805:$B$5864)/B804-1</f>
        <v>-0.45572240592463042</v>
      </c>
      <c r="F804" s="8"/>
    </row>
    <row r="805" spans="1:6" x14ac:dyDescent="0.45">
      <c r="A805" s="5">
        <v>36887</v>
      </c>
      <c r="B805">
        <v>2977.65</v>
      </c>
      <c r="C805" s="4">
        <f t="shared" si="24"/>
        <v>1.7151504386084815E-2</v>
      </c>
      <c r="D805" s="4">
        <f t="shared" si="25"/>
        <v>1.0171515043860848</v>
      </c>
      <c r="E805" s="8">
        <f>MIN(B806:$B$5864)/B805-1</f>
        <v>-0.46490017295518282</v>
      </c>
      <c r="F805" s="8"/>
    </row>
    <row r="806" spans="1:6" x14ac:dyDescent="0.45">
      <c r="A806" s="5">
        <v>36888</v>
      </c>
      <c r="B806">
        <v>2981.69</v>
      </c>
      <c r="C806" s="4">
        <f t="shared" si="24"/>
        <v>1.3567746377176615E-3</v>
      </c>
      <c r="D806" s="4">
        <f t="shared" si="25"/>
        <v>1.0013567746377177</v>
      </c>
      <c r="E806" s="8">
        <f>MIN(B807:$B$5864)/B806-1</f>
        <v>-0.46562519913203593</v>
      </c>
      <c r="F806" s="8"/>
    </row>
    <row r="807" spans="1:6" x14ac:dyDescent="0.45">
      <c r="A807" s="5">
        <v>36889</v>
      </c>
      <c r="B807">
        <v>2983.81</v>
      </c>
      <c r="C807" s="4">
        <f t="shared" si="24"/>
        <v>7.1100617435071456E-4</v>
      </c>
      <c r="D807" s="4">
        <f t="shared" si="25"/>
        <v>1.0007110061743507</v>
      </c>
      <c r="E807" s="8">
        <f>MIN(B808:$B$5864)/B807-1</f>
        <v>-0.46600487296443138</v>
      </c>
      <c r="F807" s="8"/>
    </row>
    <row r="808" spans="1:6" x14ac:dyDescent="0.45">
      <c r="A808" s="5">
        <v>36893</v>
      </c>
      <c r="B808">
        <v>2963.67</v>
      </c>
      <c r="C808" s="4">
        <f t="shared" si="24"/>
        <v>-6.7497595356271756E-3</v>
      </c>
      <c r="D808" s="4">
        <f t="shared" si="25"/>
        <v>0.99325024046437282</v>
      </c>
      <c r="E808" s="8">
        <f>MIN(B809:$B$5864)/B808-1</f>
        <v>-0.46237604051733161</v>
      </c>
      <c r="F808" s="8"/>
    </row>
    <row r="809" spans="1:6" x14ac:dyDescent="0.45">
      <c r="A809" s="5">
        <v>36894</v>
      </c>
      <c r="B809">
        <v>2904.44</v>
      </c>
      <c r="C809" s="4">
        <f t="shared" si="24"/>
        <v>-1.9985355994425857E-2</v>
      </c>
      <c r="D809" s="4">
        <f t="shared" si="25"/>
        <v>0.98001464400557414</v>
      </c>
      <c r="E809" s="8">
        <f>MIN(B810:$B$5864)/B809-1</f>
        <v>-0.45141232044731516</v>
      </c>
      <c r="F809" s="8"/>
    </row>
    <row r="810" spans="1:6" x14ac:dyDescent="0.45">
      <c r="A810" s="5">
        <v>36895</v>
      </c>
      <c r="B810">
        <v>2970.73</v>
      </c>
      <c r="C810" s="4">
        <f t="shared" si="24"/>
        <v>2.282367685336939E-2</v>
      </c>
      <c r="D810" s="4">
        <f t="shared" si="25"/>
        <v>1.0228236768533694</v>
      </c>
      <c r="E810" s="8">
        <f>MIN(B811:$B$5864)/B810-1</f>
        <v>-0.46365371474351424</v>
      </c>
      <c r="F810" s="8"/>
    </row>
    <row r="811" spans="1:6" x14ac:dyDescent="0.45">
      <c r="A811" s="5">
        <v>36896</v>
      </c>
      <c r="B811">
        <v>2976.13</v>
      </c>
      <c r="C811" s="4">
        <f t="shared" si="24"/>
        <v>1.8177350348231869E-3</v>
      </c>
      <c r="D811" s="4">
        <f t="shared" si="25"/>
        <v>1.0018177350348232</v>
      </c>
      <c r="E811" s="8">
        <f>MIN(B812:$B$5864)/B811-1</f>
        <v>-0.46462688121822637</v>
      </c>
      <c r="F811" s="8"/>
    </row>
    <row r="812" spans="1:6" x14ac:dyDescent="0.45">
      <c r="A812" s="5">
        <v>36899</v>
      </c>
      <c r="B812">
        <v>2956.15</v>
      </c>
      <c r="C812" s="4">
        <f t="shared" si="24"/>
        <v>-6.7134164166215982E-3</v>
      </c>
      <c r="D812" s="4">
        <f t="shared" si="25"/>
        <v>0.9932865835833784</v>
      </c>
      <c r="E812" s="8">
        <f>MIN(B813:$B$5864)/B812-1</f>
        <v>-0.4610084062040154</v>
      </c>
      <c r="F812" s="8"/>
    </row>
    <row r="813" spans="1:6" x14ac:dyDescent="0.45">
      <c r="A813" s="5">
        <v>36900</v>
      </c>
      <c r="B813">
        <v>2932.65</v>
      </c>
      <c r="C813" s="4">
        <f t="shared" si="24"/>
        <v>-7.9495289481250619E-3</v>
      </c>
      <c r="D813" s="4">
        <f t="shared" si="25"/>
        <v>0.99205047105187494</v>
      </c>
      <c r="E813" s="8">
        <f>MIN(B814:$B$5864)/B813-1</f>
        <v>-0.45668934240362813</v>
      </c>
      <c r="F813" s="8"/>
    </row>
    <row r="814" spans="1:6" x14ac:dyDescent="0.45">
      <c r="A814" s="5">
        <v>36901</v>
      </c>
      <c r="B814">
        <v>2921.72</v>
      </c>
      <c r="C814" s="4">
        <f t="shared" si="24"/>
        <v>-3.7270045862958234E-3</v>
      </c>
      <c r="D814" s="4">
        <f t="shared" si="25"/>
        <v>0.99627299541370418</v>
      </c>
      <c r="E814" s="8">
        <f>MIN(B815:$B$5864)/B814-1</f>
        <v>-0.45465684596744382</v>
      </c>
      <c r="F814" s="8"/>
    </row>
    <row r="815" spans="1:6" x14ac:dyDescent="0.45">
      <c r="A815" s="5">
        <v>36902</v>
      </c>
      <c r="B815">
        <v>2942.08</v>
      </c>
      <c r="C815" s="4">
        <f t="shared" si="24"/>
        <v>6.9684980080226833E-3</v>
      </c>
      <c r="D815" s="4">
        <f t="shared" si="25"/>
        <v>1.0069684980080227</v>
      </c>
      <c r="E815" s="8">
        <f>MIN(B816:$B$5864)/B815-1</f>
        <v>-0.45843077006743527</v>
      </c>
      <c r="F815" s="8"/>
    </row>
    <row r="816" spans="1:6" x14ac:dyDescent="0.45">
      <c r="A816" s="5">
        <v>36903</v>
      </c>
      <c r="B816">
        <v>2965.16</v>
      </c>
      <c r="C816" s="4">
        <f t="shared" si="24"/>
        <v>7.8447900804872184E-3</v>
      </c>
      <c r="D816" s="4">
        <f t="shared" si="25"/>
        <v>1.0078447900804872</v>
      </c>
      <c r="E816" s="8">
        <f>MIN(B817:$B$5864)/B816-1</f>
        <v>-0.4626461978442985</v>
      </c>
      <c r="F816" s="8"/>
    </row>
    <row r="817" spans="1:6" x14ac:dyDescent="0.45">
      <c r="A817" s="5">
        <v>36906</v>
      </c>
      <c r="B817">
        <v>2967.83</v>
      </c>
      <c r="C817" s="4">
        <f t="shared" si="24"/>
        <v>9.0045731090393488E-4</v>
      </c>
      <c r="D817" s="4">
        <f t="shared" si="25"/>
        <v>1.0009004573109039</v>
      </c>
      <c r="E817" s="8">
        <f>MIN(B818:$B$5864)/B817-1</f>
        <v>-0.46312962669694691</v>
      </c>
      <c r="F817" s="8"/>
    </row>
    <row r="818" spans="1:6" x14ac:dyDescent="0.45">
      <c r="A818" s="5">
        <v>36907</v>
      </c>
      <c r="B818">
        <v>2931.49</v>
      </c>
      <c r="C818" s="4">
        <f t="shared" si="24"/>
        <v>-1.2244636653716778E-2</v>
      </c>
      <c r="D818" s="4">
        <f t="shared" si="25"/>
        <v>0.98775536334628322</v>
      </c>
      <c r="E818" s="8">
        <f>MIN(B819:$B$5864)/B818-1</f>
        <v>-0.45647435263296143</v>
      </c>
      <c r="F818" s="8"/>
    </row>
    <row r="819" spans="1:6" x14ac:dyDescent="0.45">
      <c r="A819" s="5">
        <v>36908</v>
      </c>
      <c r="B819">
        <v>2981.98</v>
      </c>
      <c r="C819" s="4">
        <f t="shared" si="24"/>
        <v>1.7223323292933079E-2</v>
      </c>
      <c r="D819" s="4">
        <f t="shared" si="25"/>
        <v>1.0172233232929331</v>
      </c>
      <c r="E819" s="8">
        <f>MIN(B820:$B$5864)/B819-1</f>
        <v>-0.46567716751956756</v>
      </c>
      <c r="F819" s="8"/>
    </row>
    <row r="820" spans="1:6" x14ac:dyDescent="0.45">
      <c r="A820" s="5">
        <v>36909</v>
      </c>
      <c r="B820">
        <v>2988.31</v>
      </c>
      <c r="C820" s="4">
        <f t="shared" si="24"/>
        <v>2.1227506556047437E-3</v>
      </c>
      <c r="D820" s="4">
        <f t="shared" si="25"/>
        <v>1.0021227506556047</v>
      </c>
      <c r="E820" s="8">
        <f>MIN(B821:$B$5864)/B820-1</f>
        <v>-0.46680899906636197</v>
      </c>
      <c r="F820" s="8"/>
    </row>
    <row r="821" spans="1:6" x14ac:dyDescent="0.45">
      <c r="A821" s="5">
        <v>36910</v>
      </c>
      <c r="B821">
        <v>2992.06</v>
      </c>
      <c r="C821" s="4">
        <f t="shared" si="24"/>
        <v>1.2548898875952563E-3</v>
      </c>
      <c r="D821" s="4">
        <f t="shared" si="25"/>
        <v>1.0012548898875953</v>
      </c>
      <c r="E821" s="8">
        <f>MIN(B822:$B$5864)/B821-1</f>
        <v>-0.46747725647212957</v>
      </c>
      <c r="F821" s="8"/>
    </row>
    <row r="822" spans="1:6" x14ac:dyDescent="0.45">
      <c r="A822" s="5">
        <v>36913</v>
      </c>
      <c r="B822">
        <v>3000.85</v>
      </c>
      <c r="C822" s="4">
        <f t="shared" si="24"/>
        <v>2.9377753119923522E-3</v>
      </c>
      <c r="D822" s="4">
        <f t="shared" si="25"/>
        <v>1.0029377753119924</v>
      </c>
      <c r="E822" s="8">
        <f>MIN(B823:$B$5864)/B822-1</f>
        <v>-0.46903710615325656</v>
      </c>
      <c r="F822" s="8"/>
    </row>
    <row r="823" spans="1:6" x14ac:dyDescent="0.45">
      <c r="A823" s="5">
        <v>36914</v>
      </c>
      <c r="B823">
        <v>2992.64</v>
      </c>
      <c r="C823" s="4">
        <f t="shared" si="24"/>
        <v>-2.7358914974090487E-3</v>
      </c>
      <c r="D823" s="4">
        <f t="shared" si="25"/>
        <v>0.99726410850259095</v>
      </c>
      <c r="E823" s="8">
        <f>MIN(B824:$B$5864)/B823-1</f>
        <v>-0.46758046407185627</v>
      </c>
      <c r="F823" s="8"/>
    </row>
    <row r="824" spans="1:6" x14ac:dyDescent="0.45">
      <c r="A824" s="5">
        <v>36915</v>
      </c>
      <c r="B824">
        <v>3015.37</v>
      </c>
      <c r="C824" s="4">
        <f t="shared" si="24"/>
        <v>7.5953004704876204E-3</v>
      </c>
      <c r="D824" s="4">
        <f t="shared" si="25"/>
        <v>1.0075953004704876</v>
      </c>
      <c r="E824" s="8">
        <f>MIN(B825:$B$5864)/B824-1</f>
        <v>-0.47159386741925535</v>
      </c>
      <c r="F824" s="8"/>
    </row>
    <row r="825" spans="1:6" x14ac:dyDescent="0.45">
      <c r="A825" s="5">
        <v>36916</v>
      </c>
      <c r="B825">
        <v>3013.41</v>
      </c>
      <c r="C825" s="4">
        <f t="shared" si="24"/>
        <v>-6.5000315052543556E-4</v>
      </c>
      <c r="D825" s="4">
        <f t="shared" si="25"/>
        <v>0.99934999684947456</v>
      </c>
      <c r="E825" s="8">
        <f>MIN(B826:$B$5864)/B825-1</f>
        <v>-0.47125017836935568</v>
      </c>
      <c r="F825" s="8"/>
    </row>
    <row r="826" spans="1:6" x14ac:dyDescent="0.45">
      <c r="A826" s="5">
        <v>36917</v>
      </c>
      <c r="B826">
        <v>3027.15</v>
      </c>
      <c r="C826" s="4">
        <f t="shared" si="24"/>
        <v>4.5596185052814153E-3</v>
      </c>
      <c r="D826" s="4">
        <f t="shared" si="25"/>
        <v>1.0045596185052814</v>
      </c>
      <c r="E826" s="8">
        <f>MIN(B827:$B$5864)/B826-1</f>
        <v>-0.47365013296334846</v>
      </c>
      <c r="F826" s="8"/>
    </row>
    <row r="827" spans="1:6" x14ac:dyDescent="0.45">
      <c r="A827" s="5">
        <v>36920</v>
      </c>
      <c r="B827">
        <v>3036.96</v>
      </c>
      <c r="C827" s="4">
        <f t="shared" si="24"/>
        <v>3.240671919131799E-3</v>
      </c>
      <c r="D827" s="4">
        <f t="shared" si="25"/>
        <v>1.0032406719191318</v>
      </c>
      <c r="E827" s="8">
        <f>MIN(B828:$B$5864)/B827-1</f>
        <v>-0.47535035035035034</v>
      </c>
      <c r="F827" s="8"/>
    </row>
    <row r="828" spans="1:6" x14ac:dyDescent="0.45">
      <c r="A828" s="5">
        <v>36921</v>
      </c>
      <c r="B828">
        <v>3045.55</v>
      </c>
      <c r="C828" s="4">
        <f t="shared" si="24"/>
        <v>2.8284863811181005E-3</v>
      </c>
      <c r="D828" s="4">
        <f t="shared" si="25"/>
        <v>1.0028284863811181</v>
      </c>
      <c r="E828" s="8">
        <f>MIN(B829:$B$5864)/B828-1</f>
        <v>-0.47683012920490553</v>
      </c>
      <c r="F828" s="8"/>
    </row>
    <row r="829" spans="1:6" x14ac:dyDescent="0.45">
      <c r="A829" s="5">
        <v>36922</v>
      </c>
      <c r="B829">
        <v>3030.05</v>
      </c>
      <c r="C829" s="4">
        <f t="shared" si="24"/>
        <v>-5.0893927205266642E-3</v>
      </c>
      <c r="D829" s="4">
        <f t="shared" si="25"/>
        <v>0.99491060727947334</v>
      </c>
      <c r="E829" s="8">
        <f>MIN(B830:$B$5864)/B829-1</f>
        <v>-0.47415389184996948</v>
      </c>
      <c r="F829" s="8"/>
    </row>
    <row r="830" spans="1:6" x14ac:dyDescent="0.45">
      <c r="A830" s="5">
        <v>36923</v>
      </c>
      <c r="B830">
        <v>3011.88</v>
      </c>
      <c r="C830" s="4">
        <f t="shared" si="24"/>
        <v>-5.9966007161598167E-3</v>
      </c>
      <c r="D830" s="4">
        <f t="shared" si="25"/>
        <v>0.99400339928384018</v>
      </c>
      <c r="E830" s="8">
        <f>MIN(B831:$B$5864)/B830-1</f>
        <v>-0.47098157961140552</v>
      </c>
      <c r="F830" s="8"/>
    </row>
    <row r="831" spans="1:6" x14ac:dyDescent="0.45">
      <c r="A831" s="5">
        <v>36924</v>
      </c>
      <c r="B831">
        <v>3014.42</v>
      </c>
      <c r="C831" s="4">
        <f t="shared" si="24"/>
        <v>8.4332709138479345E-4</v>
      </c>
      <c r="D831" s="4">
        <f t="shared" si="25"/>
        <v>1.0008433270913848</v>
      </c>
      <c r="E831" s="8">
        <f>MIN(B832:$B$5864)/B831-1</f>
        <v>-0.47142733925597635</v>
      </c>
      <c r="F831" s="8"/>
    </row>
    <row r="832" spans="1:6" x14ac:dyDescent="0.45">
      <c r="A832" s="5">
        <v>36927</v>
      </c>
      <c r="B832">
        <v>3018.72</v>
      </c>
      <c r="C832" s="4">
        <f t="shared" si="24"/>
        <v>1.4264767351594987E-3</v>
      </c>
      <c r="D832" s="4">
        <f t="shared" si="25"/>
        <v>1.0014264767351595</v>
      </c>
      <c r="E832" s="8">
        <f>MIN(B833:$B$5864)/B832-1</f>
        <v>-0.4721802618328298</v>
      </c>
      <c r="F832" s="8"/>
    </row>
    <row r="833" spans="1:6" x14ac:dyDescent="0.45">
      <c r="A833" s="5">
        <v>36928</v>
      </c>
      <c r="B833">
        <v>3030.32</v>
      </c>
      <c r="C833" s="4">
        <f t="shared" si="24"/>
        <v>3.8426882917264038E-3</v>
      </c>
      <c r="D833" s="4">
        <f t="shared" si="25"/>
        <v>1.0038426882917264</v>
      </c>
      <c r="E833" s="8">
        <f>MIN(B834:$B$5864)/B833-1</f>
        <v>-0.47420074447583094</v>
      </c>
      <c r="F833" s="8"/>
    </row>
    <row r="834" spans="1:6" x14ac:dyDescent="0.45">
      <c r="A834" s="5">
        <v>36929</v>
      </c>
      <c r="B834">
        <v>3002.6</v>
      </c>
      <c r="C834" s="4">
        <f t="shared" si="24"/>
        <v>-9.1475487737269212E-3</v>
      </c>
      <c r="D834" s="4">
        <f t="shared" si="25"/>
        <v>0.99085245122627308</v>
      </c>
      <c r="E834" s="8">
        <f>MIN(B835:$B$5864)/B834-1</f>
        <v>-0.46934656630919869</v>
      </c>
      <c r="F834" s="8"/>
    </row>
    <row r="835" spans="1:6" x14ac:dyDescent="0.45">
      <c r="A835" s="5">
        <v>36930</v>
      </c>
      <c r="B835">
        <v>2996.34</v>
      </c>
      <c r="C835" s="4">
        <f t="shared" si="24"/>
        <v>-2.0848597881835129E-3</v>
      </c>
      <c r="D835" s="4">
        <f t="shared" si="25"/>
        <v>0.99791514021181649</v>
      </c>
      <c r="E835" s="8">
        <f>MIN(B836:$B$5864)/B835-1</f>
        <v>-0.46823791692531558</v>
      </c>
      <c r="F835" s="8"/>
    </row>
    <row r="836" spans="1:6" x14ac:dyDescent="0.45">
      <c r="A836" s="5">
        <v>36931</v>
      </c>
      <c r="B836">
        <v>2977.54</v>
      </c>
      <c r="C836" s="4">
        <f t="shared" si="24"/>
        <v>-6.2743213386999841E-3</v>
      </c>
      <c r="D836" s="4">
        <f t="shared" si="25"/>
        <v>0.99372567866130002</v>
      </c>
      <c r="E836" s="8">
        <f>MIN(B837:$B$5864)/B836-1</f>
        <v>-0.46488040462932489</v>
      </c>
      <c r="F836" s="8"/>
    </row>
    <row r="837" spans="1:6" x14ac:dyDescent="0.45">
      <c r="A837" s="5">
        <v>36934</v>
      </c>
      <c r="B837">
        <v>3008.89</v>
      </c>
      <c r="C837" s="4">
        <f t="shared" si="24"/>
        <v>1.0528825809225095E-2</v>
      </c>
      <c r="D837" s="4">
        <f t="shared" si="25"/>
        <v>1.0105288258092251</v>
      </c>
      <c r="E837" s="8">
        <f>MIN(B838:$B$5864)/B837-1</f>
        <v>-0.47045588240181591</v>
      </c>
      <c r="F837" s="8"/>
    </row>
    <row r="838" spans="1:6" x14ac:dyDescent="0.45">
      <c r="A838" s="5">
        <v>36935</v>
      </c>
      <c r="B838">
        <v>3003.92</v>
      </c>
      <c r="C838" s="4">
        <f t="shared" ref="C838:C901" si="26">B838/B837-1</f>
        <v>-1.6517719158891664E-3</v>
      </c>
      <c r="D838" s="4">
        <f t="shared" ref="D838:D901" si="27">C838+1</f>
        <v>0.99834822808411083</v>
      </c>
      <c r="E838" s="8">
        <f>MIN(B839:$B$5864)/B838-1</f>
        <v>-0.46957974912780642</v>
      </c>
      <c r="F838" s="8"/>
    </row>
    <row r="839" spans="1:6" x14ac:dyDescent="0.45">
      <c r="A839" s="5">
        <v>36936</v>
      </c>
      <c r="B839">
        <v>2980.4</v>
      </c>
      <c r="C839" s="4">
        <f t="shared" si="26"/>
        <v>-7.8297691017070736E-3</v>
      </c>
      <c r="D839" s="4">
        <f t="shared" si="27"/>
        <v>0.99217023089829293</v>
      </c>
      <c r="E839" s="8">
        <f>MIN(B840:$B$5864)/B839-1</f>
        <v>-0.46539390685813986</v>
      </c>
      <c r="F839" s="8"/>
    </row>
    <row r="840" spans="1:6" x14ac:dyDescent="0.45">
      <c r="A840" s="5">
        <v>36937</v>
      </c>
      <c r="B840">
        <v>2989.48</v>
      </c>
      <c r="C840" s="4">
        <f t="shared" si="26"/>
        <v>3.046570930076431E-3</v>
      </c>
      <c r="D840" s="4">
        <f t="shared" si="27"/>
        <v>1.0030465709300764</v>
      </c>
      <c r="E840" s="8">
        <f>MIN(B841:$B$5864)/B840-1</f>
        <v>-0.46701767531477045</v>
      </c>
      <c r="F840" s="8"/>
    </row>
    <row r="841" spans="1:6" x14ac:dyDescent="0.45">
      <c r="A841" s="5">
        <v>36938</v>
      </c>
      <c r="B841">
        <v>2942.94</v>
      </c>
      <c r="C841" s="4">
        <f t="shared" si="26"/>
        <v>-1.5567924856496718E-2</v>
      </c>
      <c r="D841" s="4">
        <f t="shared" si="27"/>
        <v>0.98443207514350328</v>
      </c>
      <c r="E841" s="8">
        <f>MIN(B842:$B$5864)/B841-1</f>
        <v>-0.45858903001760143</v>
      </c>
      <c r="F841" s="8"/>
    </row>
    <row r="842" spans="1:6" x14ac:dyDescent="0.45">
      <c r="A842" s="5">
        <v>36941</v>
      </c>
      <c r="B842">
        <v>2944.93</v>
      </c>
      <c r="C842" s="4">
        <f t="shared" si="26"/>
        <v>6.7619455374545723E-4</v>
      </c>
      <c r="D842" s="4">
        <f t="shared" si="27"/>
        <v>1.0006761945537455</v>
      </c>
      <c r="E842" s="8">
        <f>MIN(B843:$B$5864)/B842-1</f>
        <v>-0.45895488177987254</v>
      </c>
      <c r="F842" s="8"/>
    </row>
    <row r="843" spans="1:6" x14ac:dyDescent="0.45">
      <c r="A843" s="5">
        <v>36942</v>
      </c>
      <c r="B843">
        <v>2898.38</v>
      </c>
      <c r="C843" s="4">
        <f t="shared" si="26"/>
        <v>-1.5806827326965256E-2</v>
      </c>
      <c r="D843" s="4">
        <f t="shared" si="27"/>
        <v>0.98419317267303474</v>
      </c>
      <c r="E843" s="8">
        <f>MIN(B844:$B$5864)/B843-1</f>
        <v>-0.450265320627385</v>
      </c>
      <c r="F843" s="8"/>
    </row>
    <row r="844" spans="1:6" x14ac:dyDescent="0.45">
      <c r="A844" s="5">
        <v>36943</v>
      </c>
      <c r="B844">
        <v>2892</v>
      </c>
      <c r="C844" s="4">
        <f t="shared" si="26"/>
        <v>-2.2012296524265285E-3</v>
      </c>
      <c r="D844" s="4">
        <f t="shared" si="27"/>
        <v>0.99779877034757347</v>
      </c>
      <c r="E844" s="8">
        <f>MIN(B845:$B$5864)/B844-1</f>
        <v>-0.44905255878284922</v>
      </c>
      <c r="F844" s="8"/>
    </row>
    <row r="845" spans="1:6" x14ac:dyDescent="0.45">
      <c r="A845" s="5">
        <v>36944</v>
      </c>
      <c r="B845">
        <v>2901.92</v>
      </c>
      <c r="C845" s="4">
        <f t="shared" si="26"/>
        <v>3.4301521438451221E-3</v>
      </c>
      <c r="D845" s="4">
        <f t="shared" si="27"/>
        <v>1.0034301521438451</v>
      </c>
      <c r="E845" s="8">
        <f>MIN(B846:$B$5864)/B845-1</f>
        <v>-0.45093593207255889</v>
      </c>
      <c r="F845" s="8"/>
    </row>
    <row r="846" spans="1:6" x14ac:dyDescent="0.45">
      <c r="A846" s="5">
        <v>36945</v>
      </c>
      <c r="B846">
        <v>2876.89</v>
      </c>
      <c r="C846" s="4">
        <f t="shared" si="26"/>
        <v>-8.625323923471373E-3</v>
      </c>
      <c r="D846" s="4">
        <f t="shared" si="27"/>
        <v>0.99137467607652863</v>
      </c>
      <c r="E846" s="8">
        <f>MIN(B847:$B$5864)/B846-1</f>
        <v>-0.44615887294960876</v>
      </c>
      <c r="F846" s="8"/>
    </row>
    <row r="847" spans="1:6" x14ac:dyDescent="0.45">
      <c r="A847" s="5">
        <v>36948</v>
      </c>
      <c r="B847">
        <v>2867.1</v>
      </c>
      <c r="C847" s="4">
        <f t="shared" si="26"/>
        <v>-3.4029803016452087E-3</v>
      </c>
      <c r="D847" s="4">
        <f t="shared" si="27"/>
        <v>0.99659701969835479</v>
      </c>
      <c r="E847" s="8">
        <f>MIN(B848:$B$5864)/B847-1</f>
        <v>-0.4442677269715043</v>
      </c>
      <c r="F847" s="8"/>
    </row>
    <row r="848" spans="1:6" x14ac:dyDescent="0.45">
      <c r="A848" s="5">
        <v>36949</v>
      </c>
      <c r="B848">
        <v>2879.53</v>
      </c>
      <c r="C848" s="4">
        <f t="shared" si="26"/>
        <v>4.3353911618011498E-3</v>
      </c>
      <c r="D848" s="4">
        <f t="shared" si="27"/>
        <v>1.0043353911618011</v>
      </c>
      <c r="E848" s="8">
        <f>MIN(B849:$B$5864)/B848-1</f>
        <v>-0.44666664351474028</v>
      </c>
      <c r="F848" s="8"/>
    </row>
    <row r="849" spans="1:6" x14ac:dyDescent="0.45">
      <c r="A849" s="5">
        <v>36950</v>
      </c>
      <c r="B849">
        <v>2868</v>
      </c>
      <c r="C849" s="4">
        <f t="shared" si="26"/>
        <v>-4.0041256732870067E-3</v>
      </c>
      <c r="D849" s="4">
        <f t="shared" si="27"/>
        <v>0.99599587432671299</v>
      </c>
      <c r="E849" s="8">
        <f>MIN(B850:$B$5864)/B849-1</f>
        <v>-0.44444211994421201</v>
      </c>
      <c r="F849" s="8"/>
    </row>
    <row r="850" spans="1:6" x14ac:dyDescent="0.45">
      <c r="A850" s="5">
        <v>36951</v>
      </c>
      <c r="B850">
        <v>2861.07</v>
      </c>
      <c r="C850" s="4">
        <f t="shared" si="26"/>
        <v>-2.4163179916317779E-3</v>
      </c>
      <c r="D850" s="4">
        <f t="shared" si="27"/>
        <v>0.99758368200836822</v>
      </c>
      <c r="E850" s="8">
        <f>MIN(B851:$B$5864)/B850-1</f>
        <v>-0.44309646391035529</v>
      </c>
      <c r="F850" s="8"/>
    </row>
    <row r="851" spans="1:6" x14ac:dyDescent="0.45">
      <c r="A851" s="5">
        <v>36952</v>
      </c>
      <c r="B851">
        <v>2839.2</v>
      </c>
      <c r="C851" s="4">
        <f t="shared" si="26"/>
        <v>-7.6439933311663877E-3</v>
      </c>
      <c r="D851" s="4">
        <f t="shared" si="27"/>
        <v>0.99235600666883361</v>
      </c>
      <c r="E851" s="8">
        <f>MIN(B852:$B$5864)/B851-1</f>
        <v>-0.43880670611439843</v>
      </c>
      <c r="F851" s="8"/>
    </row>
    <row r="852" spans="1:6" x14ac:dyDescent="0.45">
      <c r="A852" s="5">
        <v>36955</v>
      </c>
      <c r="B852">
        <v>2868.74</v>
      </c>
      <c r="C852" s="4">
        <f t="shared" si="26"/>
        <v>1.0404339250493111E-2</v>
      </c>
      <c r="D852" s="4">
        <f t="shared" si="27"/>
        <v>1.0104043392504931</v>
      </c>
      <c r="E852" s="8">
        <f>MIN(B853:$B$5864)/B852-1</f>
        <v>-0.44458542774876775</v>
      </c>
      <c r="F852" s="8"/>
    </row>
    <row r="853" spans="1:6" x14ac:dyDescent="0.45">
      <c r="A853" s="5">
        <v>36956</v>
      </c>
      <c r="B853">
        <v>2904.02</v>
      </c>
      <c r="C853" s="4">
        <f t="shared" si="26"/>
        <v>1.2298082084817752E-2</v>
      </c>
      <c r="D853" s="4">
        <f t="shared" si="27"/>
        <v>1.0122980820848178</v>
      </c>
      <c r="E853" s="8">
        <f>MIN(B854:$B$5864)/B853-1</f>
        <v>-0.45133297980041465</v>
      </c>
      <c r="F853" s="8"/>
    </row>
    <row r="854" spans="1:6" x14ac:dyDescent="0.45">
      <c r="A854" s="5">
        <v>36957</v>
      </c>
      <c r="B854">
        <v>2900.47</v>
      </c>
      <c r="C854" s="4">
        <f t="shared" si="26"/>
        <v>-1.2224433716021554E-3</v>
      </c>
      <c r="D854" s="4">
        <f t="shared" si="27"/>
        <v>0.99877755662839784</v>
      </c>
      <c r="E854" s="8">
        <f>MIN(B855:$B$5864)/B854-1</f>
        <v>-0.45066144452450807</v>
      </c>
      <c r="F854" s="8"/>
    </row>
    <row r="855" spans="1:6" x14ac:dyDescent="0.45">
      <c r="A855" s="5">
        <v>36958</v>
      </c>
      <c r="B855">
        <v>2899.58</v>
      </c>
      <c r="C855" s="4">
        <f t="shared" si="26"/>
        <v>-3.0684682137716024E-4</v>
      </c>
      <c r="D855" s="4">
        <f t="shared" si="27"/>
        <v>0.99969315317862284</v>
      </c>
      <c r="E855" s="8">
        <f>MIN(B856:$B$5864)/B855-1</f>
        <v>-0.45049282999606843</v>
      </c>
      <c r="F855" s="8"/>
    </row>
    <row r="856" spans="1:6" x14ac:dyDescent="0.45">
      <c r="A856" s="5">
        <v>36959</v>
      </c>
      <c r="B856">
        <v>2861.94</v>
      </c>
      <c r="C856" s="4">
        <f t="shared" si="26"/>
        <v>-1.2981190379296237E-2</v>
      </c>
      <c r="D856" s="4">
        <f t="shared" si="27"/>
        <v>0.98701880962070376</v>
      </c>
      <c r="E856" s="8">
        <f>MIN(B857:$B$5864)/B856-1</f>
        <v>-0.44326575679434232</v>
      </c>
      <c r="F856" s="8"/>
    </row>
    <row r="857" spans="1:6" x14ac:dyDescent="0.45">
      <c r="A857" s="5">
        <v>36962</v>
      </c>
      <c r="B857">
        <v>2818.35</v>
      </c>
      <c r="C857" s="4">
        <f t="shared" si="26"/>
        <v>-1.5230927273108485E-2</v>
      </c>
      <c r="D857" s="4">
        <f t="shared" si="27"/>
        <v>0.98476907272689151</v>
      </c>
      <c r="E857" s="8">
        <f>MIN(B858:$B$5864)/B857-1</f>
        <v>-0.43465502865151595</v>
      </c>
      <c r="F857" s="8"/>
    </row>
    <row r="858" spans="1:6" x14ac:dyDescent="0.45">
      <c r="A858" s="5">
        <v>36963</v>
      </c>
      <c r="B858">
        <v>2767.52</v>
      </c>
      <c r="C858" s="4">
        <f t="shared" si="26"/>
        <v>-1.8035375308247725E-2</v>
      </c>
      <c r="D858" s="4">
        <f t="shared" si="27"/>
        <v>0.98196462469175227</v>
      </c>
      <c r="E858" s="8">
        <f>MIN(B859:$B$5864)/B858-1</f>
        <v>-0.42427154997976535</v>
      </c>
      <c r="F858" s="8"/>
    </row>
    <row r="859" spans="1:6" x14ac:dyDescent="0.45">
      <c r="A859" s="5">
        <v>36964</v>
      </c>
      <c r="B859">
        <v>2721.11</v>
      </c>
      <c r="C859" s="4">
        <f t="shared" si="26"/>
        <v>-1.6769526507486754E-2</v>
      </c>
      <c r="D859" s="4">
        <f t="shared" si="27"/>
        <v>0.98323047349251325</v>
      </c>
      <c r="E859" s="8">
        <f>MIN(B860:$B$5864)/B859-1</f>
        <v>-0.41445219046639059</v>
      </c>
      <c r="F859" s="8"/>
    </row>
    <row r="860" spans="1:6" x14ac:dyDescent="0.45">
      <c r="A860" s="5">
        <v>36965</v>
      </c>
      <c r="B860">
        <v>2765.87</v>
      </c>
      <c r="C860" s="4">
        <f t="shared" si="26"/>
        <v>1.6449169640330608E-2</v>
      </c>
      <c r="D860" s="4">
        <f t="shared" si="27"/>
        <v>1.0164491696403306</v>
      </c>
      <c r="E860" s="8">
        <f>MIN(B861:$B$5864)/B860-1</f>
        <v>-0.42392809495746364</v>
      </c>
      <c r="F860" s="8"/>
    </row>
    <row r="861" spans="1:6" x14ac:dyDescent="0.45">
      <c r="A861" s="5">
        <v>36966</v>
      </c>
      <c r="B861">
        <v>2696.19</v>
      </c>
      <c r="C861" s="4">
        <f t="shared" si="26"/>
        <v>-2.5192796479950208E-2</v>
      </c>
      <c r="D861" s="4">
        <f t="shared" si="27"/>
        <v>0.97480720352004979</v>
      </c>
      <c r="E861" s="8">
        <f>MIN(B862:$B$5864)/B861-1</f>
        <v>-0.40904016408339183</v>
      </c>
      <c r="F861" s="8"/>
    </row>
    <row r="862" spans="1:6" x14ac:dyDescent="0.45">
      <c r="A862" s="5">
        <v>36969</v>
      </c>
      <c r="B862">
        <v>2688.78</v>
      </c>
      <c r="C862" s="4">
        <f t="shared" si="26"/>
        <v>-2.7483226330488053E-3</v>
      </c>
      <c r="D862" s="4">
        <f t="shared" si="27"/>
        <v>0.99725167736695119</v>
      </c>
      <c r="E862" s="8">
        <f>MIN(B863:$B$5864)/B862-1</f>
        <v>-0.40741153980615752</v>
      </c>
      <c r="F862" s="8"/>
    </row>
    <row r="863" spans="1:6" x14ac:dyDescent="0.45">
      <c r="A863" s="5">
        <v>36970</v>
      </c>
      <c r="B863">
        <v>2727.15</v>
      </c>
      <c r="C863" s="4">
        <f t="shared" si="26"/>
        <v>1.4270412603485605E-2</v>
      </c>
      <c r="D863" s="4">
        <f t="shared" si="27"/>
        <v>1.0142704126034856</v>
      </c>
      <c r="E863" s="8">
        <f>MIN(B864:$B$5864)/B863-1</f>
        <v>-0.41574904204022523</v>
      </c>
      <c r="F863" s="8"/>
    </row>
    <row r="864" spans="1:6" x14ac:dyDescent="0.45">
      <c r="A864" s="5">
        <v>36971</v>
      </c>
      <c r="B864">
        <v>2676.31</v>
      </c>
      <c r="C864" s="4">
        <f t="shared" si="26"/>
        <v>-1.8642172231083776E-2</v>
      </c>
      <c r="D864" s="4">
        <f t="shared" si="27"/>
        <v>0.98135782776891622</v>
      </c>
      <c r="E864" s="8">
        <f>MIN(B865:$B$5864)/B864-1</f>
        <v>-0.40465043287212621</v>
      </c>
      <c r="F864" s="8"/>
    </row>
    <row r="865" spans="1:6" x14ac:dyDescent="0.45">
      <c r="A865" s="5">
        <v>36972</v>
      </c>
      <c r="B865">
        <v>2573.0700000000002</v>
      </c>
      <c r="C865" s="4">
        <f t="shared" si="26"/>
        <v>-3.8575501343267371E-2</v>
      </c>
      <c r="D865" s="4">
        <f t="shared" si="27"/>
        <v>0.96142449865673263</v>
      </c>
      <c r="E865" s="8">
        <f>MIN(B866:$B$5864)/B865-1</f>
        <v>-0.38076305735949667</v>
      </c>
      <c r="F865" s="8"/>
    </row>
    <row r="866" spans="1:6" x14ac:dyDescent="0.45">
      <c r="A866" s="5">
        <v>36973</v>
      </c>
      <c r="B866">
        <v>2609.4</v>
      </c>
      <c r="C866" s="4">
        <f t="shared" si="26"/>
        <v>1.4119320500413979E-2</v>
      </c>
      <c r="D866" s="4">
        <f t="shared" si="27"/>
        <v>1.014119320500414</v>
      </c>
      <c r="E866" s="8">
        <f>MIN(B867:$B$5864)/B866-1</f>
        <v>-0.38938453284279917</v>
      </c>
      <c r="F866" s="8"/>
    </row>
    <row r="867" spans="1:6" x14ac:dyDescent="0.45">
      <c r="A867" s="5">
        <v>36976</v>
      </c>
      <c r="B867">
        <v>2683.31</v>
      </c>
      <c r="C867" s="4">
        <f t="shared" si="26"/>
        <v>2.8324519046523999E-2</v>
      </c>
      <c r="D867" s="4">
        <f t="shared" si="27"/>
        <v>1.028324519046524</v>
      </c>
      <c r="E867" s="8">
        <f>MIN(B868:$B$5864)/B867-1</f>
        <v>-0.4062035322046279</v>
      </c>
      <c r="F867" s="8"/>
    </row>
    <row r="868" spans="1:6" x14ac:dyDescent="0.45">
      <c r="A868" s="5">
        <v>36977</v>
      </c>
      <c r="B868">
        <v>2747.46</v>
      </c>
      <c r="C868" s="4">
        <f t="shared" si="26"/>
        <v>2.3907040185442652E-2</v>
      </c>
      <c r="D868" s="4">
        <f t="shared" si="27"/>
        <v>1.0239070401854427</v>
      </c>
      <c r="E868" s="8">
        <f>MIN(B869:$B$5864)/B868-1</f>
        <v>-0.42006799007082907</v>
      </c>
      <c r="F868" s="8"/>
    </row>
    <row r="869" spans="1:6" x14ac:dyDescent="0.45">
      <c r="A869" s="5">
        <v>36978</v>
      </c>
      <c r="B869">
        <v>2701.38</v>
      </c>
      <c r="C869" s="4">
        <f t="shared" si="26"/>
        <v>-1.6771854731279068E-2</v>
      </c>
      <c r="D869" s="4">
        <f t="shared" si="27"/>
        <v>0.98322814526872093</v>
      </c>
      <c r="E869" s="8">
        <f>MIN(B870:$B$5864)/B869-1</f>
        <v>-0.41017553990923161</v>
      </c>
      <c r="F869" s="8"/>
    </row>
    <row r="870" spans="1:6" x14ac:dyDescent="0.45">
      <c r="A870" s="5">
        <v>36979</v>
      </c>
      <c r="B870">
        <v>2691.44</v>
      </c>
      <c r="C870" s="4">
        <f t="shared" si="26"/>
        <v>-3.6796007966298783E-3</v>
      </c>
      <c r="D870" s="4">
        <f t="shared" si="27"/>
        <v>0.99632039920337012</v>
      </c>
      <c r="E870" s="8">
        <f>MIN(B871:$B$5864)/B870-1</f>
        <v>-0.40799720595666267</v>
      </c>
      <c r="F870" s="8"/>
    </row>
    <row r="871" spans="1:6" x14ac:dyDescent="0.45">
      <c r="A871" s="5">
        <v>36980</v>
      </c>
      <c r="B871">
        <v>2711.4</v>
      </c>
      <c r="C871" s="4">
        <f t="shared" si="26"/>
        <v>7.4161043902150059E-3</v>
      </c>
      <c r="D871" s="4">
        <f t="shared" si="27"/>
        <v>1.007416104390215</v>
      </c>
      <c r="E871" s="8">
        <f>MIN(B872:$B$5864)/B871-1</f>
        <v>-0.41235524083499309</v>
      </c>
      <c r="F871" s="8"/>
    </row>
    <row r="872" spans="1:6" x14ac:dyDescent="0.45">
      <c r="A872" s="5">
        <v>36983</v>
      </c>
      <c r="B872">
        <v>2706.03</v>
      </c>
      <c r="C872" s="4">
        <f t="shared" si="26"/>
        <v>-1.9805266651913289E-3</v>
      </c>
      <c r="D872" s="4">
        <f t="shared" si="27"/>
        <v>0.99801947333480867</v>
      </c>
      <c r="E872" s="8">
        <f>MIN(B873:$B$5864)/B872-1</f>
        <v>-0.41118908511731211</v>
      </c>
      <c r="F872" s="8"/>
    </row>
    <row r="873" spans="1:6" x14ac:dyDescent="0.45">
      <c r="A873" s="5">
        <v>36984</v>
      </c>
      <c r="B873">
        <v>2636.55</v>
      </c>
      <c r="C873" s="4">
        <f t="shared" si="26"/>
        <v>-2.5675990288355988E-2</v>
      </c>
      <c r="D873" s="4">
        <f t="shared" si="27"/>
        <v>0.97432400971164401</v>
      </c>
      <c r="E873" s="8">
        <f>MIN(B874:$B$5864)/B873-1</f>
        <v>-0.39567237488384444</v>
      </c>
      <c r="F873" s="8"/>
    </row>
    <row r="874" spans="1:6" x14ac:dyDescent="0.45">
      <c r="A874" s="5">
        <v>36985</v>
      </c>
      <c r="B874">
        <v>2662.67</v>
      </c>
      <c r="C874" s="4">
        <f t="shared" si="26"/>
        <v>9.9068858925488446E-3</v>
      </c>
      <c r="D874" s="4">
        <f t="shared" si="27"/>
        <v>1.0099068858925488</v>
      </c>
      <c r="E874" s="8">
        <f>MIN(B875:$B$5864)/B874-1</f>
        <v>-0.4016006489726478</v>
      </c>
      <c r="F874" s="8"/>
    </row>
    <row r="875" spans="1:6" x14ac:dyDescent="0.45">
      <c r="A875" s="5">
        <v>36986</v>
      </c>
      <c r="B875">
        <v>2702.14</v>
      </c>
      <c r="C875" s="4">
        <f t="shared" si="26"/>
        <v>1.482346667067258E-2</v>
      </c>
      <c r="D875" s="4">
        <f t="shared" si="27"/>
        <v>1.0148234666706726</v>
      </c>
      <c r="E875" s="8">
        <f>MIN(B876:$B$5864)/B875-1</f>
        <v>-0.41034143308636861</v>
      </c>
      <c r="F875" s="8"/>
    </row>
    <row r="876" spans="1:6" x14ac:dyDescent="0.45">
      <c r="A876" s="5">
        <v>36987</v>
      </c>
      <c r="B876">
        <v>2694.42</v>
      </c>
      <c r="C876" s="4">
        <f t="shared" si="26"/>
        <v>-2.856994826322734E-3</v>
      </c>
      <c r="D876" s="4">
        <f t="shared" si="27"/>
        <v>0.99714300517367727</v>
      </c>
      <c r="E876" s="8">
        <f>MIN(B877:$B$5864)/B876-1</f>
        <v>-0.40865195478062077</v>
      </c>
      <c r="F876" s="8"/>
    </row>
    <row r="877" spans="1:6" x14ac:dyDescent="0.45">
      <c r="A877" s="5">
        <v>36990</v>
      </c>
      <c r="B877">
        <v>2718.22</v>
      </c>
      <c r="C877" s="4">
        <f t="shared" si="26"/>
        <v>8.8330698257879092E-3</v>
      </c>
      <c r="D877" s="4">
        <f t="shared" si="27"/>
        <v>1.0088330698257879</v>
      </c>
      <c r="E877" s="8">
        <f>MIN(B878:$B$5864)/B877-1</f>
        <v>-0.4138296385134389</v>
      </c>
      <c r="F877" s="8"/>
    </row>
    <row r="878" spans="1:6" x14ac:dyDescent="0.45">
      <c r="A878" s="5">
        <v>36991</v>
      </c>
      <c r="B878">
        <v>2778.85</v>
      </c>
      <c r="C878" s="4">
        <f t="shared" si="26"/>
        <v>2.2305037855655518E-2</v>
      </c>
      <c r="D878" s="4">
        <f t="shared" si="27"/>
        <v>1.0223050378556555</v>
      </c>
      <c r="E878" s="8">
        <f>MIN(B879:$B$5864)/B878-1</f>
        <v>-0.42661892509491339</v>
      </c>
      <c r="F878" s="8"/>
    </row>
    <row r="879" spans="1:6" x14ac:dyDescent="0.45">
      <c r="A879" s="5">
        <v>36992</v>
      </c>
      <c r="B879">
        <v>2775.9</v>
      </c>
      <c r="C879" s="4">
        <f t="shared" si="26"/>
        <v>-1.0615902261725818E-3</v>
      </c>
      <c r="D879" s="4">
        <f t="shared" si="27"/>
        <v>0.99893840977382742</v>
      </c>
      <c r="E879" s="8">
        <f>MIN(B880:$B$5864)/B879-1</f>
        <v>-0.426009582477755</v>
      </c>
      <c r="F879" s="8"/>
    </row>
    <row r="880" spans="1:6" x14ac:dyDescent="0.45">
      <c r="A880" s="5">
        <v>36993</v>
      </c>
      <c r="B880">
        <v>2767.85</v>
      </c>
      <c r="C880" s="4">
        <f t="shared" si="26"/>
        <v>-2.8999603732123846E-3</v>
      </c>
      <c r="D880" s="4">
        <f t="shared" si="27"/>
        <v>0.99710003962678762</v>
      </c>
      <c r="E880" s="8">
        <f>MIN(B881:$B$5864)/B880-1</f>
        <v>-0.42434019184565641</v>
      </c>
      <c r="F880" s="8"/>
    </row>
    <row r="881" spans="1:6" x14ac:dyDescent="0.45">
      <c r="A881" s="5">
        <v>36998</v>
      </c>
      <c r="B881">
        <v>2765</v>
      </c>
      <c r="C881" s="4">
        <f t="shared" si="26"/>
        <v>-1.0296800765937641E-3</v>
      </c>
      <c r="D881" s="4">
        <f t="shared" si="27"/>
        <v>0.99897031992340624</v>
      </c>
      <c r="E881" s="8">
        <f>MIN(B882:$B$5864)/B881-1</f>
        <v>-0.42374683544303804</v>
      </c>
      <c r="F881" s="8"/>
    </row>
    <row r="882" spans="1:6" x14ac:dyDescent="0.45">
      <c r="A882" s="5">
        <v>36999</v>
      </c>
      <c r="B882">
        <v>2822.18</v>
      </c>
      <c r="C882" s="4">
        <f t="shared" si="26"/>
        <v>2.0679927667269338E-2</v>
      </c>
      <c r="D882" s="4">
        <f t="shared" si="27"/>
        <v>1.0206799276672693</v>
      </c>
      <c r="E882" s="8">
        <f>MIN(B883:$B$5864)/B882-1</f>
        <v>-0.43542226222282066</v>
      </c>
      <c r="F882" s="8"/>
    </row>
    <row r="883" spans="1:6" x14ac:dyDescent="0.45">
      <c r="A883" s="5">
        <v>37000</v>
      </c>
      <c r="B883">
        <v>2818.19</v>
      </c>
      <c r="C883" s="4">
        <f t="shared" si="26"/>
        <v>-1.4138006789077284E-3</v>
      </c>
      <c r="D883" s="4">
        <f t="shared" si="27"/>
        <v>0.99858619932109227</v>
      </c>
      <c r="E883" s="8">
        <f>MIN(B884:$B$5864)/B883-1</f>
        <v>-0.43462293173987565</v>
      </c>
      <c r="F883" s="8"/>
    </row>
    <row r="884" spans="1:6" x14ac:dyDescent="0.45">
      <c r="A884" s="5">
        <v>37001</v>
      </c>
      <c r="B884">
        <v>2825.75</v>
      </c>
      <c r="C884" s="4">
        <f t="shared" si="26"/>
        <v>2.682572857046539E-3</v>
      </c>
      <c r="D884" s="4">
        <f t="shared" si="27"/>
        <v>1.0026825728570465</v>
      </c>
      <c r="E884" s="8">
        <f>MIN(B885:$B$5864)/B884-1</f>
        <v>-0.43613553923737058</v>
      </c>
      <c r="F884" s="8"/>
    </row>
    <row r="885" spans="1:6" x14ac:dyDescent="0.45">
      <c r="A885" s="5">
        <v>37004</v>
      </c>
      <c r="B885">
        <v>2822.26</v>
      </c>
      <c r="C885" s="4">
        <f t="shared" si="26"/>
        <v>-1.2350703353091186E-3</v>
      </c>
      <c r="D885" s="4">
        <f t="shared" si="27"/>
        <v>0.99876492966469088</v>
      </c>
      <c r="E885" s="8">
        <f>MIN(B886:$B$5864)/B885-1</f>
        <v>-0.43543826578699352</v>
      </c>
      <c r="F885" s="8"/>
    </row>
    <row r="886" spans="1:6" x14ac:dyDescent="0.45">
      <c r="A886" s="5">
        <v>37005</v>
      </c>
      <c r="B886">
        <v>2810.33</v>
      </c>
      <c r="C886" s="4">
        <f t="shared" si="26"/>
        <v>-4.2271087709850885E-3</v>
      </c>
      <c r="D886" s="4">
        <f t="shared" si="27"/>
        <v>0.99577289122901491</v>
      </c>
      <c r="E886" s="8">
        <f>MIN(B887:$B$5864)/B886-1</f>
        <v>-0.43304167126280546</v>
      </c>
      <c r="F886" s="8"/>
    </row>
    <row r="887" spans="1:6" x14ac:dyDescent="0.45">
      <c r="A887" s="5">
        <v>37006</v>
      </c>
      <c r="B887">
        <v>2804.76</v>
      </c>
      <c r="C887" s="4">
        <f t="shared" si="26"/>
        <v>-1.9819736472228566E-3</v>
      </c>
      <c r="D887" s="4">
        <f t="shared" si="27"/>
        <v>0.99801802635277714</v>
      </c>
      <c r="E887" s="8">
        <f>MIN(B888:$B$5864)/B887-1</f>
        <v>-0.43191574323649806</v>
      </c>
      <c r="F887" s="8"/>
    </row>
    <row r="888" spans="1:6" x14ac:dyDescent="0.45">
      <c r="A888" s="5">
        <v>37007</v>
      </c>
      <c r="B888">
        <v>2821.75</v>
      </c>
      <c r="C888" s="4">
        <f t="shared" si="26"/>
        <v>6.0575592920606436E-3</v>
      </c>
      <c r="D888" s="4">
        <f t="shared" si="27"/>
        <v>1.0060575592920606</v>
      </c>
      <c r="E888" s="8">
        <f>MIN(B889:$B$5864)/B888-1</f>
        <v>-0.43533622751838397</v>
      </c>
      <c r="F888" s="8"/>
    </row>
    <row r="889" spans="1:6" x14ac:dyDescent="0.45">
      <c r="A889" s="5">
        <v>37008</v>
      </c>
      <c r="B889">
        <v>2857.79</v>
      </c>
      <c r="C889" s="4">
        <f t="shared" si="26"/>
        <v>1.2772215823513733E-2</v>
      </c>
      <c r="D889" s="4">
        <f t="shared" si="27"/>
        <v>1.0127722158235137</v>
      </c>
      <c r="E889" s="8">
        <f>MIN(B890:$B$5864)/B889-1</f>
        <v>-0.44245728342530422</v>
      </c>
      <c r="F889" s="8"/>
    </row>
    <row r="890" spans="1:6" x14ac:dyDescent="0.45">
      <c r="A890" s="5">
        <v>37011</v>
      </c>
      <c r="B890">
        <v>2869.04</v>
      </c>
      <c r="C890" s="4">
        <f t="shared" si="26"/>
        <v>3.9366083582068612E-3</v>
      </c>
      <c r="D890" s="4">
        <f t="shared" si="27"/>
        <v>1.0039366083582069</v>
      </c>
      <c r="E890" s="8">
        <f>MIN(B891:$B$5864)/B890-1</f>
        <v>-0.44464350444748069</v>
      </c>
      <c r="F890" s="8"/>
    </row>
    <row r="891" spans="1:6" x14ac:dyDescent="0.45">
      <c r="A891" s="5">
        <v>37012</v>
      </c>
      <c r="B891">
        <v>2853.56</v>
      </c>
      <c r="C891" s="4">
        <f t="shared" si="26"/>
        <v>-5.395533000585595E-3</v>
      </c>
      <c r="D891" s="4">
        <f t="shared" si="27"/>
        <v>0.9946044669994144</v>
      </c>
      <c r="E891" s="8">
        <f>MIN(B892:$B$5864)/B891-1</f>
        <v>-0.44163080502950702</v>
      </c>
      <c r="F891" s="8"/>
    </row>
    <row r="892" spans="1:6" x14ac:dyDescent="0.45">
      <c r="A892" s="5">
        <v>37013</v>
      </c>
      <c r="B892">
        <v>2846.05</v>
      </c>
      <c r="C892" s="4">
        <f t="shared" si="26"/>
        <v>-2.6318002775479465E-3</v>
      </c>
      <c r="D892" s="4">
        <f t="shared" si="27"/>
        <v>0.99736819972245205</v>
      </c>
      <c r="E892" s="8">
        <f>MIN(B893:$B$5864)/B892-1</f>
        <v>-0.44015741114878526</v>
      </c>
      <c r="F892" s="8"/>
    </row>
    <row r="893" spans="1:6" x14ac:dyDescent="0.45">
      <c r="A893" s="5">
        <v>37014</v>
      </c>
      <c r="B893">
        <v>2789.53</v>
      </c>
      <c r="C893" s="4">
        <f t="shared" si="26"/>
        <v>-1.9859102967270448E-2</v>
      </c>
      <c r="D893" s="4">
        <f t="shared" si="27"/>
        <v>0.98014089703272955</v>
      </c>
      <c r="E893" s="8">
        <f>MIN(B894:$B$5864)/B893-1</f>
        <v>-0.42881417299688485</v>
      </c>
      <c r="F893" s="8"/>
    </row>
    <row r="894" spans="1:6" x14ac:dyDescent="0.45">
      <c r="A894" s="5">
        <v>37015</v>
      </c>
      <c r="B894">
        <v>2833.13</v>
      </c>
      <c r="C894" s="4">
        <f t="shared" si="26"/>
        <v>1.5629873132749994E-2</v>
      </c>
      <c r="D894" s="4">
        <f t="shared" si="27"/>
        <v>1.01562987313275</v>
      </c>
      <c r="E894" s="8">
        <f>MIN(B895:$B$5864)/B894-1</f>
        <v>-0.43760434572363438</v>
      </c>
      <c r="F894" s="8"/>
    </row>
    <row r="895" spans="1:6" x14ac:dyDescent="0.45">
      <c r="A895" s="5">
        <v>37019</v>
      </c>
      <c r="B895">
        <v>2842.79</v>
      </c>
      <c r="C895" s="4">
        <f t="shared" si="26"/>
        <v>3.4096564576986399E-3</v>
      </c>
      <c r="D895" s="4">
        <f t="shared" si="27"/>
        <v>1.0034096564576986</v>
      </c>
      <c r="E895" s="8">
        <f>MIN(B896:$B$5864)/B895-1</f>
        <v>-0.43951540564023373</v>
      </c>
      <c r="F895" s="8"/>
    </row>
    <row r="896" spans="1:6" x14ac:dyDescent="0.45">
      <c r="A896" s="5">
        <v>37020</v>
      </c>
      <c r="B896">
        <v>2844.58</v>
      </c>
      <c r="C896" s="4">
        <f t="shared" si="26"/>
        <v>6.2966311264633923E-4</v>
      </c>
      <c r="D896" s="4">
        <f t="shared" si="27"/>
        <v>1.0006296631126463</v>
      </c>
      <c r="E896" s="8">
        <f>MIN(B897:$B$5864)/B896-1</f>
        <v>-0.43986810003585763</v>
      </c>
      <c r="F896" s="8"/>
    </row>
    <row r="897" spans="1:6" x14ac:dyDescent="0.45">
      <c r="A897" s="5">
        <v>37021</v>
      </c>
      <c r="B897">
        <v>2875.47</v>
      </c>
      <c r="C897" s="4">
        <f t="shared" si="26"/>
        <v>1.085924811395711E-2</v>
      </c>
      <c r="D897" s="4">
        <f t="shared" si="27"/>
        <v>1.0108592481139571</v>
      </c>
      <c r="E897" s="8">
        <f>MIN(B898:$B$5864)/B897-1</f>
        <v>-0.44588536830500747</v>
      </c>
      <c r="F897" s="8"/>
    </row>
    <row r="898" spans="1:6" x14ac:dyDescent="0.45">
      <c r="A898" s="5">
        <v>37022</v>
      </c>
      <c r="B898">
        <v>2847.6</v>
      </c>
      <c r="C898" s="4">
        <f t="shared" si="26"/>
        <v>-9.6923285584616936E-3</v>
      </c>
      <c r="D898" s="4">
        <f t="shared" si="27"/>
        <v>0.99030767144153831</v>
      </c>
      <c r="E898" s="8">
        <f>MIN(B899:$B$5864)/B898-1</f>
        <v>-0.44046214355948865</v>
      </c>
      <c r="F898" s="8"/>
    </row>
    <row r="899" spans="1:6" x14ac:dyDescent="0.45">
      <c r="A899" s="5">
        <v>37025</v>
      </c>
      <c r="B899">
        <v>2763</v>
      </c>
      <c r="C899" s="4">
        <f t="shared" si="26"/>
        <v>-2.9709228824273071E-2</v>
      </c>
      <c r="D899" s="4">
        <f t="shared" si="27"/>
        <v>0.97029077117572693</v>
      </c>
      <c r="E899" s="8">
        <f>MIN(B900:$B$5864)/B899-1</f>
        <v>-0.42332971407889974</v>
      </c>
      <c r="F899" s="8"/>
    </row>
    <row r="900" spans="1:6" x14ac:dyDescent="0.45">
      <c r="A900" s="5">
        <v>37026</v>
      </c>
      <c r="B900">
        <v>2824.97</v>
      </c>
      <c r="C900" s="4">
        <f t="shared" si="26"/>
        <v>2.2428519724936535E-2</v>
      </c>
      <c r="D900" s="4">
        <f t="shared" si="27"/>
        <v>1.0224285197249365</v>
      </c>
      <c r="E900" s="8">
        <f>MIN(B901:$B$5864)/B900-1</f>
        <v>-0.43597985111346316</v>
      </c>
      <c r="F900" s="8"/>
    </row>
    <row r="901" spans="1:6" x14ac:dyDescent="0.45">
      <c r="A901" s="5">
        <v>37027</v>
      </c>
      <c r="B901">
        <v>2840.73</v>
      </c>
      <c r="C901" s="4">
        <f t="shared" si="26"/>
        <v>5.5788203060564978E-3</v>
      </c>
      <c r="D901" s="4">
        <f t="shared" si="27"/>
        <v>1.0055788203060565</v>
      </c>
      <c r="E901" s="8">
        <f>MIN(B902:$B$5864)/B901-1</f>
        <v>-0.43910896142892852</v>
      </c>
      <c r="F901" s="8"/>
    </row>
    <row r="902" spans="1:6" x14ac:dyDescent="0.45">
      <c r="A902" s="5">
        <v>37028</v>
      </c>
      <c r="B902">
        <v>2853.44</v>
      </c>
      <c r="C902" s="4">
        <f t="shared" ref="C902:C965" si="28">B902/B901-1</f>
        <v>4.4742020536974181E-3</v>
      </c>
      <c r="D902" s="4">
        <f t="shared" ref="D902:D965" si="29">C902+1</f>
        <v>1.0044742020536974</v>
      </c>
      <c r="E902" s="8">
        <f>MIN(B903:$B$5864)/B902-1</f>
        <v>-0.44160732309072559</v>
      </c>
      <c r="F902" s="8"/>
    </row>
    <row r="903" spans="1:6" x14ac:dyDescent="0.45">
      <c r="A903" s="5">
        <v>37029</v>
      </c>
      <c r="B903">
        <v>2860.21</v>
      </c>
      <c r="C903" s="4">
        <f t="shared" si="28"/>
        <v>2.3725748570146976E-3</v>
      </c>
      <c r="D903" s="4">
        <f t="shared" si="29"/>
        <v>1.0023725748570147</v>
      </c>
      <c r="E903" s="8">
        <f>MIN(B904:$B$5864)/B903-1</f>
        <v>-0.44292901570164434</v>
      </c>
      <c r="F903" s="8"/>
    </row>
    <row r="904" spans="1:6" x14ac:dyDescent="0.45">
      <c r="A904" s="5">
        <v>37032</v>
      </c>
      <c r="B904">
        <v>2872.39</v>
      </c>
      <c r="C904" s="4">
        <f t="shared" si="28"/>
        <v>4.2584285769227126E-3</v>
      </c>
      <c r="D904" s="4">
        <f t="shared" si="29"/>
        <v>1.0042584285769227</v>
      </c>
      <c r="E904" s="8">
        <f>MIN(B905:$B$5864)/B904-1</f>
        <v>-0.4452912034925619</v>
      </c>
      <c r="F904" s="8"/>
    </row>
    <row r="905" spans="1:6" x14ac:dyDescent="0.45">
      <c r="A905" s="5">
        <v>37033</v>
      </c>
      <c r="B905">
        <v>2890.91</v>
      </c>
      <c r="C905" s="4">
        <f t="shared" si="28"/>
        <v>6.4475924230344983E-3</v>
      </c>
      <c r="D905" s="4">
        <f t="shared" si="29"/>
        <v>1.0064475924230345</v>
      </c>
      <c r="E905" s="8">
        <f>MIN(B906:$B$5864)/B905-1</f>
        <v>-0.44884482740728693</v>
      </c>
      <c r="F905" s="8"/>
    </row>
    <row r="906" spans="1:6" x14ac:dyDescent="0.45">
      <c r="A906" s="5">
        <v>37034</v>
      </c>
      <c r="B906">
        <v>2858.36</v>
      </c>
      <c r="C906" s="4">
        <f t="shared" si="28"/>
        <v>-1.1259430421562633E-2</v>
      </c>
      <c r="D906" s="4">
        <f t="shared" si="29"/>
        <v>0.98874056957843737</v>
      </c>
      <c r="E906" s="8">
        <f>MIN(B907:$B$5864)/B906-1</f>
        <v>-0.44256846583355491</v>
      </c>
      <c r="F906" s="8"/>
    </row>
    <row r="907" spans="1:6" x14ac:dyDescent="0.45">
      <c r="A907" s="5">
        <v>37035</v>
      </c>
      <c r="B907">
        <v>2864.51</v>
      </c>
      <c r="C907" s="4">
        <f t="shared" si="28"/>
        <v>2.1515834254608457E-3</v>
      </c>
      <c r="D907" s="4">
        <f t="shared" si="29"/>
        <v>1.0021515834254608</v>
      </c>
      <c r="E907" s="8">
        <f>MIN(B908:$B$5864)/B907-1</f>
        <v>-0.44376525129952427</v>
      </c>
      <c r="F907" s="8"/>
    </row>
    <row r="908" spans="1:6" x14ac:dyDescent="0.45">
      <c r="A908" s="5">
        <v>37036</v>
      </c>
      <c r="B908">
        <v>2852.69</v>
      </c>
      <c r="C908" s="4">
        <f t="shared" si="28"/>
        <v>-4.1263601802752348E-3</v>
      </c>
      <c r="D908" s="4">
        <f t="shared" si="29"/>
        <v>0.99587363981972477</v>
      </c>
      <c r="E908" s="8">
        <f>MIN(B909:$B$5864)/B908-1</f>
        <v>-0.44146051621452032</v>
      </c>
      <c r="F908" s="8"/>
    </row>
    <row r="909" spans="1:6" x14ac:dyDescent="0.45">
      <c r="A909" s="5">
        <v>37040</v>
      </c>
      <c r="B909">
        <v>2841.8</v>
      </c>
      <c r="C909" s="4">
        <f t="shared" si="28"/>
        <v>-3.8174494950379279E-3</v>
      </c>
      <c r="D909" s="4">
        <f t="shared" si="29"/>
        <v>0.99618255050496207</v>
      </c>
      <c r="E909" s="8">
        <f>MIN(B910:$B$5864)/B909-1</f>
        <v>-0.43932014920121054</v>
      </c>
      <c r="F909" s="8"/>
    </row>
    <row r="910" spans="1:6" x14ac:dyDescent="0.45">
      <c r="A910" s="5">
        <v>37041</v>
      </c>
      <c r="B910">
        <v>2811.93</v>
      </c>
      <c r="C910" s="4">
        <f t="shared" si="28"/>
        <v>-1.051094376803452E-2</v>
      </c>
      <c r="D910" s="4">
        <f t="shared" si="29"/>
        <v>0.98948905623196548</v>
      </c>
      <c r="E910" s="8">
        <f>MIN(B911:$B$5864)/B910-1</f>
        <v>-0.43336427293709301</v>
      </c>
      <c r="F910" s="8"/>
    </row>
    <row r="911" spans="1:6" x14ac:dyDescent="0.45">
      <c r="A911" s="5">
        <v>37042</v>
      </c>
      <c r="B911">
        <v>2811.22</v>
      </c>
      <c r="C911" s="4">
        <f t="shared" si="28"/>
        <v>-2.5249561688944766E-4</v>
      </c>
      <c r="D911" s="4">
        <f t="shared" si="29"/>
        <v>0.99974750438311055</v>
      </c>
      <c r="E911" s="8">
        <f>MIN(B912:$B$5864)/B911-1</f>
        <v>-0.43322116376519804</v>
      </c>
      <c r="F911" s="8"/>
    </row>
    <row r="912" spans="1:6" x14ac:dyDescent="0.45">
      <c r="A912" s="5">
        <v>37043</v>
      </c>
      <c r="B912">
        <v>2818.15</v>
      </c>
      <c r="C912" s="4">
        <f t="shared" si="28"/>
        <v>2.4651219043689832E-3</v>
      </c>
      <c r="D912" s="4">
        <f t="shared" si="29"/>
        <v>1.002465121904369</v>
      </c>
      <c r="E912" s="8">
        <f>MIN(B913:$B$5864)/B912-1</f>
        <v>-0.43461490694249783</v>
      </c>
      <c r="F912" s="8"/>
    </row>
    <row r="913" spans="1:6" x14ac:dyDescent="0.45">
      <c r="A913" s="5">
        <v>37046</v>
      </c>
      <c r="B913">
        <v>2838.33</v>
      </c>
      <c r="C913" s="4">
        <f t="shared" si="28"/>
        <v>7.1607260081967272E-3</v>
      </c>
      <c r="D913" s="4">
        <f t="shared" si="29"/>
        <v>1.0071607260081967</v>
      </c>
      <c r="E913" s="8">
        <f>MIN(B914:$B$5864)/B913-1</f>
        <v>-0.4386346901170759</v>
      </c>
      <c r="F913" s="8"/>
    </row>
    <row r="914" spans="1:6" x14ac:dyDescent="0.45">
      <c r="A914" s="5">
        <v>37047</v>
      </c>
      <c r="B914">
        <v>2867.08</v>
      </c>
      <c r="C914" s="4">
        <f t="shared" si="28"/>
        <v>1.0129195689014381E-2</v>
      </c>
      <c r="D914" s="4">
        <f t="shared" si="29"/>
        <v>1.0101291956890144</v>
      </c>
      <c r="E914" s="8">
        <f>MIN(B915:$B$5864)/B914-1</f>
        <v>-0.44426385032855731</v>
      </c>
      <c r="F914" s="8"/>
    </row>
    <row r="915" spans="1:6" x14ac:dyDescent="0.45">
      <c r="A915" s="5">
        <v>37048</v>
      </c>
      <c r="B915">
        <v>2859.37</v>
      </c>
      <c r="C915" s="4">
        <f t="shared" si="28"/>
        <v>-2.689147146225479E-3</v>
      </c>
      <c r="D915" s="4">
        <f t="shared" si="29"/>
        <v>0.99731085285377452</v>
      </c>
      <c r="E915" s="8">
        <f>MIN(B916:$B$5864)/B915-1</f>
        <v>-0.44276536439845138</v>
      </c>
      <c r="F915" s="8"/>
    </row>
    <row r="916" spans="1:6" x14ac:dyDescent="0.45">
      <c r="A916" s="5">
        <v>37049</v>
      </c>
      <c r="B916">
        <v>2879.33</v>
      </c>
      <c r="C916" s="4">
        <f t="shared" si="28"/>
        <v>6.9805586545288456E-3</v>
      </c>
      <c r="D916" s="4">
        <f t="shared" si="29"/>
        <v>1.0069805586545288</v>
      </c>
      <c r="E916" s="8">
        <f>MIN(B917:$B$5864)/B916-1</f>
        <v>-0.44662820864576136</v>
      </c>
      <c r="F916" s="8"/>
    </row>
    <row r="917" spans="1:6" x14ac:dyDescent="0.45">
      <c r="A917" s="5">
        <v>37050</v>
      </c>
      <c r="B917">
        <v>2881.26</v>
      </c>
      <c r="C917" s="4">
        <f t="shared" si="28"/>
        <v>6.702948255323804E-4</v>
      </c>
      <c r="D917" s="4">
        <f t="shared" si="29"/>
        <v>1.0006702948255324</v>
      </c>
      <c r="E917" s="8">
        <f>MIN(B918:$B$5864)/B917-1</f>
        <v>-0.44699888243337993</v>
      </c>
      <c r="F917" s="8"/>
    </row>
    <row r="918" spans="1:6" x14ac:dyDescent="0.45">
      <c r="A918" s="5">
        <v>37053</v>
      </c>
      <c r="B918">
        <v>2842.08</v>
      </c>
      <c r="C918" s="4">
        <f t="shared" si="28"/>
        <v>-1.3598217446533889E-2</v>
      </c>
      <c r="D918" s="4">
        <f t="shared" si="29"/>
        <v>0.98640178255346611</v>
      </c>
      <c r="E918" s="8">
        <f>MIN(B919:$B$5864)/B918-1</f>
        <v>-0.43937538704047741</v>
      </c>
      <c r="F918" s="8"/>
    </row>
    <row r="919" spans="1:6" x14ac:dyDescent="0.45">
      <c r="A919" s="5">
        <v>37054</v>
      </c>
      <c r="B919">
        <v>2814.87</v>
      </c>
      <c r="C919" s="4">
        <f t="shared" si="28"/>
        <v>-9.5739739908798915E-3</v>
      </c>
      <c r="D919" s="4">
        <f t="shared" si="29"/>
        <v>0.99042602600912011</v>
      </c>
      <c r="E919" s="8">
        <f>MIN(B920:$B$5864)/B919-1</f>
        <v>-0.43395609743966868</v>
      </c>
      <c r="F919" s="8"/>
    </row>
    <row r="920" spans="1:6" x14ac:dyDescent="0.45">
      <c r="A920" s="5">
        <v>37055</v>
      </c>
      <c r="B920">
        <v>2819.51</v>
      </c>
      <c r="C920" s="4">
        <f t="shared" si="28"/>
        <v>1.6483887355367433E-3</v>
      </c>
      <c r="D920" s="4">
        <f t="shared" si="29"/>
        <v>1.0016483887355367</v>
      </c>
      <c r="E920" s="8">
        <f>MIN(B921:$B$5864)/B920-1</f>
        <v>-0.43488762231735312</v>
      </c>
      <c r="F920" s="8"/>
    </row>
    <row r="921" spans="1:6" x14ac:dyDescent="0.45">
      <c r="A921" s="5">
        <v>37056</v>
      </c>
      <c r="B921">
        <v>2787.16</v>
      </c>
      <c r="C921" s="4">
        <f t="shared" si="28"/>
        <v>-1.1473624849708042E-2</v>
      </c>
      <c r="D921" s="4">
        <f t="shared" si="29"/>
        <v>0.98852637515029196</v>
      </c>
      <c r="E921" s="8">
        <f>MIN(B922:$B$5864)/B921-1</f>
        <v>-0.42832847773360694</v>
      </c>
      <c r="F921" s="8"/>
    </row>
    <row r="922" spans="1:6" x14ac:dyDescent="0.45">
      <c r="A922" s="5">
        <v>37057</v>
      </c>
      <c r="B922">
        <v>2770.04</v>
      </c>
      <c r="C922" s="4">
        <f t="shared" si="28"/>
        <v>-6.1424532499030349E-3</v>
      </c>
      <c r="D922" s="4">
        <f t="shared" si="29"/>
        <v>0.99385754675009697</v>
      </c>
      <c r="E922" s="8">
        <f>MIN(B923:$B$5864)/B922-1</f>
        <v>-0.42479530981502078</v>
      </c>
      <c r="F922" s="8"/>
    </row>
    <row r="923" spans="1:6" x14ac:dyDescent="0.45">
      <c r="A923" s="5">
        <v>37060</v>
      </c>
      <c r="B923">
        <v>2749.33</v>
      </c>
      <c r="C923" s="4">
        <f t="shared" si="28"/>
        <v>-7.4764263331937864E-3</v>
      </c>
      <c r="D923" s="4">
        <f t="shared" si="29"/>
        <v>0.99252357366680621</v>
      </c>
      <c r="E923" s="8">
        <f>MIN(B924:$B$5864)/B923-1</f>
        <v>-0.42046243993991261</v>
      </c>
      <c r="F923" s="8"/>
    </row>
    <row r="924" spans="1:6" x14ac:dyDescent="0.45">
      <c r="A924" s="5">
        <v>37061</v>
      </c>
      <c r="B924">
        <v>2753.8</v>
      </c>
      <c r="C924" s="4">
        <f t="shared" si="28"/>
        <v>1.6258506617976565E-3</v>
      </c>
      <c r="D924" s="4">
        <f t="shared" si="29"/>
        <v>1.0016258506617977</v>
      </c>
      <c r="E924" s="8">
        <f>MIN(B925:$B$5864)/B924-1</f>
        <v>-0.42140315200813427</v>
      </c>
      <c r="F924" s="8"/>
    </row>
    <row r="925" spans="1:6" x14ac:dyDescent="0.45">
      <c r="A925" s="5">
        <v>37062</v>
      </c>
      <c r="B925">
        <v>2757.89</v>
      </c>
      <c r="C925" s="4">
        <f t="shared" si="28"/>
        <v>1.4852204226885046E-3</v>
      </c>
      <c r="D925" s="4">
        <f t="shared" si="29"/>
        <v>1.0014852204226885</v>
      </c>
      <c r="E925" s="8">
        <f>MIN(B926:$B$5864)/B925-1</f>
        <v>-0.42226122144102918</v>
      </c>
      <c r="F925" s="8"/>
    </row>
    <row r="926" spans="1:6" x14ac:dyDescent="0.45">
      <c r="A926" s="5">
        <v>37063</v>
      </c>
      <c r="B926">
        <v>2733.99</v>
      </c>
      <c r="C926" s="4">
        <f t="shared" si="28"/>
        <v>-8.6660454187803548E-3</v>
      </c>
      <c r="D926" s="4">
        <f t="shared" si="29"/>
        <v>0.99133395458121965</v>
      </c>
      <c r="E926" s="8">
        <f>MIN(B927:$B$5864)/B926-1</f>
        <v>-0.41721074327265273</v>
      </c>
      <c r="F926" s="8"/>
    </row>
    <row r="927" spans="1:6" x14ac:dyDescent="0.45">
      <c r="A927" s="5">
        <v>37064</v>
      </c>
      <c r="B927">
        <v>2742.55</v>
      </c>
      <c r="C927" s="4">
        <f t="shared" si="28"/>
        <v>3.1309551241958111E-3</v>
      </c>
      <c r="D927" s="4">
        <f t="shared" si="29"/>
        <v>1.0031309551241958</v>
      </c>
      <c r="E927" s="8">
        <f>MIN(B928:$B$5864)/B927-1</f>
        <v>-0.4190297351005452</v>
      </c>
      <c r="F927" s="8"/>
    </row>
    <row r="928" spans="1:6" x14ac:dyDescent="0.45">
      <c r="A928" s="5">
        <v>37067</v>
      </c>
      <c r="B928">
        <v>2740.42</v>
      </c>
      <c r="C928" s="4">
        <f t="shared" si="28"/>
        <v>-7.7664946856037531E-4</v>
      </c>
      <c r="D928" s="4">
        <f t="shared" si="29"/>
        <v>0.99922335053143962</v>
      </c>
      <c r="E928" s="8">
        <f>MIN(B929:$B$5864)/B928-1</f>
        <v>-0.41857817414848819</v>
      </c>
      <c r="F928" s="8"/>
    </row>
    <row r="929" spans="1:6" x14ac:dyDescent="0.45">
      <c r="A929" s="5">
        <v>37068</v>
      </c>
      <c r="B929">
        <v>2692.05</v>
      </c>
      <c r="C929" s="4">
        <f t="shared" si="28"/>
        <v>-1.7650579108311804E-2</v>
      </c>
      <c r="D929" s="4">
        <f t="shared" si="29"/>
        <v>0.9823494208916882</v>
      </c>
      <c r="E929" s="8">
        <f>MIN(B930:$B$5864)/B929-1</f>
        <v>-0.40813134971490139</v>
      </c>
      <c r="F929" s="8"/>
    </row>
    <row r="930" spans="1:6" x14ac:dyDescent="0.45">
      <c r="A930" s="5">
        <v>37069</v>
      </c>
      <c r="B930">
        <v>2713.21</v>
      </c>
      <c r="C930" s="4">
        <f t="shared" si="28"/>
        <v>7.8601809030292014E-3</v>
      </c>
      <c r="D930" s="4">
        <f t="shared" si="29"/>
        <v>1.0078601809030292</v>
      </c>
      <c r="E930" s="8">
        <f>MIN(B931:$B$5864)/B930-1</f>
        <v>-0.41274726246770432</v>
      </c>
      <c r="F930" s="8"/>
    </row>
    <row r="931" spans="1:6" x14ac:dyDescent="0.45">
      <c r="A931" s="5">
        <v>37070</v>
      </c>
      <c r="B931">
        <v>2724.21</v>
      </c>
      <c r="C931" s="4">
        <f t="shared" si="28"/>
        <v>4.0542383376147573E-3</v>
      </c>
      <c r="D931" s="4">
        <f t="shared" si="29"/>
        <v>1.0040542383376148</v>
      </c>
      <c r="E931" s="8">
        <f>MIN(B932:$B$5864)/B931-1</f>
        <v>-0.4151185114216599</v>
      </c>
      <c r="F931" s="8"/>
    </row>
    <row r="932" spans="1:6" x14ac:dyDescent="0.45">
      <c r="A932" s="5">
        <v>37071</v>
      </c>
      <c r="B932">
        <v>2728.12</v>
      </c>
      <c r="C932" s="4">
        <f t="shared" si="28"/>
        <v>1.4352784844045008E-3</v>
      </c>
      <c r="D932" s="4">
        <f t="shared" si="29"/>
        <v>1.0014352784844045</v>
      </c>
      <c r="E932" s="8">
        <f>MIN(B933:$B$5864)/B932-1</f>
        <v>-0.41595677609489323</v>
      </c>
      <c r="F932" s="8"/>
    </row>
    <row r="933" spans="1:6" x14ac:dyDescent="0.45">
      <c r="A933" s="5">
        <v>37074</v>
      </c>
      <c r="B933">
        <v>2757.67</v>
      </c>
      <c r="C933" s="4">
        <f t="shared" si="28"/>
        <v>1.0831634972068738E-2</v>
      </c>
      <c r="D933" s="4">
        <f t="shared" si="29"/>
        <v>1.0108316349720687</v>
      </c>
      <c r="E933" s="8">
        <f>MIN(B934:$B$5864)/B933-1</f>
        <v>-0.42221513088948281</v>
      </c>
      <c r="F933" s="8"/>
    </row>
    <row r="934" spans="1:6" x14ac:dyDescent="0.45">
      <c r="A934" s="5">
        <v>37075</v>
      </c>
      <c r="B934">
        <v>2726.17</v>
      </c>
      <c r="C934" s="4">
        <f t="shared" si="28"/>
        <v>-1.1422686543349991E-2</v>
      </c>
      <c r="D934" s="4">
        <f t="shared" si="29"/>
        <v>0.98857731345665001</v>
      </c>
      <c r="E934" s="8">
        <f>MIN(B935:$B$5864)/B934-1</f>
        <v>-0.41553901627558076</v>
      </c>
      <c r="F934" s="8"/>
    </row>
    <row r="935" spans="1:6" x14ac:dyDescent="0.45">
      <c r="A935" s="5">
        <v>37076</v>
      </c>
      <c r="B935">
        <v>2708.56</v>
      </c>
      <c r="C935" s="4">
        <f t="shared" si="28"/>
        <v>-6.4596118363858812E-3</v>
      </c>
      <c r="D935" s="4">
        <f t="shared" si="29"/>
        <v>0.99354038816361412</v>
      </c>
      <c r="E935" s="8">
        <f>MIN(B936:$B$5864)/B935-1</f>
        <v>-0.41173907906784424</v>
      </c>
      <c r="F935" s="8"/>
    </row>
    <row r="936" spans="1:6" x14ac:dyDescent="0.45">
      <c r="A936" s="5">
        <v>37077</v>
      </c>
      <c r="B936">
        <v>2683</v>
      </c>
      <c r="C936" s="4">
        <f t="shared" si="28"/>
        <v>-9.4367486782644949E-3</v>
      </c>
      <c r="D936" s="4">
        <f t="shared" si="29"/>
        <v>0.99056325132173551</v>
      </c>
      <c r="E936" s="8">
        <f>MIN(B937:$B$5864)/B936-1</f>
        <v>-0.40613492359299297</v>
      </c>
      <c r="F936" s="8"/>
    </row>
    <row r="937" spans="1:6" x14ac:dyDescent="0.45">
      <c r="A937" s="5">
        <v>37078</v>
      </c>
      <c r="B937">
        <v>2649.6</v>
      </c>
      <c r="C937" s="4">
        <f t="shared" si="28"/>
        <v>-1.2448751397689195E-2</v>
      </c>
      <c r="D937" s="4">
        <f t="shared" si="29"/>
        <v>0.9875512486023108</v>
      </c>
      <c r="E937" s="8">
        <f>MIN(B938:$B$5864)/B937-1</f>
        <v>-0.39864885265700489</v>
      </c>
      <c r="F937" s="8"/>
    </row>
    <row r="938" spans="1:6" x14ac:dyDescent="0.45">
      <c r="A938" s="5">
        <v>37081</v>
      </c>
      <c r="B938">
        <v>2644.25</v>
      </c>
      <c r="C938" s="4">
        <f t="shared" si="28"/>
        <v>-2.0191727053139319E-3</v>
      </c>
      <c r="D938" s="4">
        <f t="shared" si="29"/>
        <v>0.99798082729468607</v>
      </c>
      <c r="E938" s="8">
        <f>MIN(B939:$B$5864)/B938-1</f>
        <v>-0.39743216412971549</v>
      </c>
      <c r="F938" s="8"/>
    </row>
    <row r="939" spans="1:6" x14ac:dyDescent="0.45">
      <c r="A939" s="5">
        <v>37082</v>
      </c>
      <c r="B939">
        <v>2645.49</v>
      </c>
      <c r="C939" s="4">
        <f t="shared" si="28"/>
        <v>4.6894204405778517E-4</v>
      </c>
      <c r="D939" s="4">
        <f t="shared" si="29"/>
        <v>1.0004689420440578</v>
      </c>
      <c r="E939" s="8">
        <f>MIN(B940:$B$5864)/B939-1</f>
        <v>-0.39771460107579315</v>
      </c>
      <c r="F939" s="8"/>
    </row>
    <row r="940" spans="1:6" x14ac:dyDescent="0.45">
      <c r="A940" s="5">
        <v>37083</v>
      </c>
      <c r="B940">
        <v>2612.21</v>
      </c>
      <c r="C940" s="4">
        <f t="shared" si="28"/>
        <v>-1.2579900131922561E-2</v>
      </c>
      <c r="D940" s="4">
        <f t="shared" si="29"/>
        <v>0.98742009986807744</v>
      </c>
      <c r="E940" s="8">
        <f>MIN(B941:$B$5864)/B940-1</f>
        <v>-0.39004138258409549</v>
      </c>
      <c r="F940" s="8"/>
    </row>
    <row r="941" spans="1:6" x14ac:dyDescent="0.45">
      <c r="A941" s="5">
        <v>37084</v>
      </c>
      <c r="B941">
        <v>2651.62</v>
      </c>
      <c r="C941" s="4">
        <f t="shared" si="28"/>
        <v>1.5086842175782156E-2</v>
      </c>
      <c r="D941" s="4">
        <f t="shared" si="29"/>
        <v>1.0150868421757822</v>
      </c>
      <c r="E941" s="8">
        <f>MIN(B942:$B$5864)/B941-1</f>
        <v>-0.39910696102759824</v>
      </c>
      <c r="F941" s="8"/>
    </row>
    <row r="942" spans="1:6" x14ac:dyDescent="0.45">
      <c r="A942" s="5">
        <v>37085</v>
      </c>
      <c r="B942">
        <v>2673.83</v>
      </c>
      <c r="C942" s="4">
        <f t="shared" si="28"/>
        <v>8.3760116457110012E-3</v>
      </c>
      <c r="D942" s="4">
        <f t="shared" si="29"/>
        <v>1.008376011645711</v>
      </c>
      <c r="E942" s="8">
        <f>MIN(B943:$B$5864)/B942-1</f>
        <v>-0.4040982410998456</v>
      </c>
      <c r="F942" s="8"/>
    </row>
    <row r="943" spans="1:6" x14ac:dyDescent="0.45">
      <c r="A943" s="5">
        <v>37088</v>
      </c>
      <c r="B943">
        <v>2665.38</v>
      </c>
      <c r="C943" s="4">
        <f t="shared" si="28"/>
        <v>-3.1602607495614388E-3</v>
      </c>
      <c r="D943" s="4">
        <f t="shared" si="29"/>
        <v>0.99683973925043856</v>
      </c>
      <c r="E943" s="8">
        <f>MIN(B944:$B$5864)/B943-1</f>
        <v>-0.4022090658742844</v>
      </c>
      <c r="F943" s="8"/>
    </row>
    <row r="944" spans="1:6" x14ac:dyDescent="0.45">
      <c r="A944" s="5">
        <v>37089</v>
      </c>
      <c r="B944">
        <v>2626.31</v>
      </c>
      <c r="C944" s="4">
        <f t="shared" si="28"/>
        <v>-1.4658322640674237E-2</v>
      </c>
      <c r="D944" s="4">
        <f t="shared" si="29"/>
        <v>0.98534167735932576</v>
      </c>
      <c r="E944" s="8">
        <f>MIN(B945:$B$5864)/B944-1</f>
        <v>-0.39331609749039531</v>
      </c>
      <c r="F944" s="8"/>
    </row>
    <row r="945" spans="1:6" x14ac:dyDescent="0.45">
      <c r="A945" s="5">
        <v>37090</v>
      </c>
      <c r="B945">
        <v>2614.6799999999998</v>
      </c>
      <c r="C945" s="4">
        <f t="shared" si="28"/>
        <v>-4.4282662747353596E-3</v>
      </c>
      <c r="D945" s="4">
        <f t="shared" si="29"/>
        <v>0.99557173372526464</v>
      </c>
      <c r="E945" s="8">
        <f>MIN(B946:$B$5864)/B945-1</f>
        <v>-0.39061758991540074</v>
      </c>
      <c r="F945" s="8"/>
    </row>
    <row r="946" spans="1:6" x14ac:dyDescent="0.45">
      <c r="A946" s="5">
        <v>37091</v>
      </c>
      <c r="B946">
        <v>2628.57</v>
      </c>
      <c r="C946" s="4">
        <f t="shared" si="28"/>
        <v>5.3123135527102239E-3</v>
      </c>
      <c r="D946" s="4">
        <f t="shared" si="29"/>
        <v>1.0053123135527102</v>
      </c>
      <c r="E946" s="8">
        <f>MIN(B947:$B$5864)/B946-1</f>
        <v>-0.393837714042236</v>
      </c>
      <c r="F946" s="8"/>
    </row>
    <row r="947" spans="1:6" x14ac:dyDescent="0.45">
      <c r="A947" s="5">
        <v>37092</v>
      </c>
      <c r="B947">
        <v>2607.77</v>
      </c>
      <c r="C947" s="4">
        <f t="shared" si="28"/>
        <v>-7.9130477788303955E-3</v>
      </c>
      <c r="D947" s="4">
        <f t="shared" si="29"/>
        <v>0.9920869522211696</v>
      </c>
      <c r="E947" s="8">
        <f>MIN(B948:$B$5864)/B947-1</f>
        <v>-0.38900286451642596</v>
      </c>
      <c r="F947" s="8"/>
    </row>
    <row r="948" spans="1:6" x14ac:dyDescent="0.45">
      <c r="A948" s="5">
        <v>37095</v>
      </c>
      <c r="B948">
        <v>2614.29</v>
      </c>
      <c r="C948" s="4">
        <f t="shared" si="28"/>
        <v>2.5002204949056139E-3</v>
      </c>
      <c r="D948" s="4">
        <f t="shared" si="29"/>
        <v>1.0025002204949056</v>
      </c>
      <c r="E948" s="8">
        <f>MIN(B949:$B$5864)/B948-1</f>
        <v>-0.39052668219669584</v>
      </c>
      <c r="F948" s="8"/>
    </row>
    <row r="949" spans="1:6" x14ac:dyDescent="0.45">
      <c r="A949" s="5">
        <v>37096</v>
      </c>
      <c r="B949">
        <v>2575.5</v>
      </c>
      <c r="C949" s="4">
        <f t="shared" si="28"/>
        <v>-1.4837680593966174E-2</v>
      </c>
      <c r="D949" s="4">
        <f t="shared" si="29"/>
        <v>0.98516231940603383</v>
      </c>
      <c r="E949" s="8">
        <f>MIN(B950:$B$5864)/B949-1</f>
        <v>-0.38134731120170839</v>
      </c>
      <c r="F949" s="8"/>
    </row>
    <row r="950" spans="1:6" x14ac:dyDescent="0.45">
      <c r="A950" s="5">
        <v>37097</v>
      </c>
      <c r="B950">
        <v>2552.8200000000002</v>
      </c>
      <c r="C950" s="4">
        <f t="shared" si="28"/>
        <v>-8.8060570762957813E-3</v>
      </c>
      <c r="D950" s="4">
        <f t="shared" si="29"/>
        <v>0.99119394292370422</v>
      </c>
      <c r="E950" s="8">
        <f>MIN(B951:$B$5864)/B950-1</f>
        <v>-0.37585101965669343</v>
      </c>
      <c r="F950" s="8"/>
    </row>
    <row r="951" spans="1:6" x14ac:dyDescent="0.45">
      <c r="A951" s="5">
        <v>37098</v>
      </c>
      <c r="B951">
        <v>2556.71</v>
      </c>
      <c r="C951" s="4">
        <f t="shared" si="28"/>
        <v>1.5238050469676967E-3</v>
      </c>
      <c r="D951" s="4">
        <f t="shared" si="29"/>
        <v>1.0015238050469677</v>
      </c>
      <c r="E951" s="8">
        <f>MIN(B952:$B$5864)/B951-1</f>
        <v>-0.37680065396544782</v>
      </c>
      <c r="F951" s="8"/>
    </row>
    <row r="952" spans="1:6" x14ac:dyDescent="0.45">
      <c r="A952" s="5">
        <v>37099</v>
      </c>
      <c r="B952">
        <v>2606.58</v>
      </c>
      <c r="C952" s="4">
        <f t="shared" si="28"/>
        <v>1.9505536412029567E-2</v>
      </c>
      <c r="D952" s="4">
        <f t="shared" si="29"/>
        <v>1.0195055364120296</v>
      </c>
      <c r="E952" s="8">
        <f>MIN(B953:$B$5864)/B952-1</f>
        <v>-0.38872392176721993</v>
      </c>
      <c r="F952" s="8"/>
    </row>
    <row r="953" spans="1:6" x14ac:dyDescent="0.45">
      <c r="A953" s="5">
        <v>37102</v>
      </c>
      <c r="B953">
        <v>2627.17</v>
      </c>
      <c r="C953" s="4">
        <f t="shared" si="28"/>
        <v>7.8992396166626122E-3</v>
      </c>
      <c r="D953" s="4">
        <f t="shared" si="29"/>
        <v>1.0078992396166626</v>
      </c>
      <c r="E953" s="8">
        <f>MIN(B954:$B$5864)/B953-1</f>
        <v>-0.39351469451919752</v>
      </c>
      <c r="F953" s="8"/>
    </row>
    <row r="954" spans="1:6" x14ac:dyDescent="0.45">
      <c r="A954" s="5">
        <v>37103</v>
      </c>
      <c r="B954">
        <v>2663.92</v>
      </c>
      <c r="C954" s="4">
        <f t="shared" si="28"/>
        <v>1.3988436226053169E-2</v>
      </c>
      <c r="D954" s="4">
        <f t="shared" si="29"/>
        <v>1.0139884362260532</v>
      </c>
      <c r="E954" s="8">
        <f>MIN(B955:$B$5864)/B954-1</f>
        <v>-0.40188143788101749</v>
      </c>
      <c r="F954" s="8"/>
    </row>
    <row r="955" spans="1:6" x14ac:dyDescent="0.45">
      <c r="A955" s="5">
        <v>37104</v>
      </c>
      <c r="B955">
        <v>2674.89</v>
      </c>
      <c r="C955" s="4">
        <f t="shared" si="28"/>
        <v>4.1179915312772319E-3</v>
      </c>
      <c r="D955" s="4">
        <f t="shared" si="29"/>
        <v>1.0041179915312772</v>
      </c>
      <c r="E955" s="8">
        <f>MIN(B956:$B$5864)/B955-1</f>
        <v>-0.40433438384382159</v>
      </c>
      <c r="F955" s="8"/>
    </row>
    <row r="956" spans="1:6" x14ac:dyDescent="0.45">
      <c r="A956" s="5">
        <v>37105</v>
      </c>
      <c r="B956">
        <v>2694.3</v>
      </c>
      <c r="C956" s="4">
        <f t="shared" si="28"/>
        <v>7.2563731592703018E-3</v>
      </c>
      <c r="D956" s="4">
        <f t="shared" si="29"/>
        <v>1.0072563731592703</v>
      </c>
      <c r="E956" s="8">
        <f>MIN(B957:$B$5864)/B956-1</f>
        <v>-0.40862561704338796</v>
      </c>
      <c r="F956" s="8"/>
    </row>
    <row r="957" spans="1:6" x14ac:dyDescent="0.45">
      <c r="A957" s="5">
        <v>37106</v>
      </c>
      <c r="B957">
        <v>2679.29</v>
      </c>
      <c r="C957" s="4">
        <f t="shared" si="28"/>
        <v>-5.5710203021194227E-3</v>
      </c>
      <c r="D957" s="4">
        <f t="shared" si="29"/>
        <v>0.99442897969788058</v>
      </c>
      <c r="E957" s="8">
        <f>MIN(B958:$B$5864)/B957-1</f>
        <v>-0.40531260147277826</v>
      </c>
      <c r="F957" s="8"/>
    </row>
    <row r="958" spans="1:6" x14ac:dyDescent="0.45">
      <c r="A958" s="5">
        <v>37109</v>
      </c>
      <c r="B958">
        <v>2670.11</v>
      </c>
      <c r="C958" s="4">
        <f t="shared" si="28"/>
        <v>-3.4262808430590708E-3</v>
      </c>
      <c r="D958" s="4">
        <f t="shared" si="29"/>
        <v>0.99657371915694093</v>
      </c>
      <c r="E958" s="8">
        <f>MIN(B959:$B$5864)/B958-1</f>
        <v>-0.40326803015606105</v>
      </c>
      <c r="F958" s="8"/>
    </row>
    <row r="959" spans="1:6" x14ac:dyDescent="0.45">
      <c r="A959" s="5">
        <v>37110</v>
      </c>
      <c r="B959">
        <v>2672.33</v>
      </c>
      <c r="C959" s="4">
        <f t="shared" si="28"/>
        <v>8.3142642063438466E-4</v>
      </c>
      <c r="D959" s="4">
        <f t="shared" si="29"/>
        <v>1.0008314264206344</v>
      </c>
      <c r="E959" s="8">
        <f>MIN(B960:$B$5864)/B959-1</f>
        <v>-0.40376375672166243</v>
      </c>
      <c r="F959" s="8"/>
    </row>
    <row r="960" spans="1:6" x14ac:dyDescent="0.45">
      <c r="A960" s="5">
        <v>37111</v>
      </c>
      <c r="B960">
        <v>2645.78</v>
      </c>
      <c r="C960" s="4">
        <f t="shared" si="28"/>
        <v>-9.9351502247101431E-3</v>
      </c>
      <c r="D960" s="4">
        <f t="shared" si="29"/>
        <v>0.99006484977528986</v>
      </c>
      <c r="E960" s="8">
        <f>MIN(B961:$B$5864)/B960-1</f>
        <v>-0.3977806166801473</v>
      </c>
      <c r="F960" s="8"/>
    </row>
    <row r="961" spans="1:6" x14ac:dyDescent="0.45">
      <c r="A961" s="5">
        <v>37112</v>
      </c>
      <c r="B961">
        <v>2612.2199999999998</v>
      </c>
      <c r="C961" s="4">
        <f t="shared" si="28"/>
        <v>-1.2684350172728065E-2</v>
      </c>
      <c r="D961" s="4">
        <f t="shared" si="29"/>
        <v>0.98731564982727194</v>
      </c>
      <c r="E961" s="8">
        <f>MIN(B962:$B$5864)/B961-1</f>
        <v>-0.39004371760418344</v>
      </c>
      <c r="F961" s="8"/>
    </row>
    <row r="962" spans="1:6" x14ac:dyDescent="0.45">
      <c r="A962" s="5">
        <v>37113</v>
      </c>
      <c r="B962">
        <v>2622.78</v>
      </c>
      <c r="C962" s="4">
        <f t="shared" si="28"/>
        <v>4.0425385304454498E-3</v>
      </c>
      <c r="D962" s="4">
        <f t="shared" si="29"/>
        <v>1.0040425385304454</v>
      </c>
      <c r="E962" s="8">
        <f>MIN(B963:$B$5864)/B962-1</f>
        <v>-0.39249956153394494</v>
      </c>
      <c r="F962" s="8"/>
    </row>
    <row r="963" spans="1:6" x14ac:dyDescent="0.45">
      <c r="A963" s="5">
        <v>37116</v>
      </c>
      <c r="B963">
        <v>2624.79</v>
      </c>
      <c r="C963" s="4">
        <f t="shared" si="28"/>
        <v>7.6636240935190614E-4</v>
      </c>
      <c r="D963" s="4">
        <f t="shared" si="29"/>
        <v>1.0007663624093519</v>
      </c>
      <c r="E963" s="8">
        <f>MIN(B964:$B$5864)/B963-1</f>
        <v>-0.39296477051497458</v>
      </c>
      <c r="F963" s="8"/>
    </row>
    <row r="964" spans="1:6" x14ac:dyDescent="0.45">
      <c r="A964" s="5">
        <v>37117</v>
      </c>
      <c r="B964">
        <v>2658.2</v>
      </c>
      <c r="C964" s="4">
        <f t="shared" si="28"/>
        <v>1.2728637338606186E-2</v>
      </c>
      <c r="D964" s="4">
        <f t="shared" si="29"/>
        <v>1.0127286373386062</v>
      </c>
      <c r="E964" s="8">
        <f>MIN(B965:$B$5864)/B964-1</f>
        <v>-0.4005943871792943</v>
      </c>
      <c r="F964" s="8"/>
    </row>
    <row r="965" spans="1:6" x14ac:dyDescent="0.45">
      <c r="A965" s="5">
        <v>37118</v>
      </c>
      <c r="B965">
        <v>2639.74</v>
      </c>
      <c r="C965" s="4">
        <f t="shared" si="28"/>
        <v>-6.9445489428936469E-3</v>
      </c>
      <c r="D965" s="4">
        <f t="shared" si="29"/>
        <v>0.99305545105710635</v>
      </c>
      <c r="E965" s="8">
        <f>MIN(B966:$B$5864)/B965-1</f>
        <v>-0.39640267602112322</v>
      </c>
      <c r="F965" s="8"/>
    </row>
    <row r="966" spans="1:6" x14ac:dyDescent="0.45">
      <c r="A966" s="5">
        <v>37119</v>
      </c>
      <c r="B966">
        <v>2610.09</v>
      </c>
      <c r="C966" s="4">
        <f t="shared" ref="C966:C1029" si="30">B966/B965-1</f>
        <v>-1.1232166804306387E-2</v>
      </c>
      <c r="D966" s="4">
        <f t="shared" ref="D966:D1029" si="31">C966+1</f>
        <v>0.98876783319569361</v>
      </c>
      <c r="E966" s="8">
        <f>MIN(B967:$B$5864)/B966-1</f>
        <v>-0.38954595435406447</v>
      </c>
      <c r="F966" s="8"/>
    </row>
    <row r="967" spans="1:6" x14ac:dyDescent="0.45">
      <c r="A967" s="5">
        <v>37120</v>
      </c>
      <c r="B967">
        <v>2590.61</v>
      </c>
      <c r="C967" s="4">
        <f t="shared" si="30"/>
        <v>-7.4633441758713559E-3</v>
      </c>
      <c r="D967" s="4">
        <f t="shared" si="31"/>
        <v>0.99253665582412864</v>
      </c>
      <c r="E967" s="8">
        <f>MIN(B968:$B$5864)/B967-1</f>
        <v>-0.38495566681206361</v>
      </c>
      <c r="F967" s="8"/>
    </row>
    <row r="968" spans="1:6" x14ac:dyDescent="0.45">
      <c r="A968" s="5">
        <v>37123</v>
      </c>
      <c r="B968">
        <v>2596.87</v>
      </c>
      <c r="C968" s="4">
        <f t="shared" si="30"/>
        <v>2.4164192989295508E-3</v>
      </c>
      <c r="D968" s="4">
        <f t="shared" si="31"/>
        <v>1.0024164192989296</v>
      </c>
      <c r="E968" s="8">
        <f>MIN(B969:$B$5864)/B968-1</f>
        <v>-0.3864382891711946</v>
      </c>
      <c r="F968" s="8"/>
    </row>
    <row r="969" spans="1:6" x14ac:dyDescent="0.45">
      <c r="A969" s="5">
        <v>37124</v>
      </c>
      <c r="B969">
        <v>2628.24</v>
      </c>
      <c r="C969" s="4">
        <f t="shared" si="30"/>
        <v>1.2079926989029044E-2</v>
      </c>
      <c r="D969" s="4">
        <f t="shared" si="31"/>
        <v>1.012079926989029</v>
      </c>
      <c r="E969" s="8">
        <f>MIN(B970:$B$5864)/B969-1</f>
        <v>-0.39376160472407384</v>
      </c>
      <c r="F969" s="8"/>
    </row>
    <row r="970" spans="1:6" x14ac:dyDescent="0.45">
      <c r="A970" s="5">
        <v>37125</v>
      </c>
      <c r="B970">
        <v>2619.29</v>
      </c>
      <c r="C970" s="4">
        <f t="shared" si="30"/>
        <v>-3.4053206708670736E-3</v>
      </c>
      <c r="D970" s="4">
        <f t="shared" si="31"/>
        <v>0.99659467932913293</v>
      </c>
      <c r="E970" s="8">
        <f>MIN(B971:$B$5864)/B970-1</f>
        <v>-0.39169011449667657</v>
      </c>
      <c r="F970" s="8"/>
    </row>
    <row r="971" spans="1:6" x14ac:dyDescent="0.45">
      <c r="A971" s="5">
        <v>37126</v>
      </c>
      <c r="B971">
        <v>2614.3000000000002</v>
      </c>
      <c r="C971" s="4">
        <f t="shared" si="30"/>
        <v>-1.9050964192586228E-3</v>
      </c>
      <c r="D971" s="4">
        <f t="shared" si="31"/>
        <v>0.99809490358074138</v>
      </c>
      <c r="E971" s="8">
        <f>MIN(B972:$B$5864)/B971-1</f>
        <v>-0.39052901350265856</v>
      </c>
      <c r="F971" s="8"/>
    </row>
    <row r="972" spans="1:6" x14ac:dyDescent="0.45">
      <c r="A972" s="5">
        <v>37127</v>
      </c>
      <c r="B972">
        <v>2645.93</v>
      </c>
      <c r="C972" s="4">
        <f t="shared" si="30"/>
        <v>1.2098840989939852E-2</v>
      </c>
      <c r="D972" s="4">
        <f t="shared" si="31"/>
        <v>1.0120988409899399</v>
      </c>
      <c r="E972" s="8">
        <f>MIN(B973:$B$5864)/B972-1</f>
        <v>-0.39781475700415359</v>
      </c>
      <c r="F972" s="8"/>
    </row>
    <row r="973" spans="1:6" x14ac:dyDescent="0.45">
      <c r="A973" s="5">
        <v>37131</v>
      </c>
      <c r="B973">
        <v>2630.57</v>
      </c>
      <c r="C973" s="4">
        <f t="shared" si="30"/>
        <v>-5.8051422373228689E-3</v>
      </c>
      <c r="D973" s="4">
        <f t="shared" si="31"/>
        <v>0.99419485776267713</v>
      </c>
      <c r="E973" s="8">
        <f>MIN(B974:$B$5864)/B973-1</f>
        <v>-0.39429857407329982</v>
      </c>
      <c r="F973" s="8"/>
    </row>
    <row r="974" spans="1:6" x14ac:dyDescent="0.45">
      <c r="A974" s="5">
        <v>37132</v>
      </c>
      <c r="B974">
        <v>2622.7</v>
      </c>
      <c r="C974" s="4">
        <f t="shared" si="30"/>
        <v>-2.9917470358136189E-3</v>
      </c>
      <c r="D974" s="4">
        <f t="shared" si="31"/>
        <v>0.99700825296418638</v>
      </c>
      <c r="E974" s="8">
        <f>MIN(B975:$B$5864)/B974-1</f>
        <v>-0.39248103099858922</v>
      </c>
      <c r="F974" s="8"/>
    </row>
    <row r="975" spans="1:6" x14ac:dyDescent="0.45">
      <c r="A975" s="5">
        <v>37133</v>
      </c>
      <c r="B975">
        <v>2585.71</v>
      </c>
      <c r="C975" s="4">
        <f t="shared" si="30"/>
        <v>-1.4103786174552879E-2</v>
      </c>
      <c r="D975" s="4">
        <f t="shared" si="31"/>
        <v>0.98589621382544712</v>
      </c>
      <c r="E975" s="8">
        <f>MIN(B976:$B$5864)/B975-1</f>
        <v>-0.3837901388786833</v>
      </c>
      <c r="F975" s="8"/>
    </row>
    <row r="976" spans="1:6" x14ac:dyDescent="0.45">
      <c r="A976" s="5">
        <v>37134</v>
      </c>
      <c r="B976">
        <v>2590.17</v>
      </c>
      <c r="C976" s="4">
        <f t="shared" si="30"/>
        <v>1.7248647373449E-3</v>
      </c>
      <c r="D976" s="4">
        <f t="shared" si="31"/>
        <v>1.0017248647373449</v>
      </c>
      <c r="E976" s="8">
        <f>MIN(B977:$B$5864)/B976-1</f>
        <v>-0.38485118737380175</v>
      </c>
      <c r="F976" s="8"/>
    </row>
    <row r="977" spans="1:6" x14ac:dyDescent="0.45">
      <c r="A977" s="5">
        <v>37137</v>
      </c>
      <c r="B977">
        <v>2574.5</v>
      </c>
      <c r="C977" s="4">
        <f t="shared" si="30"/>
        <v>-6.049795959338633E-3</v>
      </c>
      <c r="D977" s="4">
        <f t="shared" si="31"/>
        <v>0.99395020404066137</v>
      </c>
      <c r="E977" s="8">
        <f>MIN(B978:$B$5864)/B977-1</f>
        <v>-0.38110701107011069</v>
      </c>
      <c r="F977" s="8"/>
    </row>
    <row r="978" spans="1:6" x14ac:dyDescent="0.45">
      <c r="A978" s="5">
        <v>37138</v>
      </c>
      <c r="B978">
        <v>2602.35</v>
      </c>
      <c r="C978" s="4">
        <f t="shared" si="30"/>
        <v>1.0817634492134465E-2</v>
      </c>
      <c r="D978" s="4">
        <f t="shared" si="31"/>
        <v>1.0108176344921345</v>
      </c>
      <c r="E978" s="8">
        <f>MIN(B979:$B$5864)/B978-1</f>
        <v>-0.38773032067170055</v>
      </c>
      <c r="F978" s="8"/>
    </row>
    <row r="979" spans="1:6" x14ac:dyDescent="0.45">
      <c r="A979" s="5">
        <v>37139</v>
      </c>
      <c r="B979">
        <v>2573.29</v>
      </c>
      <c r="C979" s="4">
        <f t="shared" si="30"/>
        <v>-1.1166829980594484E-2</v>
      </c>
      <c r="D979" s="4">
        <f t="shared" si="31"/>
        <v>0.98883317001940552</v>
      </c>
      <c r="E979" s="8">
        <f>MIN(B980:$B$5864)/B979-1</f>
        <v>-0.38081599819686085</v>
      </c>
      <c r="F979" s="8"/>
    </row>
    <row r="980" spans="1:6" x14ac:dyDescent="0.45">
      <c r="A980" s="5">
        <v>37140</v>
      </c>
      <c r="B980">
        <v>2521.36</v>
      </c>
      <c r="C980" s="4">
        <f t="shared" si="30"/>
        <v>-2.0180391638719208E-2</v>
      </c>
      <c r="D980" s="4">
        <f t="shared" si="31"/>
        <v>0.97981960836128079</v>
      </c>
      <c r="E980" s="8">
        <f>MIN(B981:$B$5864)/B980-1</f>
        <v>-0.36806326744296736</v>
      </c>
      <c r="F980" s="8"/>
    </row>
    <row r="981" spans="1:6" x14ac:dyDescent="0.45">
      <c r="A981" s="5">
        <v>37141</v>
      </c>
      <c r="B981">
        <v>2461.2600000000002</v>
      </c>
      <c r="C981" s="4">
        <f t="shared" si="30"/>
        <v>-2.3836342291461698E-2</v>
      </c>
      <c r="D981" s="4">
        <f t="shared" si="31"/>
        <v>0.9761636577085383</v>
      </c>
      <c r="E981" s="8">
        <f>MIN(B982:$B$5864)/B981-1</f>
        <v>-0.35263239153929293</v>
      </c>
      <c r="F981" s="8"/>
    </row>
    <row r="982" spans="1:6" x14ac:dyDescent="0.45">
      <c r="A982" s="5">
        <v>37144</v>
      </c>
      <c r="B982">
        <v>2438.59</v>
      </c>
      <c r="C982" s="4">
        <f t="shared" si="30"/>
        <v>-9.2107294637706616E-3</v>
      </c>
      <c r="D982" s="4">
        <f t="shared" si="31"/>
        <v>0.99078927053622934</v>
      </c>
      <c r="E982" s="8">
        <f>MIN(B983:$B$5864)/B982-1</f>
        <v>-0.3466142319947183</v>
      </c>
      <c r="F982" s="8"/>
    </row>
    <row r="983" spans="1:6" x14ac:dyDescent="0.45">
      <c r="A983" s="5">
        <v>37145</v>
      </c>
      <c r="B983">
        <v>2311.48</v>
      </c>
      <c r="C983" s="4">
        <f t="shared" si="30"/>
        <v>-5.2124383352675108E-2</v>
      </c>
      <c r="D983" s="4">
        <f t="shared" si="31"/>
        <v>0.94787561664732489</v>
      </c>
      <c r="E983" s="8">
        <f>MIN(B984:$B$5864)/B983-1</f>
        <v>-0.3106840638898023</v>
      </c>
      <c r="F983" s="8"/>
    </row>
    <row r="984" spans="1:6" x14ac:dyDescent="0.45">
      <c r="A984" s="5">
        <v>37146</v>
      </c>
      <c r="B984">
        <v>2360.3000000000002</v>
      </c>
      <c r="C984" s="4">
        <f t="shared" si="30"/>
        <v>2.1120667278107685E-2</v>
      </c>
      <c r="D984" s="4">
        <f t="shared" si="31"/>
        <v>1.0211206672781077</v>
      </c>
      <c r="E984" s="8">
        <f>MIN(B985:$B$5864)/B984-1</f>
        <v>-0.32494174469347126</v>
      </c>
      <c r="F984" s="8"/>
    </row>
    <row r="985" spans="1:6" x14ac:dyDescent="0.45">
      <c r="A985" s="5">
        <v>37147</v>
      </c>
      <c r="B985">
        <v>2387.61</v>
      </c>
      <c r="C985" s="4">
        <f t="shared" si="30"/>
        <v>1.157056306401727E-2</v>
      </c>
      <c r="D985" s="4">
        <f t="shared" si="31"/>
        <v>1.0115705630640173</v>
      </c>
      <c r="E985" s="8">
        <f>MIN(B986:$B$5864)/B985-1</f>
        <v>-0.33266320714019471</v>
      </c>
      <c r="F985" s="8"/>
    </row>
    <row r="986" spans="1:6" x14ac:dyDescent="0.45">
      <c r="A986" s="5">
        <v>37148</v>
      </c>
      <c r="B986">
        <v>2305.1799999999998</v>
      </c>
      <c r="C986" s="4">
        <f t="shared" si="30"/>
        <v>-3.4524063812766848E-2</v>
      </c>
      <c r="D986" s="4">
        <f t="shared" si="31"/>
        <v>0.96547593618723315</v>
      </c>
      <c r="E986" s="8">
        <f>MIN(B987:$B$5864)/B986-1</f>
        <v>-0.30880018046313085</v>
      </c>
      <c r="F986" s="8"/>
    </row>
    <row r="987" spans="1:6" x14ac:dyDescent="0.45">
      <c r="A987" s="5">
        <v>37151</v>
      </c>
      <c r="B987">
        <v>2356.8200000000002</v>
      </c>
      <c r="C987" s="4">
        <f t="shared" si="30"/>
        <v>2.2401721340632896E-2</v>
      </c>
      <c r="D987" s="4">
        <f t="shared" si="31"/>
        <v>1.0224017213406329</v>
      </c>
      <c r="E987" s="8">
        <f>MIN(B988:$B$5864)/B987-1</f>
        <v>-0.32394497670590039</v>
      </c>
      <c r="F987" s="8"/>
    </row>
    <row r="988" spans="1:6" x14ac:dyDescent="0.45">
      <c r="A988" s="5">
        <v>37152</v>
      </c>
      <c r="B988">
        <v>2329.83</v>
      </c>
      <c r="C988" s="4">
        <f t="shared" si="30"/>
        <v>-1.1451871589684526E-2</v>
      </c>
      <c r="D988" s="4">
        <f t="shared" si="31"/>
        <v>0.98854812841031547</v>
      </c>
      <c r="E988" s="8">
        <f>MIN(B989:$B$5864)/B988-1</f>
        <v>-0.31611319280805894</v>
      </c>
      <c r="F988" s="8"/>
    </row>
    <row r="989" spans="1:6" x14ac:dyDescent="0.45">
      <c r="A989" s="5">
        <v>37153</v>
      </c>
      <c r="B989">
        <v>2272.17</v>
      </c>
      <c r="C989" s="4">
        <f t="shared" si="30"/>
        <v>-2.4748586806762618E-2</v>
      </c>
      <c r="D989" s="4">
        <f t="shared" si="31"/>
        <v>0.97525141319323738</v>
      </c>
      <c r="E989" s="8">
        <f>MIN(B990:$B$5864)/B989-1</f>
        <v>-0.2987584555733066</v>
      </c>
      <c r="F989" s="8"/>
    </row>
    <row r="990" spans="1:6" x14ac:dyDescent="0.45">
      <c r="A990" s="5">
        <v>37154</v>
      </c>
      <c r="B990">
        <v>2191.9299999999998</v>
      </c>
      <c r="C990" s="4">
        <f t="shared" si="30"/>
        <v>-3.5314259056320685E-2</v>
      </c>
      <c r="D990" s="4">
        <f t="shared" si="31"/>
        <v>0.96468574094367932</v>
      </c>
      <c r="E990" s="8">
        <f>MIN(B991:$B$5864)/B990-1</f>
        <v>-0.27308810044116372</v>
      </c>
      <c r="F990" s="8"/>
    </row>
    <row r="991" spans="1:6" x14ac:dyDescent="0.45">
      <c r="A991" s="5">
        <v>37155</v>
      </c>
      <c r="B991">
        <v>2128.15</v>
      </c>
      <c r="C991" s="4">
        <f t="shared" si="30"/>
        <v>-2.9097644541568268E-2</v>
      </c>
      <c r="D991" s="4">
        <f t="shared" si="31"/>
        <v>0.97090235545843173</v>
      </c>
      <c r="E991" s="8">
        <f>MIN(B992:$B$5864)/B991-1</f>
        <v>-0.25130277471042928</v>
      </c>
      <c r="F991" s="8"/>
    </row>
    <row r="992" spans="1:6" x14ac:dyDescent="0.45">
      <c r="A992" s="5">
        <v>37158</v>
      </c>
      <c r="B992">
        <v>2210.25</v>
      </c>
      <c r="C992" s="4">
        <f t="shared" si="30"/>
        <v>3.8578107746164436E-2</v>
      </c>
      <c r="D992" s="4">
        <f t="shared" si="31"/>
        <v>1.0385781077461644</v>
      </c>
      <c r="E992" s="8">
        <f>MIN(B993:$B$5864)/B992-1</f>
        <v>-0.27911322248614412</v>
      </c>
      <c r="F992" s="8"/>
    </row>
    <row r="993" spans="1:6" x14ac:dyDescent="0.45">
      <c r="A993" s="5">
        <v>37159</v>
      </c>
      <c r="B993">
        <v>2236.4</v>
      </c>
      <c r="C993" s="4">
        <f t="shared" si="30"/>
        <v>1.1831240809863086E-2</v>
      </c>
      <c r="D993" s="4">
        <f t="shared" si="31"/>
        <v>1.0118312408098631</v>
      </c>
      <c r="E993" s="8">
        <f>MIN(B994:$B$5864)/B993-1</f>
        <v>-0.28754247898408158</v>
      </c>
      <c r="F993" s="8"/>
    </row>
    <row r="994" spans="1:6" x14ac:dyDescent="0.45">
      <c r="A994" s="5">
        <v>37160</v>
      </c>
      <c r="B994">
        <v>2251.61</v>
      </c>
      <c r="C994" s="4">
        <f t="shared" si="30"/>
        <v>6.8011089250581414E-3</v>
      </c>
      <c r="D994" s="4">
        <f t="shared" si="31"/>
        <v>1.0068011089250581</v>
      </c>
      <c r="E994" s="8">
        <f>MIN(B995:$B$5864)/B994-1</f>
        <v>-0.29235524802252622</v>
      </c>
      <c r="F994" s="8"/>
    </row>
    <row r="995" spans="1:6" x14ac:dyDescent="0.45">
      <c r="A995" s="5">
        <v>37161</v>
      </c>
      <c r="B995">
        <v>2277.9299999999998</v>
      </c>
      <c r="C995" s="4">
        <f t="shared" si="30"/>
        <v>1.1689413353111577E-2</v>
      </c>
      <c r="D995" s="4">
        <f t="shared" si="31"/>
        <v>1.0116894133531116</v>
      </c>
      <c r="E995" s="8">
        <f>MIN(B996:$B$5864)/B995-1</f>
        <v>-0.30053162300860869</v>
      </c>
      <c r="F995" s="8"/>
    </row>
    <row r="996" spans="1:6" x14ac:dyDescent="0.45">
      <c r="A996" s="5">
        <v>37162</v>
      </c>
      <c r="B996">
        <v>2340.48</v>
      </c>
      <c r="C996" s="4">
        <f t="shared" si="30"/>
        <v>2.7459140535486259E-2</v>
      </c>
      <c r="D996" s="4">
        <f t="shared" si="31"/>
        <v>1.0274591405354863</v>
      </c>
      <c r="E996" s="8">
        <f>MIN(B997:$B$5864)/B996-1</f>
        <v>-0.31922511621547722</v>
      </c>
      <c r="F996" s="8"/>
    </row>
    <row r="997" spans="1:6" x14ac:dyDescent="0.45">
      <c r="A997" s="5">
        <v>37165</v>
      </c>
      <c r="B997">
        <v>2289.3200000000002</v>
      </c>
      <c r="C997" s="4">
        <f t="shared" si="30"/>
        <v>-2.1858764014219267E-2</v>
      </c>
      <c r="D997" s="4">
        <f t="shared" si="31"/>
        <v>0.97814123598578073</v>
      </c>
      <c r="E997" s="8">
        <f>MIN(B998:$B$5864)/B997-1</f>
        <v>-0.30401167158806985</v>
      </c>
      <c r="F997" s="8"/>
    </row>
    <row r="998" spans="1:6" x14ac:dyDescent="0.45">
      <c r="A998" s="5">
        <v>37166</v>
      </c>
      <c r="B998">
        <v>2306.2399999999998</v>
      </c>
      <c r="C998" s="4">
        <f t="shared" si="30"/>
        <v>7.3908409484038096E-3</v>
      </c>
      <c r="D998" s="4">
        <f t="shared" si="31"/>
        <v>1.0073908409484038</v>
      </c>
      <c r="E998" s="8">
        <f>MIN(B999:$B$5864)/B998-1</f>
        <v>-0.30911787151380599</v>
      </c>
      <c r="F998" s="8"/>
    </row>
    <row r="999" spans="1:6" x14ac:dyDescent="0.45">
      <c r="A999" s="5">
        <v>37167</v>
      </c>
      <c r="B999">
        <v>2327.88</v>
      </c>
      <c r="C999" s="4">
        <f t="shared" si="30"/>
        <v>9.3832385181076283E-3</v>
      </c>
      <c r="D999" s="4">
        <f t="shared" si="31"/>
        <v>1.0093832385181076</v>
      </c>
      <c r="E999" s="8">
        <f>MIN(B1000:$B$5864)/B999-1</f>
        <v>-0.31554031994776366</v>
      </c>
      <c r="F999" s="8"/>
    </row>
    <row r="1000" spans="1:6" x14ac:dyDescent="0.45">
      <c r="A1000" s="5">
        <v>37168</v>
      </c>
      <c r="B1000">
        <v>2391.1</v>
      </c>
      <c r="C1000" s="4">
        <f t="shared" si="30"/>
        <v>2.7157757272711525E-2</v>
      </c>
      <c r="D1000" s="4">
        <f t="shared" si="31"/>
        <v>1.0271577572727115</v>
      </c>
      <c r="E1000" s="8">
        <f>MIN(B1001:$B$5864)/B1000-1</f>
        <v>-0.33363723809125512</v>
      </c>
      <c r="F1000" s="8"/>
    </row>
    <row r="1001" spans="1:6" x14ac:dyDescent="0.45">
      <c r="A1001" s="5">
        <v>37169</v>
      </c>
      <c r="B1001">
        <v>2401.5700000000002</v>
      </c>
      <c r="C1001" s="4">
        <f t="shared" si="30"/>
        <v>4.3787378194137805E-3</v>
      </c>
      <c r="D1001" s="4">
        <f t="shared" si="31"/>
        <v>1.0043787378194138</v>
      </c>
      <c r="E1001" s="8">
        <f>MIN(B1002:$B$5864)/B1001-1</f>
        <v>-0.33654234521583803</v>
      </c>
      <c r="F1001" s="8"/>
    </row>
    <row r="1002" spans="1:6" x14ac:dyDescent="0.45">
      <c r="A1002" s="5">
        <v>37172</v>
      </c>
      <c r="B1002">
        <v>2396.91</v>
      </c>
      <c r="C1002" s="4">
        <f t="shared" si="30"/>
        <v>-1.9403973234177752E-3</v>
      </c>
      <c r="D1002" s="4">
        <f t="shared" si="31"/>
        <v>0.99805960267658222</v>
      </c>
      <c r="E1002" s="8">
        <f>MIN(B1003:$B$5864)/B1002-1</f>
        <v>-0.33525247088960364</v>
      </c>
      <c r="F1002" s="8"/>
    </row>
    <row r="1003" spans="1:6" x14ac:dyDescent="0.45">
      <c r="A1003" s="5">
        <v>37173</v>
      </c>
      <c r="B1003">
        <v>2389.34</v>
      </c>
      <c r="C1003" s="4">
        <f t="shared" si="30"/>
        <v>-3.1582328915144009E-3</v>
      </c>
      <c r="D1003" s="4">
        <f t="shared" si="31"/>
        <v>0.9968417671084856</v>
      </c>
      <c r="E1003" s="8">
        <f>MIN(B1004:$B$5864)/B1003-1</f>
        <v>-0.33314639189064765</v>
      </c>
      <c r="F1003" s="8"/>
    </row>
    <row r="1004" spans="1:6" x14ac:dyDescent="0.45">
      <c r="A1004" s="5">
        <v>37174</v>
      </c>
      <c r="B1004">
        <v>2452.48</v>
      </c>
      <c r="C1004" s="4">
        <f t="shared" si="30"/>
        <v>2.6425707517557129E-2</v>
      </c>
      <c r="D1004" s="4">
        <f t="shared" si="31"/>
        <v>1.0264257075175571</v>
      </c>
      <c r="E1004" s="8">
        <f>MIN(B1005:$B$5864)/B1004-1</f>
        <v>-0.35031478340292277</v>
      </c>
      <c r="F1004" s="8"/>
    </row>
    <row r="1005" spans="1:6" x14ac:dyDescent="0.45">
      <c r="A1005" s="5">
        <v>37175</v>
      </c>
      <c r="B1005">
        <v>2466.02</v>
      </c>
      <c r="C1005" s="4">
        <f t="shared" si="30"/>
        <v>5.5209420668058673E-3</v>
      </c>
      <c r="D1005" s="4">
        <f t="shared" si="31"/>
        <v>1.0055209420668059</v>
      </c>
      <c r="E1005" s="8">
        <f>MIN(B1006:$B$5864)/B1005-1</f>
        <v>-0.35388196364992985</v>
      </c>
      <c r="F1005" s="8"/>
    </row>
    <row r="1006" spans="1:6" x14ac:dyDescent="0.45">
      <c r="A1006" s="5">
        <v>37176</v>
      </c>
      <c r="B1006">
        <v>2460.9899999999998</v>
      </c>
      <c r="C1006" s="4">
        <f t="shared" si="30"/>
        <v>-2.039723927624304E-3</v>
      </c>
      <c r="D1006" s="4">
        <f t="shared" si="31"/>
        <v>0.9979602760723757</v>
      </c>
      <c r="E1006" s="8">
        <f>MIN(B1007:$B$5864)/B1006-1</f>
        <v>-0.35256136757971379</v>
      </c>
      <c r="F1006" s="8"/>
    </row>
    <row r="1007" spans="1:6" x14ac:dyDescent="0.45">
      <c r="A1007" s="5">
        <v>37179</v>
      </c>
      <c r="B1007">
        <v>2427.92</v>
      </c>
      <c r="C1007" s="4">
        <f t="shared" si="30"/>
        <v>-1.343768158342773E-2</v>
      </c>
      <c r="D1007" s="4">
        <f t="shared" si="31"/>
        <v>0.98656231841657227</v>
      </c>
      <c r="E1007" s="8">
        <f>MIN(B1008:$B$5864)/B1007-1</f>
        <v>-0.34374279218425652</v>
      </c>
      <c r="F1007" s="8"/>
    </row>
    <row r="1008" spans="1:6" x14ac:dyDescent="0.45">
      <c r="A1008" s="5">
        <v>37180</v>
      </c>
      <c r="B1008">
        <v>2437.11</v>
      </c>
      <c r="C1008" s="4">
        <f t="shared" si="30"/>
        <v>3.7851329533098443E-3</v>
      </c>
      <c r="D1008" s="4">
        <f t="shared" si="31"/>
        <v>1.0037851329533098</v>
      </c>
      <c r="E1008" s="8">
        <f>MIN(B1009:$B$5864)/B1008-1</f>
        <v>-0.34621744607342309</v>
      </c>
      <c r="F1008" s="8"/>
    </row>
    <row r="1009" spans="1:6" x14ac:dyDescent="0.45">
      <c r="A1009" s="5">
        <v>37181</v>
      </c>
      <c r="B1009">
        <v>2491.71</v>
      </c>
      <c r="C1009" s="4">
        <f t="shared" si="30"/>
        <v>2.2403584573531754E-2</v>
      </c>
      <c r="D1009" s="4">
        <f t="shared" si="31"/>
        <v>1.0224035845735318</v>
      </c>
      <c r="E1009" s="8">
        <f>MIN(B1010:$B$5864)/B1009-1</f>
        <v>-0.36054356245309449</v>
      </c>
      <c r="F1009" s="8"/>
    </row>
    <row r="1010" spans="1:6" x14ac:dyDescent="0.45">
      <c r="A1010" s="5">
        <v>37182</v>
      </c>
      <c r="B1010">
        <v>2450.48</v>
      </c>
      <c r="C1010" s="4">
        <f t="shared" si="30"/>
        <v>-1.6546869418993415E-2</v>
      </c>
      <c r="D1010" s="4">
        <f t="shared" si="31"/>
        <v>0.98345313058100658</v>
      </c>
      <c r="E1010" s="8">
        <f>MIN(B1011:$B$5864)/B1010-1</f>
        <v>-0.34978453201005522</v>
      </c>
      <c r="F1010" s="8"/>
    </row>
    <row r="1011" spans="1:6" x14ac:dyDescent="0.45">
      <c r="A1011" s="5">
        <v>37183</v>
      </c>
      <c r="B1011">
        <v>2406.13</v>
      </c>
      <c r="C1011" s="4">
        <f t="shared" si="30"/>
        <v>-1.8098494988736835E-2</v>
      </c>
      <c r="D1011" s="4">
        <f t="shared" si="31"/>
        <v>0.98190150501126316</v>
      </c>
      <c r="E1011" s="8">
        <f>MIN(B1012:$B$5864)/B1011-1</f>
        <v>-0.33779970325792874</v>
      </c>
      <c r="F1011" s="8"/>
    </row>
    <row r="1012" spans="1:6" x14ac:dyDescent="0.45">
      <c r="A1012" s="5">
        <v>37186</v>
      </c>
      <c r="B1012">
        <v>2425.23</v>
      </c>
      <c r="C1012" s="4">
        <f t="shared" si="30"/>
        <v>7.9380582096562069E-3</v>
      </c>
      <c r="D1012" s="4">
        <f t="shared" si="31"/>
        <v>1.0079380582096562</v>
      </c>
      <c r="E1012" s="8">
        <f>MIN(B1013:$B$5864)/B1012-1</f>
        <v>-0.34301488930946755</v>
      </c>
      <c r="F1012" s="8"/>
    </row>
    <row r="1013" spans="1:6" x14ac:dyDescent="0.45">
      <c r="A1013" s="5">
        <v>37187</v>
      </c>
      <c r="B1013">
        <v>2479.11</v>
      </c>
      <c r="C1013" s="4">
        <f t="shared" si="30"/>
        <v>2.2216449573854824E-2</v>
      </c>
      <c r="D1013" s="4">
        <f t="shared" si="31"/>
        <v>1.0222164495738548</v>
      </c>
      <c r="E1013" s="8">
        <f>MIN(B1014:$B$5864)/B1013-1</f>
        <v>-0.3572935448608574</v>
      </c>
      <c r="F1013" s="8"/>
    </row>
    <row r="1014" spans="1:6" x14ac:dyDescent="0.45">
      <c r="A1014" s="5">
        <v>37188</v>
      </c>
      <c r="B1014">
        <v>2469.06</v>
      </c>
      <c r="C1014" s="4">
        <f t="shared" si="30"/>
        <v>-4.0538741725861804E-3</v>
      </c>
      <c r="D1014" s="4">
        <f t="shared" si="31"/>
        <v>0.99594612582741382</v>
      </c>
      <c r="E1014" s="8">
        <f>MIN(B1015:$B$5864)/B1014-1</f>
        <v>-0.35467748859890003</v>
      </c>
      <c r="F1014" s="8"/>
    </row>
    <row r="1015" spans="1:6" x14ac:dyDescent="0.45">
      <c r="A1015" s="5">
        <v>37189</v>
      </c>
      <c r="B1015">
        <v>2436.62</v>
      </c>
      <c r="C1015" s="4">
        <f t="shared" si="30"/>
        <v>-1.3138603355123069E-2</v>
      </c>
      <c r="D1015" s="4">
        <f t="shared" si="31"/>
        <v>0.98686139664487693</v>
      </c>
      <c r="E1015" s="8">
        <f>MIN(B1016:$B$5864)/B1015-1</f>
        <v>-0.34608597155075471</v>
      </c>
      <c r="F1015" s="8"/>
    </row>
    <row r="1016" spans="1:6" x14ac:dyDescent="0.45">
      <c r="A1016" s="5">
        <v>37190</v>
      </c>
      <c r="B1016">
        <v>2481.6799999999998</v>
      </c>
      <c r="C1016" s="4">
        <f t="shared" si="30"/>
        <v>1.8492830232042623E-2</v>
      </c>
      <c r="D1016" s="4">
        <f t="shared" si="31"/>
        <v>1.0184928302320426</v>
      </c>
      <c r="E1016" s="8">
        <f>MIN(B1017:$B$5864)/B1016-1</f>
        <v>-0.35795912446407274</v>
      </c>
      <c r="F1016" s="8"/>
    </row>
    <row r="1017" spans="1:6" x14ac:dyDescent="0.45">
      <c r="A1017" s="5">
        <v>37193</v>
      </c>
      <c r="B1017">
        <v>2436.61</v>
      </c>
      <c r="C1017" s="4">
        <f t="shared" si="30"/>
        <v>-1.8161084426678631E-2</v>
      </c>
      <c r="D1017" s="4">
        <f t="shared" si="31"/>
        <v>0.98183891557332137</v>
      </c>
      <c r="E1017" s="8">
        <f>MIN(B1018:$B$5864)/B1017-1</f>
        <v>-0.34608328784663944</v>
      </c>
      <c r="F1017" s="8"/>
    </row>
    <row r="1018" spans="1:6" x14ac:dyDescent="0.45">
      <c r="A1018" s="5">
        <v>37194</v>
      </c>
      <c r="B1018">
        <v>2396.59</v>
      </c>
      <c r="C1018" s="4">
        <f t="shared" si="30"/>
        <v>-1.6424458571539957E-2</v>
      </c>
      <c r="D1018" s="4">
        <f t="shared" si="31"/>
        <v>0.98357554142846004</v>
      </c>
      <c r="E1018" s="8">
        <f>MIN(B1019:$B$5864)/B1018-1</f>
        <v>-0.33516371177381199</v>
      </c>
      <c r="F1018" s="8"/>
    </row>
    <row r="1019" spans="1:6" x14ac:dyDescent="0.45">
      <c r="A1019" s="5">
        <v>37195</v>
      </c>
      <c r="B1019">
        <v>2413.5</v>
      </c>
      <c r="C1019" s="4">
        <f t="shared" si="30"/>
        <v>7.0558585323312606E-3</v>
      </c>
      <c r="D1019" s="4">
        <f t="shared" si="31"/>
        <v>1.0070558585323313</v>
      </c>
      <c r="E1019" s="8">
        <f>MIN(B1020:$B$5864)/B1019-1</f>
        <v>-0.33982183550859746</v>
      </c>
      <c r="F1019" s="8"/>
    </row>
    <row r="1020" spans="1:6" x14ac:dyDescent="0.45">
      <c r="A1020" s="5">
        <v>37196</v>
      </c>
      <c r="B1020">
        <v>2425.4</v>
      </c>
      <c r="C1020" s="4">
        <f t="shared" si="30"/>
        <v>4.9305987155583431E-3</v>
      </c>
      <c r="D1020" s="4">
        <f t="shared" si="31"/>
        <v>1.0049305987155583</v>
      </c>
      <c r="E1020" s="8">
        <f>MIN(B1021:$B$5864)/B1020-1</f>
        <v>-0.3430609384019131</v>
      </c>
      <c r="F1020" s="8"/>
    </row>
    <row r="1021" spans="1:6" x14ac:dyDescent="0.45">
      <c r="A1021" s="5">
        <v>37197</v>
      </c>
      <c r="B1021">
        <v>2452.16</v>
      </c>
      <c r="C1021" s="4">
        <f t="shared" si="30"/>
        <v>1.1033231631895735E-2</v>
      </c>
      <c r="D1021" s="4">
        <f t="shared" si="31"/>
        <v>1.0110332316318957</v>
      </c>
      <c r="E1021" s="8">
        <f>MIN(B1022:$B$5864)/B1021-1</f>
        <v>-0.35023000130497195</v>
      </c>
      <c r="F1021" s="8"/>
    </row>
    <row r="1022" spans="1:6" x14ac:dyDescent="0.45">
      <c r="A1022" s="5">
        <v>37200</v>
      </c>
      <c r="B1022">
        <v>2488.0500000000002</v>
      </c>
      <c r="C1022" s="4">
        <f t="shared" si="30"/>
        <v>1.4636075949367333E-2</v>
      </c>
      <c r="D1022" s="4">
        <f t="shared" si="31"/>
        <v>1.0146360759493673</v>
      </c>
      <c r="E1022" s="8">
        <f>MIN(B1023:$B$5864)/B1022-1</f>
        <v>-0.35960290187094324</v>
      </c>
      <c r="F1022" s="8"/>
    </row>
    <row r="1023" spans="1:6" x14ac:dyDescent="0.45">
      <c r="A1023" s="5">
        <v>37201</v>
      </c>
      <c r="B1023">
        <v>2493.4499999999998</v>
      </c>
      <c r="C1023" s="4">
        <f t="shared" si="30"/>
        <v>2.1703743895820082E-3</v>
      </c>
      <c r="D1023" s="4">
        <f t="shared" si="31"/>
        <v>1.002170374389582</v>
      </c>
      <c r="E1023" s="8">
        <f>MIN(B1024:$B$5864)/B1023-1</f>
        <v>-0.3609897932583368</v>
      </c>
      <c r="F1023" s="8"/>
    </row>
    <row r="1024" spans="1:6" x14ac:dyDescent="0.45">
      <c r="A1024" s="5">
        <v>37202</v>
      </c>
      <c r="B1024">
        <v>2496.25</v>
      </c>
      <c r="C1024" s="4">
        <f t="shared" si="30"/>
        <v>1.1229421083238655E-3</v>
      </c>
      <c r="D1024" s="4">
        <f t="shared" si="31"/>
        <v>1.0011229421083239</v>
      </c>
      <c r="E1024" s="8">
        <f>MIN(B1025:$B$5864)/B1024-1</f>
        <v>-0.36170655983975963</v>
      </c>
      <c r="F1024" s="8"/>
    </row>
    <row r="1025" spans="1:6" x14ac:dyDescent="0.45">
      <c r="A1025" s="5">
        <v>37203</v>
      </c>
      <c r="B1025">
        <v>2529.5300000000002</v>
      </c>
      <c r="C1025" s="4">
        <f t="shared" si="30"/>
        <v>1.3331997996995471E-2</v>
      </c>
      <c r="D1025" s="4">
        <f t="shared" si="31"/>
        <v>1.0133319979969955</v>
      </c>
      <c r="E1025" s="8">
        <f>MIN(B1026:$B$5864)/B1025-1</f>
        <v>-0.37010432768142709</v>
      </c>
      <c r="F1025" s="8"/>
    </row>
    <row r="1026" spans="1:6" x14ac:dyDescent="0.45">
      <c r="A1026" s="5">
        <v>37204</v>
      </c>
      <c r="B1026">
        <v>2517.79</v>
      </c>
      <c r="C1026" s="4">
        <f t="shared" si="30"/>
        <v>-4.6411784007306389E-3</v>
      </c>
      <c r="D1026" s="4">
        <f t="shared" si="31"/>
        <v>0.99535882159926936</v>
      </c>
      <c r="E1026" s="8">
        <f>MIN(B1027:$B$5864)/B1026-1</f>
        <v>-0.36716723793485562</v>
      </c>
      <c r="F1026" s="8"/>
    </row>
    <row r="1027" spans="1:6" x14ac:dyDescent="0.45">
      <c r="A1027" s="5">
        <v>37207</v>
      </c>
      <c r="B1027">
        <v>2473.67</v>
      </c>
      <c r="C1027" s="4">
        <f t="shared" si="30"/>
        <v>-1.7523304167543663E-2</v>
      </c>
      <c r="D1027" s="4">
        <f t="shared" si="31"/>
        <v>0.98247669583245634</v>
      </c>
      <c r="E1027" s="8">
        <f>MIN(B1028:$B$5864)/B1027-1</f>
        <v>-0.35588012952414838</v>
      </c>
      <c r="F1027" s="8"/>
    </row>
    <row r="1028" spans="1:6" x14ac:dyDescent="0.45">
      <c r="A1028" s="5">
        <v>37208</v>
      </c>
      <c r="B1028">
        <v>2535.0700000000002</v>
      </c>
      <c r="C1028" s="4">
        <f t="shared" si="30"/>
        <v>2.4821419186876303E-2</v>
      </c>
      <c r="D1028" s="4">
        <f t="shared" si="31"/>
        <v>1.0248214191868763</v>
      </c>
      <c r="E1028" s="8">
        <f>MIN(B1029:$B$5864)/B1028-1</f>
        <v>-0.37148086640605593</v>
      </c>
      <c r="F1028" s="8"/>
    </row>
    <row r="1029" spans="1:6" x14ac:dyDescent="0.45">
      <c r="A1029" s="5">
        <v>37209</v>
      </c>
      <c r="B1029">
        <v>2525.71</v>
      </c>
      <c r="C1029" s="4">
        <f t="shared" si="30"/>
        <v>-3.6922057379086271E-3</v>
      </c>
      <c r="D1029" s="4">
        <f t="shared" si="31"/>
        <v>0.99630779426209137</v>
      </c>
      <c r="E1029" s="8">
        <f>MIN(B1030:$B$5864)/B1029-1</f>
        <v>-0.36915164448808457</v>
      </c>
      <c r="F1029" s="8"/>
    </row>
    <row r="1030" spans="1:6" x14ac:dyDescent="0.45">
      <c r="A1030" s="5">
        <v>37210</v>
      </c>
      <c r="B1030">
        <v>2530.77</v>
      </c>
      <c r="C1030" s="4">
        <f t="shared" ref="C1030:C1093" si="32">B1030/B1029-1</f>
        <v>2.0033970645878529E-3</v>
      </c>
      <c r="D1030" s="4">
        <f t="shared" ref="D1030:D1093" si="33">C1030+1</f>
        <v>1.0020033970645879</v>
      </c>
      <c r="E1030" s="8">
        <f>MIN(B1031:$B$5864)/B1030-1</f>
        <v>-0.37041295732128965</v>
      </c>
      <c r="F1030" s="8"/>
    </row>
    <row r="1031" spans="1:6" x14ac:dyDescent="0.45">
      <c r="A1031" s="5">
        <v>37211</v>
      </c>
      <c r="B1031">
        <v>2553.67</v>
      </c>
      <c r="C1031" s="4">
        <f t="shared" si="32"/>
        <v>9.0486294685017121E-3</v>
      </c>
      <c r="D1031" s="4">
        <f t="shared" si="33"/>
        <v>1.0090486294685017</v>
      </c>
      <c r="E1031" s="8">
        <f>MIN(B1032:$B$5864)/B1031-1</f>
        <v>-0.37605877031879609</v>
      </c>
      <c r="F1031" s="8"/>
    </row>
    <row r="1032" spans="1:6" x14ac:dyDescent="0.45">
      <c r="A1032" s="5">
        <v>37214</v>
      </c>
      <c r="B1032">
        <v>2578.75</v>
      </c>
      <c r="C1032" s="4">
        <f t="shared" si="32"/>
        <v>9.8211593510515449E-3</v>
      </c>
      <c r="D1032" s="4">
        <f t="shared" si="33"/>
        <v>1.0098211593510515</v>
      </c>
      <c r="E1032" s="8">
        <f>MIN(B1033:$B$5864)/B1032-1</f>
        <v>-0.38212699951526907</v>
      </c>
      <c r="F1032" s="8"/>
    </row>
    <row r="1033" spans="1:6" x14ac:dyDescent="0.45">
      <c r="A1033" s="5">
        <v>37215</v>
      </c>
      <c r="B1033">
        <v>2559.5100000000002</v>
      </c>
      <c r="C1033" s="4">
        <f t="shared" si="32"/>
        <v>-7.4609791565680705E-3</v>
      </c>
      <c r="D1033" s="4">
        <f t="shared" si="33"/>
        <v>0.99253902084343193</v>
      </c>
      <c r="E1033" s="8">
        <f>MIN(B1034:$B$5864)/B1033-1</f>
        <v>-0.37748240874229844</v>
      </c>
      <c r="F1033" s="8"/>
    </row>
    <row r="1034" spans="1:6" x14ac:dyDescent="0.45">
      <c r="A1034" s="5">
        <v>37216</v>
      </c>
      <c r="B1034">
        <v>2562.3200000000002</v>
      </c>
      <c r="C1034" s="4">
        <f t="shared" si="32"/>
        <v>1.097866388488411E-3</v>
      </c>
      <c r="D1034" s="4">
        <f t="shared" si="33"/>
        <v>1.0010978663884884</v>
      </c>
      <c r="E1034" s="8">
        <f>MIN(B1035:$B$5864)/B1034-1</f>
        <v>-0.37816510037778273</v>
      </c>
      <c r="F1034" s="8"/>
    </row>
    <row r="1035" spans="1:6" x14ac:dyDescent="0.45">
      <c r="A1035" s="5">
        <v>37217</v>
      </c>
      <c r="B1035">
        <v>2576.14</v>
      </c>
      <c r="C1035" s="4">
        <f t="shared" si="32"/>
        <v>5.393549595678726E-3</v>
      </c>
      <c r="D1035" s="4">
        <f t="shared" si="33"/>
        <v>1.0053935495956787</v>
      </c>
      <c r="E1035" s="8">
        <f>MIN(B1036:$B$5864)/B1035-1</f>
        <v>-0.38150100538014242</v>
      </c>
      <c r="F1035" s="8"/>
    </row>
    <row r="1036" spans="1:6" x14ac:dyDescent="0.45">
      <c r="A1036" s="5">
        <v>37218</v>
      </c>
      <c r="B1036">
        <v>2555.16</v>
      </c>
      <c r="C1036" s="4">
        <f t="shared" si="32"/>
        <v>-8.143967330968005E-3</v>
      </c>
      <c r="D1036" s="4">
        <f t="shared" si="33"/>
        <v>0.991856032669032</v>
      </c>
      <c r="E1036" s="8">
        <f>MIN(B1037:$B$5864)/B1036-1</f>
        <v>-0.37642261149986689</v>
      </c>
      <c r="F1036" s="8"/>
    </row>
    <row r="1037" spans="1:6" x14ac:dyDescent="0.45">
      <c r="A1037" s="5">
        <v>37221</v>
      </c>
      <c r="B1037">
        <v>2561.31</v>
      </c>
      <c r="C1037" s="4">
        <f t="shared" si="32"/>
        <v>2.4068942845065777E-3</v>
      </c>
      <c r="D1037" s="4">
        <f t="shared" si="33"/>
        <v>1.0024068942845066</v>
      </c>
      <c r="E1037" s="8">
        <f>MIN(B1038:$B$5864)/B1037-1</f>
        <v>-0.3779198925549816</v>
      </c>
      <c r="F1037" s="8"/>
    </row>
    <row r="1038" spans="1:6" x14ac:dyDescent="0.45">
      <c r="A1038" s="5">
        <v>37222</v>
      </c>
      <c r="B1038">
        <v>2544.66</v>
      </c>
      <c r="C1038" s="4">
        <f t="shared" si="32"/>
        <v>-6.5005797814400301E-3</v>
      </c>
      <c r="D1038" s="4">
        <f t="shared" si="33"/>
        <v>0.99349942021855997</v>
      </c>
      <c r="E1038" s="8">
        <f>MIN(B1039:$B$5864)/B1038-1</f>
        <v>-0.3738495516100383</v>
      </c>
      <c r="F1038" s="8"/>
    </row>
    <row r="1039" spans="1:6" x14ac:dyDescent="0.45">
      <c r="A1039" s="5">
        <v>37223</v>
      </c>
      <c r="B1039">
        <v>2516.3200000000002</v>
      </c>
      <c r="C1039" s="4">
        <f t="shared" si="32"/>
        <v>-1.113704777848501E-2</v>
      </c>
      <c r="D1039" s="4">
        <f t="shared" si="33"/>
        <v>0.98886295222151499</v>
      </c>
      <c r="E1039" s="8">
        <f>MIN(B1040:$B$5864)/B1039-1</f>
        <v>-0.36679754562217848</v>
      </c>
      <c r="F1039" s="8"/>
    </row>
    <row r="1040" spans="1:6" x14ac:dyDescent="0.45">
      <c r="A1040" s="5">
        <v>37224</v>
      </c>
      <c r="B1040">
        <v>2514.8200000000002</v>
      </c>
      <c r="C1040" s="4">
        <f t="shared" si="32"/>
        <v>-5.9610860303938029E-4</v>
      </c>
      <c r="D1040" s="4">
        <f t="shared" si="33"/>
        <v>0.99940389139696062</v>
      </c>
      <c r="E1040" s="8">
        <f>MIN(B1041:$B$5864)/B1040-1</f>
        <v>-0.36641986305182883</v>
      </c>
      <c r="F1040" s="8"/>
    </row>
    <row r="1041" spans="1:6" x14ac:dyDescent="0.45">
      <c r="A1041" s="5">
        <v>37225</v>
      </c>
      <c r="B1041">
        <v>2514.0700000000002</v>
      </c>
      <c r="C1041" s="4">
        <f t="shared" si="32"/>
        <v>-2.9823208022838887E-4</v>
      </c>
      <c r="D1041" s="4">
        <f t="shared" si="33"/>
        <v>0.99970176791977161</v>
      </c>
      <c r="E1041" s="8">
        <f>MIN(B1042:$B$5864)/B1041-1</f>
        <v>-0.36623085276066303</v>
      </c>
      <c r="F1041" s="8"/>
    </row>
    <row r="1042" spans="1:6" x14ac:dyDescent="0.45">
      <c r="A1042" s="5">
        <v>37228</v>
      </c>
      <c r="B1042">
        <v>2496.5300000000002</v>
      </c>
      <c r="C1042" s="4">
        <f t="shared" si="32"/>
        <v>-6.9767349357814368E-3</v>
      </c>
      <c r="D1042" s="4">
        <f t="shared" si="33"/>
        <v>0.99302326506421856</v>
      </c>
      <c r="E1042" s="8">
        <f>MIN(B1043:$B$5864)/B1042-1</f>
        <v>-0.36177814806952058</v>
      </c>
      <c r="F1042" s="8"/>
    </row>
    <row r="1043" spans="1:6" x14ac:dyDescent="0.45">
      <c r="A1043" s="5">
        <v>37229</v>
      </c>
      <c r="B1043">
        <v>2517.48</v>
      </c>
      <c r="C1043" s="4">
        <f t="shared" si="32"/>
        <v>8.391647606878383E-3</v>
      </c>
      <c r="D1043" s="4">
        <f t="shared" si="33"/>
        <v>1.0083916476068784</v>
      </c>
      <c r="E1043" s="8">
        <f>MIN(B1044:$B$5864)/B1043-1</f>
        <v>-0.36708931153375601</v>
      </c>
      <c r="F1043" s="8"/>
    </row>
    <row r="1044" spans="1:6" x14ac:dyDescent="0.45">
      <c r="A1044" s="5">
        <v>37230</v>
      </c>
      <c r="B1044">
        <v>2575.46</v>
      </c>
      <c r="C1044" s="4">
        <f t="shared" si="32"/>
        <v>2.303096747541189E-2</v>
      </c>
      <c r="D1044" s="4">
        <f t="shared" si="33"/>
        <v>1.0230309674754119</v>
      </c>
      <c r="E1044" s="8">
        <f>MIN(B1045:$B$5864)/B1044-1</f>
        <v>-0.38133770277930934</v>
      </c>
      <c r="F1044" s="8"/>
    </row>
    <row r="1045" spans="1:6" x14ac:dyDescent="0.45">
      <c r="A1045" s="5">
        <v>37231</v>
      </c>
      <c r="B1045">
        <v>2595.85</v>
      </c>
      <c r="C1045" s="4">
        <f t="shared" si="32"/>
        <v>7.9170322971429119E-3</v>
      </c>
      <c r="D1045" s="4">
        <f t="shared" si="33"/>
        <v>1.0079170322971429</v>
      </c>
      <c r="E1045" s="8">
        <f>MIN(B1046:$B$5864)/B1045-1</f>
        <v>-0.386197199375927</v>
      </c>
      <c r="F1045" s="8"/>
    </row>
    <row r="1046" spans="1:6" x14ac:dyDescent="0.45">
      <c r="A1046" s="5">
        <v>37232</v>
      </c>
      <c r="B1046">
        <v>2552.36</v>
      </c>
      <c r="C1046" s="4">
        <f t="shared" si="32"/>
        <v>-1.6753664502956567E-2</v>
      </c>
      <c r="D1046" s="4">
        <f t="shared" si="33"/>
        <v>0.98324633549704343</v>
      </c>
      <c r="E1046" s="8">
        <f>MIN(B1047:$B$5864)/B1046-1</f>
        <v>-0.37573853218198061</v>
      </c>
      <c r="F1046" s="8"/>
    </row>
    <row r="1047" spans="1:6" x14ac:dyDescent="0.45">
      <c r="A1047" s="5">
        <v>37235</v>
      </c>
      <c r="B1047">
        <v>2516.11</v>
      </c>
      <c r="C1047" s="4">
        <f t="shared" si="32"/>
        <v>-1.4202541961165327E-2</v>
      </c>
      <c r="D1047" s="4">
        <f t="shared" si="33"/>
        <v>0.98579745803883467</v>
      </c>
      <c r="E1047" s="8">
        <f>MIN(B1048:$B$5864)/B1047-1</f>
        <v>-0.36674469717142744</v>
      </c>
      <c r="F1047" s="8"/>
    </row>
    <row r="1048" spans="1:6" x14ac:dyDescent="0.45">
      <c r="A1048" s="5">
        <v>37236</v>
      </c>
      <c r="B1048">
        <v>2504.52</v>
      </c>
      <c r="C1048" s="4">
        <f t="shared" si="32"/>
        <v>-4.6063168939355359E-3</v>
      </c>
      <c r="D1048" s="4">
        <f t="shared" si="33"/>
        <v>0.99539368310606446</v>
      </c>
      <c r="E1048" s="8">
        <f>MIN(B1049:$B$5864)/B1048-1</f>
        <v>-0.36381422388321916</v>
      </c>
      <c r="F1048" s="8"/>
    </row>
    <row r="1049" spans="1:6" x14ac:dyDescent="0.45">
      <c r="A1049" s="5">
        <v>37237</v>
      </c>
      <c r="B1049">
        <v>2483.9299999999998</v>
      </c>
      <c r="C1049" s="4">
        <f t="shared" si="32"/>
        <v>-8.2211361857761345E-3</v>
      </c>
      <c r="D1049" s="4">
        <f t="shared" si="33"/>
        <v>0.99177886381422387</v>
      </c>
      <c r="E1049" s="8">
        <f>MIN(B1050:$B$5864)/B1049-1</f>
        <v>-0.35854069961713897</v>
      </c>
      <c r="F1049" s="8"/>
    </row>
    <row r="1050" spans="1:6" x14ac:dyDescent="0.45">
      <c r="A1050" s="5">
        <v>37238</v>
      </c>
      <c r="B1050">
        <v>2460.4699999999998</v>
      </c>
      <c r="C1050" s="4">
        <f t="shared" si="32"/>
        <v>-9.4447105997350622E-3</v>
      </c>
      <c r="D1050" s="4">
        <f t="shared" si="33"/>
        <v>0.99055528940026494</v>
      </c>
      <c r="E1050" s="8">
        <f>MIN(B1051:$B$5864)/B1050-1</f>
        <v>-0.35242453677549412</v>
      </c>
      <c r="F1050" s="8"/>
    </row>
    <row r="1051" spans="1:6" x14ac:dyDescent="0.45">
      <c r="A1051" s="5">
        <v>37239</v>
      </c>
      <c r="B1051">
        <v>2453.5700000000002</v>
      </c>
      <c r="C1051" s="4">
        <f t="shared" si="32"/>
        <v>-2.8043422598119649E-3</v>
      </c>
      <c r="D1051" s="4">
        <f t="shared" si="33"/>
        <v>0.99719565774018804</v>
      </c>
      <c r="E1051" s="8">
        <f>MIN(B1052:$B$5864)/B1051-1</f>
        <v>-0.35060340646486554</v>
      </c>
      <c r="F1051" s="8"/>
    </row>
    <row r="1052" spans="1:6" x14ac:dyDescent="0.45">
      <c r="A1052" s="5">
        <v>37242</v>
      </c>
      <c r="B1052">
        <v>2485.16</v>
      </c>
      <c r="C1052" s="4">
        <f t="shared" si="32"/>
        <v>1.2875116666734465E-2</v>
      </c>
      <c r="D1052" s="4">
        <f t="shared" si="33"/>
        <v>1.0128751166667345</v>
      </c>
      <c r="E1052" s="8">
        <f>MIN(B1053:$B$5864)/B1052-1</f>
        <v>-0.35885818216935728</v>
      </c>
      <c r="F1052" s="8"/>
    </row>
    <row r="1053" spans="1:6" x14ac:dyDescent="0.45">
      <c r="A1053" s="5">
        <v>37243</v>
      </c>
      <c r="B1053">
        <v>2492.31</v>
      </c>
      <c r="C1053" s="4">
        <f t="shared" si="32"/>
        <v>2.8770783370084541E-3</v>
      </c>
      <c r="D1053" s="4">
        <f t="shared" si="33"/>
        <v>1.0028770783370085</v>
      </c>
      <c r="E1053" s="8">
        <f>MIN(B1054:$B$5864)/B1053-1</f>
        <v>-0.36069750552700108</v>
      </c>
      <c r="F1053" s="8"/>
    </row>
    <row r="1054" spans="1:6" x14ac:dyDescent="0.45">
      <c r="A1054" s="5">
        <v>37244</v>
      </c>
      <c r="B1054">
        <v>2478.9499999999998</v>
      </c>
      <c r="C1054" s="4">
        <f t="shared" si="32"/>
        <v>-5.360488863744961E-3</v>
      </c>
      <c r="D1054" s="4">
        <f t="shared" si="33"/>
        <v>0.99463951113625504</v>
      </c>
      <c r="E1054" s="8">
        <f>MIN(B1055:$B$5864)/B1054-1</f>
        <v>-0.3572520623651142</v>
      </c>
      <c r="F1054" s="8"/>
    </row>
    <row r="1055" spans="1:6" x14ac:dyDescent="0.45">
      <c r="A1055" s="5">
        <v>37245</v>
      </c>
      <c r="B1055">
        <v>2461.0100000000002</v>
      </c>
      <c r="C1055" s="4">
        <f t="shared" si="32"/>
        <v>-7.236934992637889E-3</v>
      </c>
      <c r="D1055" s="4">
        <f t="shared" si="33"/>
        <v>0.99276306500736211</v>
      </c>
      <c r="E1055" s="8">
        <f>MIN(B1056:$B$5864)/B1055-1</f>
        <v>-0.35256662914819537</v>
      </c>
      <c r="F1055" s="8"/>
    </row>
    <row r="1056" spans="1:6" x14ac:dyDescent="0.45">
      <c r="A1056" s="5">
        <v>37246</v>
      </c>
      <c r="B1056">
        <v>2493.62</v>
      </c>
      <c r="C1056" s="4">
        <f t="shared" si="32"/>
        <v>1.3250657250478248E-2</v>
      </c>
      <c r="D1056" s="4">
        <f t="shared" si="33"/>
        <v>1.0132506572504782</v>
      </c>
      <c r="E1056" s="8">
        <f>MIN(B1057:$B$5864)/B1056-1</f>
        <v>-0.36103335712738915</v>
      </c>
      <c r="F1056" s="8"/>
    </row>
    <row r="1057" spans="1:6" x14ac:dyDescent="0.45">
      <c r="A1057" s="5">
        <v>37249</v>
      </c>
      <c r="B1057">
        <v>2502.13</v>
      </c>
      <c r="C1057" s="4">
        <f t="shared" si="32"/>
        <v>3.4127092339650833E-3</v>
      </c>
      <c r="D1057" s="4">
        <f t="shared" si="33"/>
        <v>1.0034127092339651</v>
      </c>
      <c r="E1057" s="8">
        <f>MIN(B1058:$B$5864)/B1057-1</f>
        <v>-0.3632065480210861</v>
      </c>
      <c r="F1057" s="8"/>
    </row>
    <row r="1058" spans="1:6" x14ac:dyDescent="0.45">
      <c r="A1058" s="5">
        <v>37252</v>
      </c>
      <c r="B1058">
        <v>2518.33</v>
      </c>
      <c r="C1058" s="4">
        <f t="shared" si="32"/>
        <v>6.4744837398535982E-3</v>
      </c>
      <c r="D1058" s="4">
        <f t="shared" si="33"/>
        <v>1.0064744837398536</v>
      </c>
      <c r="E1058" s="8">
        <f>MIN(B1059:$B$5864)/B1058-1</f>
        <v>-0.36730293488144927</v>
      </c>
      <c r="F1058" s="8"/>
    </row>
    <row r="1059" spans="1:6" x14ac:dyDescent="0.45">
      <c r="A1059" s="5">
        <v>37253</v>
      </c>
      <c r="B1059">
        <v>2532.4699999999998</v>
      </c>
      <c r="C1059" s="4">
        <f t="shared" si="32"/>
        <v>5.6148320513991212E-3</v>
      </c>
      <c r="D1059" s="4">
        <f t="shared" si="33"/>
        <v>1.0056148320513991</v>
      </c>
      <c r="E1059" s="8">
        <f>MIN(B1060:$B$5864)/B1059-1</f>
        <v>-0.37083558739096611</v>
      </c>
      <c r="F1059" s="8"/>
    </row>
    <row r="1060" spans="1:6" x14ac:dyDescent="0.45">
      <c r="A1060" s="5">
        <v>37256</v>
      </c>
      <c r="B1060">
        <v>2523.88</v>
      </c>
      <c r="C1060" s="4">
        <f t="shared" si="32"/>
        <v>-3.3919454129761606E-3</v>
      </c>
      <c r="D1060" s="4">
        <f t="shared" si="33"/>
        <v>0.99660805458702384</v>
      </c>
      <c r="E1060" s="8">
        <f>MIN(B1061:$B$5864)/B1060-1</f>
        <v>-0.36869423268935142</v>
      </c>
      <c r="F1060" s="8"/>
    </row>
    <row r="1061" spans="1:6" x14ac:dyDescent="0.45">
      <c r="A1061" s="5">
        <v>37258</v>
      </c>
      <c r="B1061">
        <v>2525.7199999999998</v>
      </c>
      <c r="C1061" s="4">
        <f t="shared" si="32"/>
        <v>7.2903624578013471E-4</v>
      </c>
      <c r="D1061" s="4">
        <f t="shared" si="33"/>
        <v>1.0007290362457801</v>
      </c>
      <c r="E1061" s="8">
        <f>MIN(B1062:$B$5864)/B1061-1</f>
        <v>-0.36915414218519871</v>
      </c>
      <c r="F1061" s="8"/>
    </row>
    <row r="1062" spans="1:6" x14ac:dyDescent="0.45">
      <c r="A1062" s="5">
        <v>37259</v>
      </c>
      <c r="B1062">
        <v>2573.2199999999998</v>
      </c>
      <c r="C1062" s="4">
        <f t="shared" si="32"/>
        <v>1.8806518537288319E-2</v>
      </c>
      <c r="D1062" s="4">
        <f t="shared" si="33"/>
        <v>1.0188065185372883</v>
      </c>
      <c r="E1062" s="8">
        <f>MIN(B1063:$B$5864)/B1062-1</f>
        <v>-0.38079915436690215</v>
      </c>
      <c r="F1062" s="8"/>
    </row>
    <row r="1063" spans="1:6" x14ac:dyDescent="0.45">
      <c r="A1063" s="5">
        <v>37260</v>
      </c>
      <c r="B1063">
        <v>2580</v>
      </c>
      <c r="C1063" s="4">
        <f t="shared" si="32"/>
        <v>2.6348310676895803E-3</v>
      </c>
      <c r="D1063" s="4">
        <f t="shared" si="33"/>
        <v>1.0026348310676896</v>
      </c>
      <c r="E1063" s="8">
        <f>MIN(B1064:$B$5864)/B1063-1</f>
        <v>-0.38242635658914736</v>
      </c>
      <c r="F1063" s="8"/>
    </row>
    <row r="1064" spans="1:6" x14ac:dyDescent="0.45">
      <c r="A1064" s="5">
        <v>37263</v>
      </c>
      <c r="B1064">
        <v>2568.69</v>
      </c>
      <c r="C1064" s="4">
        <f t="shared" si="32"/>
        <v>-4.3837209302325375E-3</v>
      </c>
      <c r="D1064" s="4">
        <f t="shared" si="33"/>
        <v>0.99561627906976746</v>
      </c>
      <c r="E1064" s="8">
        <f>MIN(B1065:$B$5864)/B1064-1</f>
        <v>-0.3797071659094714</v>
      </c>
      <c r="F1064" s="8"/>
    </row>
    <row r="1065" spans="1:6" x14ac:dyDescent="0.45">
      <c r="A1065" s="5">
        <v>37264</v>
      </c>
      <c r="B1065">
        <v>2548.09</v>
      </c>
      <c r="C1065" s="4">
        <f t="shared" si="32"/>
        <v>-8.0196520405342309E-3</v>
      </c>
      <c r="D1065" s="4">
        <f t="shared" si="33"/>
        <v>0.99198034795946577</v>
      </c>
      <c r="E1065" s="8">
        <f>MIN(B1066:$B$5864)/B1065-1</f>
        <v>-0.37469241667288056</v>
      </c>
      <c r="F1065" s="8"/>
    </row>
    <row r="1066" spans="1:6" x14ac:dyDescent="0.45">
      <c r="A1066" s="5">
        <v>37265</v>
      </c>
      <c r="B1066">
        <v>2537.66</v>
      </c>
      <c r="C1066" s="4">
        <f t="shared" si="32"/>
        <v>-4.0932620119384922E-3</v>
      </c>
      <c r="D1066" s="4">
        <f t="shared" si="33"/>
        <v>0.99590673798806151</v>
      </c>
      <c r="E1066" s="8">
        <f>MIN(B1067:$B$5864)/B1066-1</f>
        <v>-0.37212234893563356</v>
      </c>
      <c r="F1066" s="8"/>
    </row>
    <row r="1067" spans="1:6" x14ac:dyDescent="0.45">
      <c r="A1067" s="5">
        <v>37266</v>
      </c>
      <c r="B1067">
        <v>2520.02</v>
      </c>
      <c r="C1067" s="4">
        <f t="shared" si="32"/>
        <v>-6.9512858302530622E-3</v>
      </c>
      <c r="D1067" s="4">
        <f t="shared" si="33"/>
        <v>0.99304871416974694</v>
      </c>
      <c r="E1067" s="8">
        <f>MIN(B1068:$B$5864)/B1067-1</f>
        <v>-0.36772724025999792</v>
      </c>
      <c r="F1067" s="8"/>
    </row>
    <row r="1068" spans="1:6" x14ac:dyDescent="0.45">
      <c r="A1068" s="5">
        <v>37267</v>
      </c>
      <c r="B1068">
        <v>2524.5</v>
      </c>
      <c r="C1068" s="4">
        <f t="shared" si="32"/>
        <v>1.7777636685423204E-3</v>
      </c>
      <c r="D1068" s="4">
        <f t="shared" si="33"/>
        <v>1.0017777636685423</v>
      </c>
      <c r="E1068" s="8">
        <f>MIN(B1069:$B$5864)/B1068-1</f>
        <v>-0.36884927708457127</v>
      </c>
      <c r="F1068" s="8"/>
    </row>
    <row r="1069" spans="1:6" x14ac:dyDescent="0.45">
      <c r="A1069" s="5">
        <v>37270</v>
      </c>
      <c r="B1069">
        <v>2486.73</v>
      </c>
      <c r="C1069" s="4">
        <f t="shared" si="32"/>
        <v>-1.4961378490790267E-2</v>
      </c>
      <c r="D1069" s="4">
        <f t="shared" si="33"/>
        <v>0.98503862150920973</v>
      </c>
      <c r="E1069" s="8">
        <f>MIN(B1070:$B$5864)/B1069-1</f>
        <v>-0.35926296783325895</v>
      </c>
      <c r="F1069" s="8"/>
    </row>
    <row r="1070" spans="1:6" x14ac:dyDescent="0.45">
      <c r="A1070" s="5">
        <v>37271</v>
      </c>
      <c r="B1070">
        <v>2507.58</v>
      </c>
      <c r="C1070" s="4">
        <f t="shared" si="32"/>
        <v>8.3845049522865978E-3</v>
      </c>
      <c r="D1070" s="4">
        <f t="shared" si="33"/>
        <v>1.0083845049522866</v>
      </c>
      <c r="E1070" s="8">
        <f>MIN(B1071:$B$5864)/B1070-1</f>
        <v>-0.36459056141778134</v>
      </c>
      <c r="F1070" s="8"/>
    </row>
    <row r="1071" spans="1:6" x14ac:dyDescent="0.45">
      <c r="A1071" s="5">
        <v>37272</v>
      </c>
      <c r="B1071">
        <v>2487.35</v>
      </c>
      <c r="C1071" s="4">
        <f t="shared" si="32"/>
        <v>-8.0675392210817209E-3</v>
      </c>
      <c r="D1071" s="4">
        <f t="shared" si="33"/>
        <v>0.99193246077891828</v>
      </c>
      <c r="E1071" s="8">
        <f>MIN(B1072:$B$5864)/B1071-1</f>
        <v>-0.35942267875449774</v>
      </c>
      <c r="F1071" s="8"/>
    </row>
    <row r="1072" spans="1:6" x14ac:dyDescent="0.45">
      <c r="A1072" s="5">
        <v>37273</v>
      </c>
      <c r="B1072">
        <v>2492.7800000000002</v>
      </c>
      <c r="C1072" s="4">
        <f t="shared" si="32"/>
        <v>2.1830462138421325E-3</v>
      </c>
      <c r="D1072" s="4">
        <f t="shared" si="33"/>
        <v>1.0021830462138421</v>
      </c>
      <c r="E1072" s="8">
        <f>MIN(B1073:$B$5864)/B1072-1</f>
        <v>-0.36081804250675964</v>
      </c>
      <c r="F1072" s="8"/>
    </row>
    <row r="1073" spans="1:6" x14ac:dyDescent="0.45">
      <c r="A1073" s="5">
        <v>37274</v>
      </c>
      <c r="B1073">
        <v>2487.9899999999998</v>
      </c>
      <c r="C1073" s="4">
        <f t="shared" si="32"/>
        <v>-1.9215494347677442E-3</v>
      </c>
      <c r="D1073" s="4">
        <f t="shared" si="33"/>
        <v>0.99807845056523226</v>
      </c>
      <c r="E1073" s="8">
        <f>MIN(B1074:$B$5864)/B1073-1</f>
        <v>-0.35958745814894755</v>
      </c>
      <c r="F1073" s="8"/>
    </row>
    <row r="1074" spans="1:6" x14ac:dyDescent="0.45">
      <c r="A1074" s="5">
        <v>37277</v>
      </c>
      <c r="B1074">
        <v>2491.86</v>
      </c>
      <c r="C1074" s="4">
        <f t="shared" si="32"/>
        <v>1.5554724898412253E-3</v>
      </c>
      <c r="D1074" s="4">
        <f t="shared" si="33"/>
        <v>1.0015554724898412</v>
      </c>
      <c r="E1074" s="8">
        <f>MIN(B1075:$B$5864)/B1074-1</f>
        <v>-0.36058205517163888</v>
      </c>
      <c r="F1074" s="8"/>
    </row>
    <row r="1075" spans="1:6" x14ac:dyDescent="0.45">
      <c r="A1075" s="5">
        <v>37278</v>
      </c>
      <c r="B1075">
        <v>2496.56</v>
      </c>
      <c r="C1075" s="4">
        <f t="shared" si="32"/>
        <v>1.8861412759945129E-3</v>
      </c>
      <c r="D1075" s="4">
        <f t="shared" si="33"/>
        <v>1.0018861412759945</v>
      </c>
      <c r="E1075" s="8">
        <f>MIN(B1076:$B$5864)/B1075-1</f>
        <v>-0.36178581728458359</v>
      </c>
      <c r="F1075" s="8"/>
    </row>
    <row r="1076" spans="1:6" x14ac:dyDescent="0.45">
      <c r="A1076" s="5">
        <v>37279</v>
      </c>
      <c r="B1076">
        <v>2507.9</v>
      </c>
      <c r="C1076" s="4">
        <f t="shared" si="32"/>
        <v>4.5422501361873646E-3</v>
      </c>
      <c r="D1076" s="4">
        <f t="shared" si="33"/>
        <v>1.0045422501361874</v>
      </c>
      <c r="E1076" s="8">
        <f>MIN(B1077:$B$5864)/B1076-1</f>
        <v>-0.36467163762510468</v>
      </c>
      <c r="F1076" s="8"/>
    </row>
    <row r="1077" spans="1:6" x14ac:dyDescent="0.45">
      <c r="A1077" s="5">
        <v>37280</v>
      </c>
      <c r="B1077">
        <v>2530.1</v>
      </c>
      <c r="C1077" s="4">
        <f t="shared" si="32"/>
        <v>8.8520275928065661E-3</v>
      </c>
      <c r="D1077" s="4">
        <f t="shared" si="33"/>
        <v>1.0088520275928066</v>
      </c>
      <c r="E1077" s="8">
        <f>MIN(B1078:$B$5864)/B1077-1</f>
        <v>-0.37024623532666689</v>
      </c>
      <c r="F1077" s="8"/>
    </row>
    <row r="1078" spans="1:6" x14ac:dyDescent="0.45">
      <c r="A1078" s="5">
        <v>37281</v>
      </c>
      <c r="B1078">
        <v>2511.73</v>
      </c>
      <c r="C1078" s="4">
        <f t="shared" si="32"/>
        <v>-7.2605825856685291E-3</v>
      </c>
      <c r="D1078" s="4">
        <f t="shared" si="33"/>
        <v>0.99273941741433147</v>
      </c>
      <c r="E1078" s="8">
        <f>MIN(B1079:$B$5864)/B1078-1</f>
        <v>-0.36564041517201296</v>
      </c>
      <c r="F1078" s="8"/>
    </row>
    <row r="1079" spans="1:6" x14ac:dyDescent="0.45">
      <c r="A1079" s="5">
        <v>37284</v>
      </c>
      <c r="B1079">
        <v>2523.91</v>
      </c>
      <c r="C1079" s="4">
        <f t="shared" si="32"/>
        <v>4.8492473315204787E-3</v>
      </c>
      <c r="D1079" s="4">
        <f t="shared" si="33"/>
        <v>1.0048492473315205</v>
      </c>
      <c r="E1079" s="8">
        <f>MIN(B1080:$B$5864)/B1079-1</f>
        <v>-0.36870173659124139</v>
      </c>
      <c r="F1079" s="8"/>
    </row>
    <row r="1080" spans="1:6" x14ac:dyDescent="0.45">
      <c r="A1080" s="5">
        <v>37285</v>
      </c>
      <c r="B1080">
        <v>2483.81</v>
      </c>
      <c r="C1080" s="4">
        <f t="shared" si="32"/>
        <v>-1.5888046721158844E-2</v>
      </c>
      <c r="D1080" s="4">
        <f t="shared" si="33"/>
        <v>0.98411195327884116</v>
      </c>
      <c r="E1080" s="8">
        <f>MIN(B1081:$B$5864)/B1080-1</f>
        <v>-0.35850970887467237</v>
      </c>
      <c r="F1080" s="8"/>
    </row>
    <row r="1081" spans="1:6" x14ac:dyDescent="0.45">
      <c r="A1081" s="5">
        <v>37286</v>
      </c>
      <c r="B1081">
        <v>2461.9299999999998</v>
      </c>
      <c r="C1081" s="4">
        <f t="shared" si="32"/>
        <v>-8.8090473909034905E-3</v>
      </c>
      <c r="D1081" s="4">
        <f t="shared" si="33"/>
        <v>0.99119095260909651</v>
      </c>
      <c r="E1081" s="8">
        <f>MIN(B1082:$B$5864)/B1081-1</f>
        <v>-0.3528085688870114</v>
      </c>
      <c r="F1081" s="8"/>
    </row>
    <row r="1082" spans="1:6" x14ac:dyDescent="0.45">
      <c r="A1082" s="5">
        <v>37287</v>
      </c>
      <c r="B1082">
        <v>2496.02</v>
      </c>
      <c r="C1082" s="4">
        <f t="shared" si="32"/>
        <v>1.3846859983833948E-2</v>
      </c>
      <c r="D1082" s="4">
        <f t="shared" si="33"/>
        <v>1.0138468599838339</v>
      </c>
      <c r="E1082" s="8">
        <f>MIN(B1083:$B$5864)/B1082-1</f>
        <v>-0.36164774320718585</v>
      </c>
      <c r="F1082" s="8"/>
    </row>
    <row r="1083" spans="1:6" x14ac:dyDescent="0.45">
      <c r="A1083" s="5">
        <v>37288</v>
      </c>
      <c r="B1083">
        <v>2506.81</v>
      </c>
      <c r="C1083" s="4">
        <f t="shared" si="32"/>
        <v>4.322882028188868E-3</v>
      </c>
      <c r="D1083" s="4">
        <f t="shared" si="33"/>
        <v>1.0043228820281889</v>
      </c>
      <c r="E1083" s="8">
        <f>MIN(B1084:$B$5864)/B1083-1</f>
        <v>-0.3643953869659049</v>
      </c>
      <c r="F1083" s="8"/>
    </row>
    <row r="1084" spans="1:6" x14ac:dyDescent="0.45">
      <c r="A1084" s="5">
        <v>37291</v>
      </c>
      <c r="B1084">
        <v>2495.8000000000002</v>
      </c>
      <c r="C1084" s="4">
        <f t="shared" si="32"/>
        <v>-4.3920360936807734E-3</v>
      </c>
      <c r="D1084" s="4">
        <f t="shared" si="33"/>
        <v>0.99560796390631923</v>
      </c>
      <c r="E1084" s="8">
        <f>MIN(B1085:$B$5864)/B1084-1</f>
        <v>-0.36159147367577538</v>
      </c>
      <c r="F1084" s="8"/>
    </row>
    <row r="1085" spans="1:6" x14ac:dyDescent="0.45">
      <c r="A1085" s="5">
        <v>37292</v>
      </c>
      <c r="B1085">
        <v>2461.5500000000002</v>
      </c>
      <c r="C1085" s="4">
        <f t="shared" si="32"/>
        <v>-1.372305473194968E-2</v>
      </c>
      <c r="D1085" s="4">
        <f t="shared" si="33"/>
        <v>0.98627694526805032</v>
      </c>
      <c r="E1085" s="8">
        <f>MIN(B1086:$B$5864)/B1085-1</f>
        <v>-0.35270865917816019</v>
      </c>
      <c r="F1085" s="8"/>
    </row>
    <row r="1086" spans="1:6" x14ac:dyDescent="0.45">
      <c r="A1086" s="5">
        <v>37293</v>
      </c>
      <c r="B1086">
        <v>2452.54</v>
      </c>
      <c r="C1086" s="4">
        <f t="shared" si="32"/>
        <v>-3.6602953423656714E-3</v>
      </c>
      <c r="D1086" s="4">
        <f t="shared" si="33"/>
        <v>0.99633970465763433</v>
      </c>
      <c r="E1086" s="8">
        <f>MIN(B1087:$B$5864)/B1086-1</f>
        <v>-0.35033067758324021</v>
      </c>
      <c r="F1086" s="8"/>
    </row>
    <row r="1087" spans="1:6" x14ac:dyDescent="0.45">
      <c r="A1087" s="5">
        <v>37294</v>
      </c>
      <c r="B1087">
        <v>2474.4</v>
      </c>
      <c r="C1087" s="4">
        <f t="shared" si="32"/>
        <v>8.9132083472645007E-3</v>
      </c>
      <c r="D1087" s="4">
        <f t="shared" si="33"/>
        <v>1.0089132083472645</v>
      </c>
      <c r="E1087" s="8">
        <f>MIN(B1088:$B$5864)/B1087-1</f>
        <v>-0.35607015842224388</v>
      </c>
      <c r="F1087" s="8"/>
    </row>
    <row r="1088" spans="1:6" x14ac:dyDescent="0.45">
      <c r="A1088" s="5">
        <v>37295</v>
      </c>
      <c r="B1088">
        <v>2476.71</v>
      </c>
      <c r="C1088" s="4">
        <f t="shared" si="32"/>
        <v>9.335596508244226E-4</v>
      </c>
      <c r="D1088" s="4">
        <f t="shared" si="33"/>
        <v>1.0009335596508244</v>
      </c>
      <c r="E1088" s="8">
        <f>MIN(B1089:$B$5864)/B1088-1</f>
        <v>-0.35667074465722681</v>
      </c>
      <c r="F1088" s="8"/>
    </row>
    <row r="1089" spans="1:6" x14ac:dyDescent="0.45">
      <c r="A1089" s="5">
        <v>37298</v>
      </c>
      <c r="B1089">
        <v>2492.3200000000002</v>
      </c>
      <c r="C1089" s="4">
        <f t="shared" si="32"/>
        <v>6.3027161032176426E-3</v>
      </c>
      <c r="D1089" s="4">
        <f t="shared" si="33"/>
        <v>1.0063027161032176</v>
      </c>
      <c r="E1089" s="8">
        <f>MIN(B1090:$B$5864)/B1089-1</f>
        <v>-0.36070007061693532</v>
      </c>
      <c r="F1089" s="8"/>
    </row>
    <row r="1090" spans="1:6" x14ac:dyDescent="0.45">
      <c r="A1090" s="5">
        <v>37299</v>
      </c>
      <c r="B1090">
        <v>2481.9699999999998</v>
      </c>
      <c r="C1090" s="4">
        <f t="shared" si="32"/>
        <v>-4.152757270334595E-3</v>
      </c>
      <c r="D1090" s="4">
        <f t="shared" si="33"/>
        <v>0.99584724272966541</v>
      </c>
      <c r="E1090" s="8">
        <f>MIN(B1091:$B$5864)/B1090-1</f>
        <v>-0.35803414223379004</v>
      </c>
      <c r="F1090" s="8"/>
    </row>
    <row r="1091" spans="1:6" x14ac:dyDescent="0.45">
      <c r="A1091" s="5">
        <v>37300</v>
      </c>
      <c r="B1091">
        <v>2488.41</v>
      </c>
      <c r="C1091" s="4">
        <f t="shared" si="32"/>
        <v>2.5947130706656107E-3</v>
      </c>
      <c r="D1091" s="4">
        <f t="shared" si="33"/>
        <v>1.0025947130706656</v>
      </c>
      <c r="E1091" s="8">
        <f>MIN(B1092:$B$5864)/B1091-1</f>
        <v>-0.35969554856313868</v>
      </c>
      <c r="F1091" s="8"/>
    </row>
    <row r="1092" spans="1:6" x14ac:dyDescent="0.45">
      <c r="A1092" s="5">
        <v>37301</v>
      </c>
      <c r="B1092">
        <v>2511.31</v>
      </c>
      <c r="C1092" s="4">
        <f t="shared" si="32"/>
        <v>9.2026635482096442E-3</v>
      </c>
      <c r="D1092" s="4">
        <f t="shared" si="33"/>
        <v>1.0092026635482096</v>
      </c>
      <c r="E1092" s="8">
        <f>MIN(B1093:$B$5864)/B1092-1</f>
        <v>-0.36553432272399666</v>
      </c>
      <c r="F1092" s="8"/>
    </row>
    <row r="1093" spans="1:6" x14ac:dyDescent="0.45">
      <c r="A1093" s="5">
        <v>37302</v>
      </c>
      <c r="B1093">
        <v>2501.35</v>
      </c>
      <c r="C1093" s="4">
        <f t="shared" si="32"/>
        <v>-3.9660575556184074E-3</v>
      </c>
      <c r="D1093" s="4">
        <f t="shared" si="33"/>
        <v>0.99603394244438159</v>
      </c>
      <c r="E1093" s="8">
        <f>MIN(B1094:$B$5864)/B1093-1</f>
        <v>-0.36300797569312571</v>
      </c>
      <c r="F1093" s="8"/>
    </row>
    <row r="1094" spans="1:6" x14ac:dyDescent="0.45">
      <c r="A1094" s="5">
        <v>37305</v>
      </c>
      <c r="B1094">
        <v>2489.09</v>
      </c>
      <c r="C1094" s="4">
        <f t="shared" ref="C1094:C1157" si="34">B1094/B1093-1</f>
        <v>-4.9013532692344652E-3</v>
      </c>
      <c r="D1094" s="4">
        <f t="shared" ref="D1094:D1157" si="35">C1094+1</f>
        <v>0.99509864673076553</v>
      </c>
      <c r="E1094" s="8">
        <f>MIN(B1095:$B$5864)/B1094-1</f>
        <v>-0.35987047475181699</v>
      </c>
      <c r="F1094" s="8"/>
    </row>
    <row r="1095" spans="1:6" x14ac:dyDescent="0.45">
      <c r="A1095" s="5">
        <v>37306</v>
      </c>
      <c r="B1095">
        <v>2461.12</v>
      </c>
      <c r="C1095" s="4">
        <f t="shared" si="34"/>
        <v>-1.1237038435733648E-2</v>
      </c>
      <c r="D1095" s="4">
        <f t="shared" si="35"/>
        <v>0.98876296156426635</v>
      </c>
      <c r="E1095" s="8">
        <f>MIN(B1096:$B$5864)/B1095-1</f>
        <v>-0.35259556624626187</v>
      </c>
      <c r="F1095" s="8"/>
    </row>
    <row r="1096" spans="1:6" x14ac:dyDescent="0.45">
      <c r="A1096" s="5">
        <v>37307</v>
      </c>
      <c r="B1096">
        <v>2430.0700000000002</v>
      </c>
      <c r="C1096" s="4">
        <f t="shared" si="34"/>
        <v>-1.2616207255233269E-2</v>
      </c>
      <c r="D1096" s="4">
        <f t="shared" si="35"/>
        <v>0.98738379274476673</v>
      </c>
      <c r="E1096" s="8">
        <f>MIN(B1097:$B$5864)/B1096-1</f>
        <v>-0.34432341455184423</v>
      </c>
      <c r="F1096" s="8"/>
    </row>
    <row r="1097" spans="1:6" x14ac:dyDescent="0.45">
      <c r="A1097" s="5">
        <v>37308</v>
      </c>
      <c r="B1097">
        <v>2450.62</v>
      </c>
      <c r="C1097" s="4">
        <f t="shared" si="34"/>
        <v>8.4565465192358857E-3</v>
      </c>
      <c r="D1097" s="4">
        <f t="shared" si="35"/>
        <v>1.0084565465192359</v>
      </c>
      <c r="E1097" s="8">
        <f>MIN(B1098:$B$5864)/B1097-1</f>
        <v>-0.34982167777950068</v>
      </c>
      <c r="F1097" s="8"/>
    </row>
    <row r="1098" spans="1:6" x14ac:dyDescent="0.45">
      <c r="A1098" s="5">
        <v>37309</v>
      </c>
      <c r="B1098">
        <v>2438.2600000000002</v>
      </c>
      <c r="C1098" s="4">
        <f t="shared" si="34"/>
        <v>-5.0436216141219736E-3</v>
      </c>
      <c r="D1098" s="4">
        <f t="shared" si="35"/>
        <v>0.99495637838587803</v>
      </c>
      <c r="E1098" s="8">
        <f>MIN(B1099:$B$5864)/B1098-1</f>
        <v>-0.34652580118609178</v>
      </c>
      <c r="F1098" s="8"/>
    </row>
    <row r="1099" spans="1:6" x14ac:dyDescent="0.45">
      <c r="A1099" s="5">
        <v>37312</v>
      </c>
      <c r="B1099">
        <v>2461.21</v>
      </c>
      <c r="C1099" s="4">
        <f t="shared" si="34"/>
        <v>9.412449861786687E-3</v>
      </c>
      <c r="D1099" s="4">
        <f t="shared" si="35"/>
        <v>1.0094124498617867</v>
      </c>
      <c r="E1099" s="8">
        <f>MIN(B1100:$B$5864)/B1099-1</f>
        <v>-0.35261924012985491</v>
      </c>
      <c r="F1099" s="8"/>
    </row>
    <row r="1100" spans="1:6" x14ac:dyDescent="0.45">
      <c r="A1100" s="5">
        <v>37313</v>
      </c>
      <c r="B1100">
        <v>2480.0300000000002</v>
      </c>
      <c r="C1100" s="4">
        <f t="shared" si="34"/>
        <v>7.6466453492387565E-3</v>
      </c>
      <c r="D1100" s="4">
        <f t="shared" si="35"/>
        <v>1.0076466453492388</v>
      </c>
      <c r="E1100" s="8">
        <f>MIN(B1101:$B$5864)/B1100-1</f>
        <v>-0.35753196533912901</v>
      </c>
      <c r="F1100" s="8"/>
    </row>
    <row r="1101" spans="1:6" x14ac:dyDescent="0.45">
      <c r="A1101" s="5">
        <v>37314</v>
      </c>
      <c r="B1101">
        <v>2499.0500000000002</v>
      </c>
      <c r="C1101" s="4">
        <f t="shared" si="34"/>
        <v>7.6692620653782129E-3</v>
      </c>
      <c r="D1101" s="4">
        <f t="shared" si="35"/>
        <v>1.0076692620653782</v>
      </c>
      <c r="E1101" s="8">
        <f>MIN(B1102:$B$5864)/B1101-1</f>
        <v>-0.36242172025369646</v>
      </c>
      <c r="F1101" s="8"/>
    </row>
    <row r="1102" spans="1:6" x14ac:dyDescent="0.45">
      <c r="A1102" s="5">
        <v>37315</v>
      </c>
      <c r="B1102">
        <v>2466.98</v>
      </c>
      <c r="C1102" s="4">
        <f t="shared" si="34"/>
        <v>-1.2832876493067413E-2</v>
      </c>
      <c r="D1102" s="4">
        <f t="shared" si="35"/>
        <v>0.98716712350693259</v>
      </c>
      <c r="E1102" s="8">
        <f>MIN(B1103:$B$5864)/B1102-1</f>
        <v>-0.35413339386618459</v>
      </c>
      <c r="F1102" s="8"/>
    </row>
    <row r="1103" spans="1:6" x14ac:dyDescent="0.45">
      <c r="A1103" s="5">
        <v>37316</v>
      </c>
      <c r="B1103">
        <v>2496.87</v>
      </c>
      <c r="C1103" s="4">
        <f t="shared" si="34"/>
        <v>1.2116028504487231E-2</v>
      </c>
      <c r="D1103" s="4">
        <f t="shared" si="35"/>
        <v>1.0121160285044872</v>
      </c>
      <c r="E1103" s="8">
        <f>MIN(B1104:$B$5864)/B1103-1</f>
        <v>-0.3618650550489213</v>
      </c>
      <c r="F1103" s="8"/>
    </row>
    <row r="1104" spans="1:6" x14ac:dyDescent="0.45">
      <c r="A1104" s="5">
        <v>37319</v>
      </c>
      <c r="B1104">
        <v>2532.6999999999998</v>
      </c>
      <c r="C1104" s="4">
        <f t="shared" si="34"/>
        <v>1.4349966157629401E-2</v>
      </c>
      <c r="D1104" s="4">
        <f t="shared" si="35"/>
        <v>1.0143499661576294</v>
      </c>
      <c r="E1104" s="8">
        <f>MIN(B1105:$B$5864)/B1104-1</f>
        <v>-0.37089272318079514</v>
      </c>
      <c r="F1104" s="8"/>
    </row>
    <row r="1105" spans="1:6" x14ac:dyDescent="0.45">
      <c r="A1105" s="5">
        <v>37320</v>
      </c>
      <c r="B1105">
        <v>2521.5500000000002</v>
      </c>
      <c r="C1105" s="4">
        <f t="shared" si="34"/>
        <v>-4.4024163935719729E-3</v>
      </c>
      <c r="D1105" s="4">
        <f t="shared" si="35"/>
        <v>0.99559758360642803</v>
      </c>
      <c r="E1105" s="8">
        <f>MIN(B1106:$B$5864)/B1105-1</f>
        <v>-0.36811088417838245</v>
      </c>
      <c r="F1105" s="8"/>
    </row>
    <row r="1106" spans="1:6" x14ac:dyDescent="0.45">
      <c r="A1106" s="5">
        <v>37321</v>
      </c>
      <c r="B1106">
        <v>2535.02</v>
      </c>
      <c r="C1106" s="4">
        <f t="shared" si="34"/>
        <v>5.3419523705655614E-3</v>
      </c>
      <c r="D1106" s="4">
        <f t="shared" si="35"/>
        <v>1.0053419523705656</v>
      </c>
      <c r="E1106" s="8">
        <f>MIN(B1107:$B$5864)/B1106-1</f>
        <v>-0.37146846967676783</v>
      </c>
      <c r="F1106" s="8"/>
    </row>
    <row r="1107" spans="1:6" x14ac:dyDescent="0.45">
      <c r="A1107" s="5">
        <v>37322</v>
      </c>
      <c r="B1107">
        <v>2555.88</v>
      </c>
      <c r="C1107" s="4">
        <f t="shared" si="34"/>
        <v>8.22873192321949E-3</v>
      </c>
      <c r="D1107" s="4">
        <f t="shared" si="35"/>
        <v>1.0082287319232195</v>
      </c>
      <c r="E1107" s="8">
        <f>MIN(B1108:$B$5864)/B1107-1</f>
        <v>-0.3765982753493905</v>
      </c>
      <c r="F1107" s="8"/>
    </row>
    <row r="1108" spans="1:6" x14ac:dyDescent="0.45">
      <c r="A1108" s="5">
        <v>37323</v>
      </c>
      <c r="B1108">
        <v>2558.79</v>
      </c>
      <c r="C1108" s="4">
        <f t="shared" si="34"/>
        <v>1.1385511056856146E-3</v>
      </c>
      <c r="D1108" s="4">
        <f t="shared" si="35"/>
        <v>1.0011385511056856</v>
      </c>
      <c r="E1108" s="8">
        <f>MIN(B1109:$B$5864)/B1108-1</f>
        <v>-0.37730724287651585</v>
      </c>
      <c r="F1108" s="8"/>
    </row>
    <row r="1109" spans="1:6" x14ac:dyDescent="0.45">
      <c r="A1109" s="5">
        <v>37326</v>
      </c>
      <c r="B1109">
        <v>2548.8000000000002</v>
      </c>
      <c r="C1109" s="4">
        <f t="shared" si="34"/>
        <v>-3.9041890893741771E-3</v>
      </c>
      <c r="D1109" s="4">
        <f t="shared" si="35"/>
        <v>0.99609581091062582</v>
      </c>
      <c r="E1109" s="8">
        <f>MIN(B1110:$B$5864)/B1109-1</f>
        <v>-0.37486660389202775</v>
      </c>
      <c r="F1109" s="8"/>
    </row>
    <row r="1110" spans="1:6" x14ac:dyDescent="0.45">
      <c r="A1110" s="5">
        <v>37327</v>
      </c>
      <c r="B1110">
        <v>2544.0300000000002</v>
      </c>
      <c r="C1110" s="4">
        <f t="shared" si="34"/>
        <v>-1.8714689265536544E-3</v>
      </c>
      <c r="D1110" s="4">
        <f t="shared" si="35"/>
        <v>0.99812853107344635</v>
      </c>
      <c r="E1110" s="8">
        <f>MIN(B1111:$B$5864)/B1110-1</f>
        <v>-0.37369449259639242</v>
      </c>
      <c r="F1110" s="8"/>
    </row>
    <row r="1111" spans="1:6" x14ac:dyDescent="0.45">
      <c r="A1111" s="5">
        <v>37328</v>
      </c>
      <c r="B1111">
        <v>2551.9699999999998</v>
      </c>
      <c r="C1111" s="4">
        <f t="shared" si="34"/>
        <v>3.1210323777626225E-3</v>
      </c>
      <c r="D1111" s="4">
        <f t="shared" si="35"/>
        <v>1.0031210323777626</v>
      </c>
      <c r="E1111" s="8">
        <f>MIN(B1112:$B$5864)/B1111-1</f>
        <v>-0.37564313060106502</v>
      </c>
      <c r="F1111" s="8"/>
    </row>
    <row r="1112" spans="1:6" x14ac:dyDescent="0.45">
      <c r="A1112" s="5">
        <v>37329</v>
      </c>
      <c r="B1112">
        <v>2547.23</v>
      </c>
      <c r="C1112" s="4">
        <f t="shared" si="34"/>
        <v>-1.8573886056653111E-3</v>
      </c>
      <c r="D1112" s="4">
        <f t="shared" si="35"/>
        <v>0.99814261139433469</v>
      </c>
      <c r="E1112" s="8">
        <f>MIN(B1113:$B$5864)/B1112-1</f>
        <v>-0.37448129929374263</v>
      </c>
      <c r="F1112" s="8"/>
    </row>
    <row r="1113" spans="1:6" x14ac:dyDescent="0.45">
      <c r="A1113" s="5">
        <v>37330</v>
      </c>
      <c r="B1113">
        <v>2560.0100000000002</v>
      </c>
      <c r="C1113" s="4">
        <f t="shared" si="34"/>
        <v>5.0172147784064425E-3</v>
      </c>
      <c r="D1113" s="4">
        <f t="shared" si="35"/>
        <v>1.0050172147784064</v>
      </c>
      <c r="E1113" s="8">
        <f>MIN(B1114:$B$5864)/B1113-1</f>
        <v>-0.37760399373439957</v>
      </c>
      <c r="F1113" s="8"/>
    </row>
    <row r="1114" spans="1:6" x14ac:dyDescent="0.45">
      <c r="A1114" s="5">
        <v>37333</v>
      </c>
      <c r="B1114">
        <v>2564.5</v>
      </c>
      <c r="C1114" s="4">
        <f t="shared" si="34"/>
        <v>1.7538993988304163E-3</v>
      </c>
      <c r="D1114" s="4">
        <f t="shared" si="35"/>
        <v>1.0017538993988304</v>
      </c>
      <c r="E1114" s="8">
        <f>MIN(B1115:$B$5864)/B1114-1</f>
        <v>-0.37869370247611622</v>
      </c>
      <c r="F1114" s="8"/>
    </row>
    <row r="1115" spans="1:6" x14ac:dyDescent="0.45">
      <c r="A1115" s="5">
        <v>37334</v>
      </c>
      <c r="B1115">
        <v>2571.4299999999998</v>
      </c>
      <c r="C1115" s="4">
        <f t="shared" si="34"/>
        <v>2.7022811464223473E-3</v>
      </c>
      <c r="D1115" s="4">
        <f t="shared" si="35"/>
        <v>1.0027022811464223</v>
      </c>
      <c r="E1115" s="8">
        <f>MIN(B1116:$B$5864)/B1115-1</f>
        <v>-0.38036812201770998</v>
      </c>
      <c r="F1115" s="8"/>
    </row>
    <row r="1116" spans="1:6" x14ac:dyDescent="0.45">
      <c r="A1116" s="5">
        <v>37335</v>
      </c>
      <c r="B1116">
        <v>2552.0700000000002</v>
      </c>
      <c r="C1116" s="4">
        <f t="shared" si="34"/>
        <v>-7.5288847061750763E-3</v>
      </c>
      <c r="D1116" s="4">
        <f t="shared" si="35"/>
        <v>0.99247111529382492</v>
      </c>
      <c r="E1116" s="8">
        <f>MIN(B1117:$B$5864)/B1116-1</f>
        <v>-0.37566759532457972</v>
      </c>
      <c r="F1116" s="8"/>
    </row>
    <row r="1117" spans="1:6" x14ac:dyDescent="0.45">
      <c r="A1117" s="5">
        <v>37336</v>
      </c>
      <c r="B1117">
        <v>2547.27</v>
      </c>
      <c r="C1117" s="4">
        <f t="shared" si="34"/>
        <v>-1.8808261528877601E-3</v>
      </c>
      <c r="D1117" s="4">
        <f t="shared" si="35"/>
        <v>0.99811917384711224</v>
      </c>
      <c r="E1117" s="8">
        <f>MIN(B1118:$B$5864)/B1117-1</f>
        <v>-0.37449112186772504</v>
      </c>
      <c r="F1117" s="8"/>
    </row>
    <row r="1118" spans="1:6" x14ac:dyDescent="0.45">
      <c r="A1118" s="5">
        <v>37337</v>
      </c>
      <c r="B1118">
        <v>2546.4299999999998</v>
      </c>
      <c r="C1118" s="4">
        <f t="shared" si="34"/>
        <v>-3.2976480702873179E-4</v>
      </c>
      <c r="D1118" s="4">
        <f t="shared" si="35"/>
        <v>0.99967023519297127</v>
      </c>
      <c r="E1118" s="8">
        <f>MIN(B1119:$B$5864)/B1118-1</f>
        <v>-0.37428478300993939</v>
      </c>
      <c r="F1118" s="8"/>
    </row>
    <row r="1119" spans="1:6" x14ac:dyDescent="0.45">
      <c r="A1119" s="5">
        <v>37340</v>
      </c>
      <c r="B1119">
        <v>2526.25</v>
      </c>
      <c r="C1119" s="4">
        <f t="shared" si="34"/>
        <v>-7.9248202385299171E-3</v>
      </c>
      <c r="D1119" s="4">
        <f t="shared" si="35"/>
        <v>0.99207517976147008</v>
      </c>
      <c r="E1119" s="8">
        <f>MIN(B1120:$B$5864)/B1119-1</f>
        <v>-0.36928649183572493</v>
      </c>
      <c r="F1119" s="8"/>
    </row>
    <row r="1120" spans="1:6" x14ac:dyDescent="0.45">
      <c r="A1120" s="5">
        <v>37341</v>
      </c>
      <c r="B1120">
        <v>2522.1999999999998</v>
      </c>
      <c r="C1120" s="4">
        <f t="shared" si="34"/>
        <v>-1.6031667491341883E-3</v>
      </c>
      <c r="D1120" s="4">
        <f t="shared" si="35"/>
        <v>0.99839683325086581</v>
      </c>
      <c r="E1120" s="8">
        <f>MIN(B1121:$B$5864)/B1120-1</f>
        <v>-0.36827372928395841</v>
      </c>
      <c r="F1120" s="8"/>
    </row>
    <row r="1121" spans="1:6" x14ac:dyDescent="0.45">
      <c r="A1121" s="5">
        <v>37342</v>
      </c>
      <c r="B1121">
        <v>2531.37</v>
      </c>
      <c r="C1121" s="4">
        <f t="shared" si="34"/>
        <v>3.6357148521133364E-3</v>
      </c>
      <c r="D1121" s="4">
        <f t="shared" si="35"/>
        <v>1.0036357148521133</v>
      </c>
      <c r="E1121" s="8">
        <f>MIN(B1122:$B$5864)/B1121-1</f>
        <v>-0.37056218569391275</v>
      </c>
      <c r="F1121" s="8"/>
    </row>
    <row r="1122" spans="1:6" x14ac:dyDescent="0.45">
      <c r="A1122" s="5">
        <v>37343</v>
      </c>
      <c r="B1122">
        <v>2557.4</v>
      </c>
      <c r="C1122" s="4">
        <f t="shared" si="34"/>
        <v>1.0282969301208533E-2</v>
      </c>
      <c r="D1122" s="4">
        <f t="shared" si="35"/>
        <v>1.0102829693012085</v>
      </c>
      <c r="E1122" s="8">
        <f>MIN(B1123:$B$5864)/B1122-1</f>
        <v>-0.37696879643387826</v>
      </c>
      <c r="F1122" s="8"/>
    </row>
    <row r="1123" spans="1:6" x14ac:dyDescent="0.45">
      <c r="A1123" s="5">
        <v>37348</v>
      </c>
      <c r="B1123">
        <v>2550.37</v>
      </c>
      <c r="C1123" s="4">
        <f t="shared" si="34"/>
        <v>-2.7488855869243212E-3</v>
      </c>
      <c r="D1123" s="4">
        <f t="shared" si="35"/>
        <v>0.99725111441307568</v>
      </c>
      <c r="E1123" s="8">
        <f>MIN(B1124:$B$5864)/B1123-1</f>
        <v>-0.37525143410563955</v>
      </c>
      <c r="F1123" s="8"/>
    </row>
    <row r="1124" spans="1:6" x14ac:dyDescent="0.45">
      <c r="A1124" s="5">
        <v>37349</v>
      </c>
      <c r="B1124">
        <v>2547.81</v>
      </c>
      <c r="C1124" s="4">
        <f t="shared" si="34"/>
        <v>-1.0037759227092824E-3</v>
      </c>
      <c r="D1124" s="4">
        <f t="shared" si="35"/>
        <v>0.99899622407729072</v>
      </c>
      <c r="E1124" s="8">
        <f>MIN(B1125:$B$5864)/B1124-1</f>
        <v>-0.37462369642948257</v>
      </c>
      <c r="F1124" s="8"/>
    </row>
    <row r="1125" spans="1:6" x14ac:dyDescent="0.45">
      <c r="A1125" s="5">
        <v>37350</v>
      </c>
      <c r="B1125">
        <v>2530.37</v>
      </c>
      <c r="C1125" s="4">
        <f t="shared" si="34"/>
        <v>-6.8450944144187176E-3</v>
      </c>
      <c r="D1125" s="4">
        <f t="shared" si="35"/>
        <v>0.99315490558558128</v>
      </c>
      <c r="E1125" s="8">
        <f>MIN(B1126:$B$5864)/B1125-1</f>
        <v>-0.37031343242292625</v>
      </c>
      <c r="F1125" s="8"/>
    </row>
    <row r="1126" spans="1:6" x14ac:dyDescent="0.45">
      <c r="A1126" s="5">
        <v>37351</v>
      </c>
      <c r="B1126">
        <v>2542.4299999999998</v>
      </c>
      <c r="C1126" s="4">
        <f t="shared" si="34"/>
        <v>4.7661014001905144E-3</v>
      </c>
      <c r="D1126" s="4">
        <f t="shared" si="35"/>
        <v>1.0047661014001905</v>
      </c>
      <c r="E1126" s="8">
        <f>MIN(B1127:$B$5864)/B1126-1</f>
        <v>-0.37330034651888155</v>
      </c>
      <c r="F1126" s="8"/>
    </row>
    <row r="1127" spans="1:6" x14ac:dyDescent="0.45">
      <c r="A1127" s="5">
        <v>37354</v>
      </c>
      <c r="B1127">
        <v>2517.31</v>
      </c>
      <c r="C1127" s="4">
        <f t="shared" si="34"/>
        <v>-9.8803113556714672E-3</v>
      </c>
      <c r="D1127" s="4">
        <f t="shared" si="35"/>
        <v>0.99011968864432853</v>
      </c>
      <c r="E1127" s="8">
        <f>MIN(B1128:$B$5864)/B1127-1</f>
        <v>-0.3670465695524191</v>
      </c>
      <c r="F1127" s="8"/>
    </row>
    <row r="1128" spans="1:6" x14ac:dyDescent="0.45">
      <c r="A1128" s="5">
        <v>37355</v>
      </c>
      <c r="B1128">
        <v>2518.75</v>
      </c>
      <c r="C1128" s="4">
        <f t="shared" si="34"/>
        <v>5.7203920057524726E-4</v>
      </c>
      <c r="D1128" s="4">
        <f t="shared" si="35"/>
        <v>1.0005720392005752</v>
      </c>
      <c r="E1128" s="8">
        <f>MIN(B1129:$B$5864)/B1128-1</f>
        <v>-0.3674084367245658</v>
      </c>
      <c r="F1128" s="8"/>
    </row>
    <row r="1129" spans="1:6" x14ac:dyDescent="0.45">
      <c r="A1129" s="5">
        <v>37356</v>
      </c>
      <c r="B1129">
        <v>2539.69</v>
      </c>
      <c r="C1129" s="4">
        <f t="shared" si="34"/>
        <v>8.3136476426799444E-3</v>
      </c>
      <c r="D1129" s="4">
        <f t="shared" si="35"/>
        <v>1.0083136476426799</v>
      </c>
      <c r="E1129" s="8">
        <f>MIN(B1130:$B$5864)/B1129-1</f>
        <v>-0.37262421791635991</v>
      </c>
      <c r="F1129" s="8"/>
    </row>
    <row r="1130" spans="1:6" x14ac:dyDescent="0.45">
      <c r="A1130" s="5">
        <v>37357</v>
      </c>
      <c r="B1130">
        <v>2501.46</v>
      </c>
      <c r="C1130" s="4">
        <f t="shared" si="34"/>
        <v>-1.5053018281758757E-2</v>
      </c>
      <c r="D1130" s="4">
        <f t="shared" si="35"/>
        <v>0.98494698171824124</v>
      </c>
      <c r="E1130" s="8">
        <f>MIN(B1131:$B$5864)/B1130-1</f>
        <v>-0.36303598698360162</v>
      </c>
      <c r="F1130" s="8"/>
    </row>
    <row r="1131" spans="1:6" x14ac:dyDescent="0.45">
      <c r="A1131" s="5">
        <v>37358</v>
      </c>
      <c r="B1131">
        <v>2510.8000000000002</v>
      </c>
      <c r="C1131" s="4">
        <f t="shared" si="34"/>
        <v>3.7338194494416221E-3</v>
      </c>
      <c r="D1131" s="4">
        <f t="shared" si="35"/>
        <v>1.0037338194494416</v>
      </c>
      <c r="E1131" s="8">
        <f>MIN(B1132:$B$5864)/B1131-1</f>
        <v>-0.36540544846264145</v>
      </c>
      <c r="F1131" s="8"/>
    </row>
    <row r="1132" spans="1:6" x14ac:dyDescent="0.45">
      <c r="A1132" s="5">
        <v>37361</v>
      </c>
      <c r="B1132">
        <v>2527.86</v>
      </c>
      <c r="C1132" s="4">
        <f t="shared" si="34"/>
        <v>6.7946471244224593E-3</v>
      </c>
      <c r="D1132" s="4">
        <f t="shared" si="35"/>
        <v>1.0067946471244225</v>
      </c>
      <c r="E1132" s="8">
        <f>MIN(B1133:$B$5864)/B1132-1</f>
        <v>-0.36968819475762116</v>
      </c>
      <c r="F1132" s="8"/>
    </row>
    <row r="1133" spans="1:6" x14ac:dyDescent="0.45">
      <c r="A1133" s="5">
        <v>37362</v>
      </c>
      <c r="B1133">
        <v>2552.77</v>
      </c>
      <c r="C1133" s="4">
        <f t="shared" si="34"/>
        <v>9.8541849627746814E-3</v>
      </c>
      <c r="D1133" s="4">
        <f t="shared" si="35"/>
        <v>1.0098541849627747</v>
      </c>
      <c r="E1133" s="8">
        <f>MIN(B1134:$B$5864)/B1133-1</f>
        <v>-0.37583879472102855</v>
      </c>
      <c r="F1133" s="8"/>
    </row>
    <row r="1134" spans="1:6" x14ac:dyDescent="0.45">
      <c r="A1134" s="5">
        <v>37363</v>
      </c>
      <c r="B1134">
        <v>2556.1999999999998</v>
      </c>
      <c r="C1134" s="4">
        <f t="shared" si="34"/>
        <v>1.3436384789855538E-3</v>
      </c>
      <c r="D1134" s="4">
        <f t="shared" si="35"/>
        <v>1.0013436384789856</v>
      </c>
      <c r="E1134" s="8">
        <f>MIN(B1135:$B$5864)/B1134-1</f>
        <v>-0.37667631640716692</v>
      </c>
      <c r="F1134" s="8"/>
    </row>
    <row r="1135" spans="1:6" x14ac:dyDescent="0.45">
      <c r="A1135" s="5">
        <v>37364</v>
      </c>
      <c r="B1135">
        <v>2541.27</v>
      </c>
      <c r="C1135" s="4">
        <f t="shared" si="34"/>
        <v>-5.840701040607077E-3</v>
      </c>
      <c r="D1135" s="4">
        <f t="shared" si="35"/>
        <v>0.99415929895939292</v>
      </c>
      <c r="E1135" s="8">
        <f>MIN(B1136:$B$5864)/B1135-1</f>
        <v>-0.37301428026144412</v>
      </c>
      <c r="F1135" s="8"/>
    </row>
    <row r="1136" spans="1:6" x14ac:dyDescent="0.45">
      <c r="A1136" s="5">
        <v>37365</v>
      </c>
      <c r="B1136">
        <v>2548.0500000000002</v>
      </c>
      <c r="C1136" s="4">
        <f t="shared" si="34"/>
        <v>2.6679573599028839E-3</v>
      </c>
      <c r="D1136" s="4">
        <f t="shared" si="35"/>
        <v>1.0026679573599029</v>
      </c>
      <c r="E1136" s="8">
        <f>MIN(B1137:$B$5864)/B1136-1</f>
        <v>-0.37468260041992907</v>
      </c>
      <c r="F1136" s="8"/>
    </row>
    <row r="1137" spans="1:6" x14ac:dyDescent="0.45">
      <c r="A1137" s="5">
        <v>37368</v>
      </c>
      <c r="B1137">
        <v>2539.4299999999998</v>
      </c>
      <c r="C1137" s="4">
        <f t="shared" si="34"/>
        <v>-3.3829791409117904E-3</v>
      </c>
      <c r="D1137" s="4">
        <f t="shared" si="35"/>
        <v>0.99661702085908821</v>
      </c>
      <c r="E1137" s="8">
        <f>MIN(B1138:$B$5864)/B1137-1</f>
        <v>-0.37255998393340239</v>
      </c>
      <c r="F1137" s="8"/>
    </row>
    <row r="1138" spans="1:6" x14ac:dyDescent="0.45">
      <c r="A1138" s="5">
        <v>37369</v>
      </c>
      <c r="B1138">
        <v>2526.4699999999998</v>
      </c>
      <c r="C1138" s="4">
        <f t="shared" si="34"/>
        <v>-5.1035074800250824E-3</v>
      </c>
      <c r="D1138" s="4">
        <f t="shared" si="35"/>
        <v>0.99489649251997492</v>
      </c>
      <c r="E1138" s="8">
        <f>MIN(B1139:$B$5864)/B1138-1</f>
        <v>-0.36934141311790758</v>
      </c>
      <c r="F1138" s="8"/>
    </row>
    <row r="1139" spans="1:6" x14ac:dyDescent="0.45">
      <c r="A1139" s="5">
        <v>37370</v>
      </c>
      <c r="B1139">
        <v>2537.7600000000002</v>
      </c>
      <c r="C1139" s="4">
        <f t="shared" si="34"/>
        <v>4.4686855573192741E-3</v>
      </c>
      <c r="D1139" s="4">
        <f t="shared" si="35"/>
        <v>1.0044686855573193</v>
      </c>
      <c r="E1139" s="8">
        <f>MIN(B1140:$B$5864)/B1139-1</f>
        <v>-0.37214709034739302</v>
      </c>
      <c r="F1139" s="8"/>
    </row>
    <row r="1140" spans="1:6" x14ac:dyDescent="0.45">
      <c r="A1140" s="5">
        <v>37371</v>
      </c>
      <c r="B1140">
        <v>2526.42</v>
      </c>
      <c r="C1140" s="4">
        <f t="shared" si="34"/>
        <v>-4.4685076602989371E-3</v>
      </c>
      <c r="D1140" s="4">
        <f t="shared" si="35"/>
        <v>0.99553149233970106</v>
      </c>
      <c r="E1140" s="8">
        <f>MIN(B1141:$B$5864)/B1140-1</f>
        <v>-0.36932893184822801</v>
      </c>
      <c r="F1140" s="8"/>
    </row>
    <row r="1141" spans="1:6" x14ac:dyDescent="0.45">
      <c r="A1141" s="5">
        <v>37372</v>
      </c>
      <c r="B1141">
        <v>2509.4</v>
      </c>
      <c r="C1141" s="4">
        <f t="shared" si="34"/>
        <v>-6.7368054401089061E-3</v>
      </c>
      <c r="D1141" s="4">
        <f t="shared" si="35"/>
        <v>0.99326319455989109</v>
      </c>
      <c r="E1141" s="8">
        <f>MIN(B1142:$B$5864)/B1141-1</f>
        <v>-0.36505140671076752</v>
      </c>
      <c r="F1141" s="8"/>
    </row>
    <row r="1142" spans="1:6" x14ac:dyDescent="0.45">
      <c r="A1142" s="5">
        <v>37375</v>
      </c>
      <c r="B1142">
        <v>2506.54</v>
      </c>
      <c r="C1142" s="4">
        <f t="shared" si="34"/>
        <v>-1.1397146728302499E-3</v>
      </c>
      <c r="D1142" s="4">
        <f t="shared" si="35"/>
        <v>0.99886028532716975</v>
      </c>
      <c r="E1142" s="8">
        <f>MIN(B1143:$B$5864)/B1142-1</f>
        <v>-0.36432692077525197</v>
      </c>
      <c r="F1142" s="8"/>
    </row>
    <row r="1143" spans="1:6" x14ac:dyDescent="0.45">
      <c r="A1143" s="5">
        <v>37376</v>
      </c>
      <c r="B1143">
        <v>2512.04</v>
      </c>
      <c r="C1143" s="4">
        <f t="shared" si="34"/>
        <v>2.1942598163204874E-3</v>
      </c>
      <c r="D1143" s="4">
        <f t="shared" si="35"/>
        <v>1.0021942598163205</v>
      </c>
      <c r="E1143" s="8">
        <f>MIN(B1144:$B$5864)/B1143-1</f>
        <v>-0.36571869874683527</v>
      </c>
      <c r="F1143" s="8"/>
    </row>
    <row r="1144" spans="1:6" x14ac:dyDescent="0.45">
      <c r="A1144" s="5">
        <v>37377</v>
      </c>
      <c r="B1144">
        <v>2495.2399999999998</v>
      </c>
      <c r="C1144" s="4">
        <f t="shared" si="34"/>
        <v>-6.6877915956753409E-3</v>
      </c>
      <c r="D1144" s="4">
        <f t="shared" si="35"/>
        <v>0.99331220840432466</v>
      </c>
      <c r="E1144" s="8">
        <f>MIN(B1145:$B$5864)/B1144-1</f>
        <v>-0.36144819736778822</v>
      </c>
      <c r="F1144" s="8"/>
    </row>
    <row r="1145" spans="1:6" x14ac:dyDescent="0.45">
      <c r="A1145" s="5">
        <v>37378</v>
      </c>
      <c r="B1145">
        <v>2517.9</v>
      </c>
      <c r="C1145" s="4">
        <f t="shared" si="34"/>
        <v>9.0812907776407492E-3</v>
      </c>
      <c r="D1145" s="4">
        <f t="shared" si="35"/>
        <v>1.0090812907776407</v>
      </c>
      <c r="E1145" s="8">
        <f>MIN(B1146:$B$5864)/B1145-1</f>
        <v>-0.3671948846260773</v>
      </c>
      <c r="F1145" s="8"/>
    </row>
    <row r="1146" spans="1:6" x14ac:dyDescent="0.45">
      <c r="A1146" s="5">
        <v>37379</v>
      </c>
      <c r="B1146">
        <v>2530.14</v>
      </c>
      <c r="C1146" s="4">
        <f t="shared" si="34"/>
        <v>4.8611938520195519E-3</v>
      </c>
      <c r="D1146" s="4">
        <f t="shared" si="35"/>
        <v>1.0048611938520196</v>
      </c>
      <c r="E1146" s="8">
        <f>MIN(B1147:$B$5864)/B1146-1</f>
        <v>-0.37025619135700005</v>
      </c>
      <c r="F1146" s="8"/>
    </row>
    <row r="1147" spans="1:6" x14ac:dyDescent="0.45">
      <c r="A1147" s="5">
        <v>37383</v>
      </c>
      <c r="B1147">
        <v>2493.36</v>
      </c>
      <c r="C1147" s="4">
        <f t="shared" si="34"/>
        <v>-1.4536745002252771E-2</v>
      </c>
      <c r="D1147" s="4">
        <f t="shared" si="35"/>
        <v>0.98546325499774723</v>
      </c>
      <c r="E1147" s="8">
        <f>MIN(B1148:$B$5864)/B1147-1</f>
        <v>-0.36096672762858162</v>
      </c>
      <c r="F1147" s="8"/>
    </row>
    <row r="1148" spans="1:6" x14ac:dyDescent="0.45">
      <c r="A1148" s="5">
        <v>37384</v>
      </c>
      <c r="B1148">
        <v>2533.0100000000002</v>
      </c>
      <c r="C1148" s="4">
        <f t="shared" si="34"/>
        <v>1.5902236339718323E-2</v>
      </c>
      <c r="D1148" s="4">
        <f t="shared" si="35"/>
        <v>1.0159022363397183</v>
      </c>
      <c r="E1148" s="8">
        <f>MIN(B1149:$B$5864)/B1148-1</f>
        <v>-0.37096971587163108</v>
      </c>
      <c r="F1148" s="8"/>
    </row>
    <row r="1149" spans="1:6" x14ac:dyDescent="0.45">
      <c r="A1149" s="5">
        <v>37385</v>
      </c>
      <c r="B1149">
        <v>2528.23</v>
      </c>
      <c r="C1149" s="4">
        <f t="shared" si="34"/>
        <v>-1.88708295664064E-3</v>
      </c>
      <c r="D1149" s="4">
        <f t="shared" si="35"/>
        <v>0.99811291704335936</v>
      </c>
      <c r="E1149" s="8">
        <f>MIN(B1150:$B$5864)/B1149-1</f>
        <v>-0.36978043927965421</v>
      </c>
      <c r="F1149" s="8"/>
    </row>
    <row r="1150" spans="1:6" x14ac:dyDescent="0.45">
      <c r="A1150" s="5">
        <v>37386</v>
      </c>
      <c r="B1150">
        <v>2516.66</v>
      </c>
      <c r="C1150" s="4">
        <f t="shared" si="34"/>
        <v>-4.5763241477240202E-3</v>
      </c>
      <c r="D1150" s="4">
        <f t="shared" si="35"/>
        <v>0.99542367585227598</v>
      </c>
      <c r="E1150" s="8">
        <f>MIN(B1151:$B$5864)/B1150-1</f>
        <v>-0.36688309108103601</v>
      </c>
      <c r="F1150" s="8"/>
    </row>
    <row r="1151" spans="1:6" x14ac:dyDescent="0.45">
      <c r="A1151" s="5">
        <v>37389</v>
      </c>
      <c r="B1151">
        <v>2529.62</v>
      </c>
      <c r="C1151" s="4">
        <f t="shared" si="34"/>
        <v>5.1496825157153481E-3</v>
      </c>
      <c r="D1151" s="4">
        <f t="shared" si="35"/>
        <v>1.0051496825157153</v>
      </c>
      <c r="E1151" s="8">
        <f>MIN(B1152:$B$5864)/B1151-1</f>
        <v>-0.3701267384033966</v>
      </c>
      <c r="F1151" s="8"/>
    </row>
    <row r="1152" spans="1:6" x14ac:dyDescent="0.45">
      <c r="A1152" s="5">
        <v>37390</v>
      </c>
      <c r="B1152">
        <v>2544.7800000000002</v>
      </c>
      <c r="C1152" s="4">
        <f t="shared" si="34"/>
        <v>5.9929949952959305E-3</v>
      </c>
      <c r="D1152" s="4">
        <f t="shared" si="35"/>
        <v>1.0059929949952959</v>
      </c>
      <c r="E1152" s="8">
        <f>MIN(B1153:$B$5864)/B1152-1</f>
        <v>-0.37387907795565833</v>
      </c>
      <c r="F1152" s="8"/>
    </row>
    <row r="1153" spans="1:6" x14ac:dyDescent="0.45">
      <c r="A1153" s="5">
        <v>37391</v>
      </c>
      <c r="B1153">
        <v>2553.4499999999998</v>
      </c>
      <c r="C1153" s="4">
        <f t="shared" si="34"/>
        <v>3.4069742767546263E-3</v>
      </c>
      <c r="D1153" s="4">
        <f t="shared" si="35"/>
        <v>1.0034069742767546</v>
      </c>
      <c r="E1153" s="8">
        <f>MIN(B1154:$B$5864)/B1153-1</f>
        <v>-0.37600501282578469</v>
      </c>
      <c r="F1153" s="8"/>
    </row>
    <row r="1154" spans="1:6" x14ac:dyDescent="0.45">
      <c r="A1154" s="5">
        <v>37392</v>
      </c>
      <c r="B1154">
        <v>2549.2399999999998</v>
      </c>
      <c r="C1154" s="4">
        <f t="shared" si="34"/>
        <v>-1.6487497307564603E-3</v>
      </c>
      <c r="D1154" s="4">
        <f t="shared" si="35"/>
        <v>0.99835125026924354</v>
      </c>
      <c r="E1154" s="8">
        <f>MIN(B1155:$B$5864)/B1154-1</f>
        <v>-0.37497450220457862</v>
      </c>
      <c r="F1154" s="8"/>
    </row>
    <row r="1155" spans="1:6" x14ac:dyDescent="0.45">
      <c r="A1155" s="5">
        <v>37393</v>
      </c>
      <c r="B1155">
        <v>2537.41</v>
      </c>
      <c r="C1155" s="4">
        <f t="shared" si="34"/>
        <v>-4.6405987666912063E-3</v>
      </c>
      <c r="D1155" s="4">
        <f t="shared" si="35"/>
        <v>0.99535940123330879</v>
      </c>
      <c r="E1155" s="8">
        <f>MIN(B1156:$B$5864)/B1155-1</f>
        <v>-0.37206048687441129</v>
      </c>
      <c r="F1155" s="8"/>
    </row>
    <row r="1156" spans="1:6" x14ac:dyDescent="0.45">
      <c r="A1156" s="5">
        <v>37396</v>
      </c>
      <c r="B1156">
        <v>2533.7199999999998</v>
      </c>
      <c r="C1156" s="4">
        <f t="shared" si="34"/>
        <v>-1.4542387710303473E-3</v>
      </c>
      <c r="D1156" s="4">
        <f t="shared" si="35"/>
        <v>0.99854576122896965</v>
      </c>
      <c r="E1156" s="8">
        <f>MIN(B1157:$B$5864)/B1156-1</f>
        <v>-0.37114598298154489</v>
      </c>
      <c r="F1156" s="8"/>
    </row>
    <row r="1157" spans="1:6" x14ac:dyDescent="0.45">
      <c r="A1157" s="5">
        <v>37397</v>
      </c>
      <c r="B1157">
        <v>2529.23</v>
      </c>
      <c r="C1157" s="4">
        <f t="shared" si="34"/>
        <v>-1.7720979429454164E-3</v>
      </c>
      <c r="D1157" s="4">
        <f t="shared" si="35"/>
        <v>0.99822790205705458</v>
      </c>
      <c r="E1157" s="8">
        <f>MIN(B1158:$B$5864)/B1157-1</f>
        <v>-0.37002961375596533</v>
      </c>
      <c r="F1157" s="8"/>
    </row>
    <row r="1158" spans="1:6" x14ac:dyDescent="0.45">
      <c r="A1158" s="5">
        <v>37398</v>
      </c>
      <c r="B1158">
        <v>2507.6999999999998</v>
      </c>
      <c r="C1158" s="4">
        <f t="shared" ref="C1158:C1221" si="36">B1158/B1157-1</f>
        <v>-8.5124721753261356E-3</v>
      </c>
      <c r="D1158" s="4">
        <f t="shared" ref="D1158:D1221" si="37">C1158+1</f>
        <v>0.99148752782467386</v>
      </c>
      <c r="E1158" s="8">
        <f>MIN(B1159:$B$5864)/B1158-1</f>
        <v>-0.36462096742034533</v>
      </c>
      <c r="F1158" s="8"/>
    </row>
    <row r="1159" spans="1:6" x14ac:dyDescent="0.45">
      <c r="A1159" s="5">
        <v>37399</v>
      </c>
      <c r="B1159">
        <v>2516.2199999999998</v>
      </c>
      <c r="C1159" s="4">
        <f t="shared" si="36"/>
        <v>3.3975355903816951E-3</v>
      </c>
      <c r="D1159" s="4">
        <f t="shared" si="37"/>
        <v>1.0033975355903817</v>
      </c>
      <c r="E1159" s="8">
        <f>MIN(B1160:$B$5864)/B1159-1</f>
        <v>-0.36677238079341234</v>
      </c>
      <c r="F1159" s="8"/>
    </row>
    <row r="1160" spans="1:6" x14ac:dyDescent="0.45">
      <c r="A1160" s="5">
        <v>37400</v>
      </c>
      <c r="B1160">
        <v>2514.04</v>
      </c>
      <c r="C1160" s="4">
        <f t="shared" si="36"/>
        <v>-8.6637893347951689E-4</v>
      </c>
      <c r="D1160" s="4">
        <f t="shared" si="37"/>
        <v>0.99913362106652048</v>
      </c>
      <c r="E1160" s="8">
        <f>MIN(B1161:$B$5864)/B1160-1</f>
        <v>-0.36622329000334131</v>
      </c>
      <c r="F1160" s="8"/>
    </row>
    <row r="1161" spans="1:6" x14ac:dyDescent="0.45">
      <c r="A1161" s="5">
        <v>37403</v>
      </c>
      <c r="B1161">
        <v>2500.81</v>
      </c>
      <c r="C1161" s="4">
        <f t="shared" si="36"/>
        <v>-5.2624461026873348E-3</v>
      </c>
      <c r="D1161" s="4">
        <f t="shared" si="37"/>
        <v>0.99473755389731267</v>
      </c>
      <c r="E1161" s="8">
        <f>MIN(B1162:$B$5864)/B1161-1</f>
        <v>-0.3628704299806863</v>
      </c>
      <c r="F1161" s="8"/>
    </row>
    <row r="1162" spans="1:6" x14ac:dyDescent="0.45">
      <c r="A1162" s="5">
        <v>37404</v>
      </c>
      <c r="B1162">
        <v>2472.69</v>
      </c>
      <c r="C1162" s="4">
        <f t="shared" si="36"/>
        <v>-1.1244356828387536E-2</v>
      </c>
      <c r="D1162" s="4">
        <f t="shared" si="37"/>
        <v>0.98875564317161246</v>
      </c>
      <c r="E1162" s="8">
        <f>MIN(B1163:$B$5864)/B1162-1</f>
        <v>-0.35562484581569065</v>
      </c>
      <c r="F1162" s="8"/>
    </row>
    <row r="1163" spans="1:6" x14ac:dyDescent="0.45">
      <c r="A1163" s="5">
        <v>37405</v>
      </c>
      <c r="B1163">
        <v>2474.83</v>
      </c>
      <c r="C1163" s="4">
        <f t="shared" si="36"/>
        <v>8.6545422192019217E-4</v>
      </c>
      <c r="D1163" s="4">
        <f t="shared" si="37"/>
        <v>1.0008654542219202</v>
      </c>
      <c r="E1163" s="8">
        <f>MIN(B1164:$B$5864)/B1163-1</f>
        <v>-0.35618204078663995</v>
      </c>
      <c r="F1163" s="8"/>
    </row>
    <row r="1164" spans="1:6" x14ac:dyDescent="0.45">
      <c r="A1164" s="5">
        <v>37406</v>
      </c>
      <c r="B1164">
        <v>2455.4699999999998</v>
      </c>
      <c r="C1164" s="4">
        <f t="shared" si="36"/>
        <v>-7.8227595430797603E-3</v>
      </c>
      <c r="D1164" s="4">
        <f t="shared" si="37"/>
        <v>0.99217724045692024</v>
      </c>
      <c r="E1164" s="8">
        <f>MIN(B1165:$B$5864)/B1164-1</f>
        <v>-0.35110589825980365</v>
      </c>
      <c r="F1164" s="8"/>
    </row>
    <row r="1165" spans="1:6" x14ac:dyDescent="0.45">
      <c r="A1165" s="5">
        <v>37407</v>
      </c>
      <c r="B1165">
        <v>2475.5700000000002</v>
      </c>
      <c r="C1165" s="4">
        <f t="shared" si="36"/>
        <v>8.1858055687915598E-3</v>
      </c>
      <c r="D1165" s="4">
        <f t="shared" si="37"/>
        <v>1.0081858055687916</v>
      </c>
      <c r="E1165" s="8">
        <f>MIN(B1166:$B$5864)/B1165-1</f>
        <v>-0.35637449153124334</v>
      </c>
      <c r="F1165" s="8"/>
    </row>
    <row r="1166" spans="1:6" x14ac:dyDescent="0.45">
      <c r="A1166" s="5">
        <v>37412</v>
      </c>
      <c r="B1166">
        <v>2433.42</v>
      </c>
      <c r="C1166" s="4">
        <f t="shared" si="36"/>
        <v>-1.7026381802978774E-2</v>
      </c>
      <c r="D1166" s="4">
        <f t="shared" si="37"/>
        <v>0.98297361819702123</v>
      </c>
      <c r="E1166" s="8">
        <f>MIN(B1167:$B$5864)/B1166-1</f>
        <v>-0.34522606044168291</v>
      </c>
      <c r="F1166" s="8"/>
    </row>
    <row r="1167" spans="1:6" x14ac:dyDescent="0.45">
      <c r="A1167" s="5">
        <v>37413</v>
      </c>
      <c r="B1167">
        <v>2420.6</v>
      </c>
      <c r="C1167" s="4">
        <f t="shared" si="36"/>
        <v>-5.2683055124064238E-3</v>
      </c>
      <c r="D1167" s="4">
        <f t="shared" si="37"/>
        <v>0.99473169448759358</v>
      </c>
      <c r="E1167" s="8">
        <f>MIN(B1168:$B$5864)/B1167-1</f>
        <v>-0.34175824175824177</v>
      </c>
      <c r="F1167" s="8"/>
    </row>
    <row r="1168" spans="1:6" x14ac:dyDescent="0.45">
      <c r="A1168" s="5">
        <v>37414</v>
      </c>
      <c r="B1168">
        <v>2402.14</v>
      </c>
      <c r="C1168" s="4">
        <f t="shared" si="36"/>
        <v>-7.6262083780881396E-3</v>
      </c>
      <c r="D1168" s="4">
        <f t="shared" si="37"/>
        <v>0.99237379162191186</v>
      </c>
      <c r="E1168" s="8">
        <f>MIN(B1169:$B$5864)/B1168-1</f>
        <v>-0.33669977603303725</v>
      </c>
      <c r="F1168" s="8"/>
    </row>
    <row r="1169" spans="1:6" x14ac:dyDescent="0.45">
      <c r="A1169" s="5">
        <v>37417</v>
      </c>
      <c r="B1169">
        <v>2405.0500000000002</v>
      </c>
      <c r="C1169" s="4">
        <f t="shared" si="36"/>
        <v>1.2114198173296398E-3</v>
      </c>
      <c r="D1169" s="4">
        <f t="shared" si="37"/>
        <v>1.0012114198173296</v>
      </c>
      <c r="E1169" s="8">
        <f>MIN(B1170:$B$5864)/B1169-1</f>
        <v>-0.33750233882871461</v>
      </c>
      <c r="F1169" s="8"/>
    </row>
    <row r="1170" spans="1:6" x14ac:dyDescent="0.45">
      <c r="A1170" s="5">
        <v>37418</v>
      </c>
      <c r="B1170">
        <v>2407.91</v>
      </c>
      <c r="C1170" s="4">
        <f t="shared" si="36"/>
        <v>1.189164466435022E-3</v>
      </c>
      <c r="D1170" s="4">
        <f t="shared" si="37"/>
        <v>1.001189164466435</v>
      </c>
      <c r="E1170" s="8">
        <f>MIN(B1171:$B$5864)/B1170-1</f>
        <v>-0.33828922177323906</v>
      </c>
      <c r="F1170" s="8"/>
    </row>
    <row r="1171" spans="1:6" x14ac:dyDescent="0.45">
      <c r="A1171" s="5">
        <v>37419</v>
      </c>
      <c r="B1171">
        <v>2370.2600000000002</v>
      </c>
      <c r="C1171" s="4">
        <f t="shared" si="36"/>
        <v>-1.5635966460540329E-2</v>
      </c>
      <c r="D1171" s="4">
        <f t="shared" si="37"/>
        <v>0.98436403353945967</v>
      </c>
      <c r="E1171" s="8">
        <f>MIN(B1172:$B$5864)/B1171-1</f>
        <v>-0.32777838718115326</v>
      </c>
      <c r="F1171" s="8"/>
    </row>
    <row r="1172" spans="1:6" x14ac:dyDescent="0.45">
      <c r="A1172" s="5">
        <v>37420</v>
      </c>
      <c r="B1172">
        <v>2334.4299999999998</v>
      </c>
      <c r="C1172" s="4">
        <f t="shared" si="36"/>
        <v>-1.5116485111338118E-2</v>
      </c>
      <c r="D1172" s="4">
        <f t="shared" si="37"/>
        <v>0.98488351488866188</v>
      </c>
      <c r="E1172" s="8">
        <f>MIN(B1173:$B$5864)/B1172-1</f>
        <v>-0.31746079342708922</v>
      </c>
      <c r="F1172" s="8"/>
    </row>
    <row r="1173" spans="1:6" x14ac:dyDescent="0.45">
      <c r="A1173" s="5">
        <v>37421</v>
      </c>
      <c r="B1173">
        <v>2265.83</v>
      </c>
      <c r="C1173" s="4">
        <f t="shared" si="36"/>
        <v>-2.9386188491408949E-2</v>
      </c>
      <c r="D1173" s="4">
        <f t="shared" si="37"/>
        <v>0.97061381150859105</v>
      </c>
      <c r="E1173" s="8">
        <f>MIN(B1174:$B$5864)/B1173-1</f>
        <v>-0.29679631746424051</v>
      </c>
      <c r="F1173" s="8"/>
    </row>
    <row r="1174" spans="1:6" x14ac:dyDescent="0.45">
      <c r="A1174" s="5">
        <v>37424</v>
      </c>
      <c r="B1174">
        <v>2320.41</v>
      </c>
      <c r="C1174" s="4">
        <f t="shared" si="36"/>
        <v>2.4088303182498105E-2</v>
      </c>
      <c r="D1174" s="4">
        <f t="shared" si="37"/>
        <v>1.0240883031824981</v>
      </c>
      <c r="E1174" s="8">
        <f>MIN(B1175:$B$5864)/B1174-1</f>
        <v>-0.31333686719157394</v>
      </c>
      <c r="F1174" s="8"/>
    </row>
    <row r="1175" spans="1:6" x14ac:dyDescent="0.45">
      <c r="A1175" s="5">
        <v>37425</v>
      </c>
      <c r="B1175">
        <v>2296.41</v>
      </c>
      <c r="C1175" s="4">
        <f t="shared" si="36"/>
        <v>-1.0342999728496283E-2</v>
      </c>
      <c r="D1175" s="4">
        <f t="shared" si="37"/>
        <v>0.98965700027150372</v>
      </c>
      <c r="E1175" s="8">
        <f>MIN(B1176:$B$5864)/B1175-1</f>
        <v>-0.3061604852791967</v>
      </c>
      <c r="F1175" s="8"/>
    </row>
    <row r="1176" spans="1:6" x14ac:dyDescent="0.45">
      <c r="A1176" s="5">
        <v>37426</v>
      </c>
      <c r="B1176">
        <v>2270.73</v>
      </c>
      <c r="C1176" s="4">
        <f t="shared" si="36"/>
        <v>-1.1182672083817735E-2</v>
      </c>
      <c r="D1176" s="4">
        <f t="shared" si="37"/>
        <v>0.98881732791618226</v>
      </c>
      <c r="E1176" s="8">
        <f>MIN(B1177:$B$5864)/B1176-1</f>
        <v>-0.2983137581306452</v>
      </c>
      <c r="F1176" s="8"/>
    </row>
    <row r="1177" spans="1:6" x14ac:dyDescent="0.45">
      <c r="A1177" s="5">
        <v>37427</v>
      </c>
      <c r="B1177">
        <v>2236.6</v>
      </c>
      <c r="C1177" s="4">
        <f t="shared" si="36"/>
        <v>-1.5030408723185951E-2</v>
      </c>
      <c r="D1177" s="4">
        <f t="shared" si="37"/>
        <v>0.98496959127681405</v>
      </c>
      <c r="E1177" s="8">
        <f>MIN(B1178:$B$5864)/B1177-1</f>
        <v>-0.28760618796387372</v>
      </c>
      <c r="F1177" s="8"/>
    </row>
    <row r="1178" spans="1:6" x14ac:dyDescent="0.45">
      <c r="A1178" s="5">
        <v>37428</v>
      </c>
      <c r="B1178">
        <v>2246.8200000000002</v>
      </c>
      <c r="C1178" s="4">
        <f t="shared" si="36"/>
        <v>4.5694357506931293E-3</v>
      </c>
      <c r="D1178" s="4">
        <f t="shared" si="37"/>
        <v>1.0045694357506931</v>
      </c>
      <c r="E1178" s="8">
        <f>MIN(B1179:$B$5864)/B1178-1</f>
        <v>-0.2908466187767601</v>
      </c>
      <c r="F1178" s="8"/>
    </row>
    <row r="1179" spans="1:6" x14ac:dyDescent="0.45">
      <c r="A1179" s="5">
        <v>37431</v>
      </c>
      <c r="B1179">
        <v>2217.3200000000002</v>
      </c>
      <c r="C1179" s="4">
        <f t="shared" si="36"/>
        <v>-1.3129667708138615E-2</v>
      </c>
      <c r="D1179" s="4">
        <f t="shared" si="37"/>
        <v>0.98687033229186139</v>
      </c>
      <c r="E1179" s="8">
        <f>MIN(B1180:$B$5864)/B1179-1</f>
        <v>-0.28141179441848729</v>
      </c>
      <c r="F1179" s="8"/>
    </row>
    <row r="1180" spans="1:6" x14ac:dyDescent="0.45">
      <c r="A1180" s="5">
        <v>37432</v>
      </c>
      <c r="B1180">
        <v>2256</v>
      </c>
      <c r="C1180" s="4">
        <f t="shared" si="36"/>
        <v>1.744448252845765E-2</v>
      </c>
      <c r="D1180" s="4">
        <f t="shared" si="37"/>
        <v>1.0174444825284576</v>
      </c>
      <c r="E1180" s="8">
        <f>MIN(B1181:$B$5864)/B1180-1</f>
        <v>-0.29373226950354614</v>
      </c>
      <c r="F1180" s="8"/>
    </row>
    <row r="1181" spans="1:6" x14ac:dyDescent="0.45">
      <c r="A1181" s="5">
        <v>37433</v>
      </c>
      <c r="B1181">
        <v>2206.42</v>
      </c>
      <c r="C1181" s="4">
        <f t="shared" si="36"/>
        <v>-2.1976950354609892E-2</v>
      </c>
      <c r="D1181" s="4">
        <f t="shared" si="37"/>
        <v>0.97802304964539011</v>
      </c>
      <c r="E1181" s="8">
        <f>MIN(B1182:$B$5864)/B1181-1</f>
        <v>-0.27786187579880539</v>
      </c>
      <c r="F1181" s="8"/>
    </row>
    <row r="1182" spans="1:6" x14ac:dyDescent="0.45">
      <c r="A1182" s="5">
        <v>37434</v>
      </c>
      <c r="B1182">
        <v>2212.3000000000002</v>
      </c>
      <c r="C1182" s="4">
        <f t="shared" si="36"/>
        <v>2.6649504627405118E-3</v>
      </c>
      <c r="D1182" s="4">
        <f t="shared" si="37"/>
        <v>1.0026649504627405</v>
      </c>
      <c r="E1182" s="8">
        <f>MIN(B1183:$B$5864)/B1182-1</f>
        <v>-0.27978122316141585</v>
      </c>
      <c r="F1182" s="8"/>
    </row>
    <row r="1183" spans="1:6" x14ac:dyDescent="0.45">
      <c r="A1183" s="5">
        <v>37435</v>
      </c>
      <c r="B1183">
        <v>2263.11</v>
      </c>
      <c r="C1183" s="4">
        <f t="shared" si="36"/>
        <v>2.2967047868733825E-2</v>
      </c>
      <c r="D1183" s="4">
        <f t="shared" si="37"/>
        <v>1.0229670478687338</v>
      </c>
      <c r="E1183" s="8">
        <f>MIN(B1184:$B$5864)/B1183-1</f>
        <v>-0.29595114687310831</v>
      </c>
      <c r="F1183" s="8"/>
    </row>
    <row r="1184" spans="1:6" x14ac:dyDescent="0.45">
      <c r="A1184" s="5">
        <v>37438</v>
      </c>
      <c r="B1184">
        <v>2275.16</v>
      </c>
      <c r="C1184" s="4">
        <f t="shared" si="36"/>
        <v>5.3245312865921601E-3</v>
      </c>
      <c r="D1184" s="4">
        <f t="shared" si="37"/>
        <v>1.0053245312865922</v>
      </c>
      <c r="E1184" s="8">
        <f>MIN(B1185:$B$5864)/B1184-1</f>
        <v>-0.29968002250391179</v>
      </c>
      <c r="F1184" s="8"/>
    </row>
    <row r="1185" spans="1:6" x14ac:dyDescent="0.45">
      <c r="A1185" s="5">
        <v>37439</v>
      </c>
      <c r="B1185">
        <v>2211.9499999999998</v>
      </c>
      <c r="C1185" s="4">
        <f t="shared" si="36"/>
        <v>-2.77826614391955E-2</v>
      </c>
      <c r="D1185" s="4">
        <f t="shared" si="37"/>
        <v>0.9722173385608045</v>
      </c>
      <c r="E1185" s="8">
        <f>MIN(B1186:$B$5864)/B1185-1</f>
        <v>-0.27966726191821689</v>
      </c>
      <c r="F1185" s="8"/>
    </row>
    <row r="1186" spans="1:6" x14ac:dyDescent="0.45">
      <c r="A1186" s="5">
        <v>37440</v>
      </c>
      <c r="B1186">
        <v>2141.4299999999998</v>
      </c>
      <c r="C1186" s="4">
        <f t="shared" si="36"/>
        <v>-3.188137164040783E-2</v>
      </c>
      <c r="D1186" s="4">
        <f t="shared" si="37"/>
        <v>0.96811862835959217</v>
      </c>
      <c r="E1186" s="8">
        <f>MIN(B1187:$B$5864)/B1186-1</f>
        <v>-0.25594579323162558</v>
      </c>
      <c r="F1186" s="8"/>
    </row>
    <row r="1187" spans="1:6" x14ac:dyDescent="0.45">
      <c r="A1187" s="5">
        <v>37441</v>
      </c>
      <c r="B1187">
        <v>2175.42</v>
      </c>
      <c r="C1187" s="4">
        <f t="shared" si="36"/>
        <v>1.5872571132374169E-2</v>
      </c>
      <c r="D1187" s="4">
        <f t="shared" si="37"/>
        <v>1.0158725711323742</v>
      </c>
      <c r="E1187" s="8">
        <f>MIN(B1188:$B$5864)/B1187-1</f>
        <v>-0.26757131956128022</v>
      </c>
      <c r="F1187" s="8"/>
    </row>
    <row r="1188" spans="1:6" x14ac:dyDescent="0.45">
      <c r="A1188" s="5">
        <v>37442</v>
      </c>
      <c r="B1188">
        <v>2239.0700000000002</v>
      </c>
      <c r="C1188" s="4">
        <f t="shared" si="36"/>
        <v>2.9258717856781802E-2</v>
      </c>
      <c r="D1188" s="4">
        <f t="shared" si="37"/>
        <v>1.0292587178567818</v>
      </c>
      <c r="E1188" s="8">
        <f>MIN(B1189:$B$5864)/B1188-1</f>
        <v>-0.2883920556302394</v>
      </c>
      <c r="F1188" s="8"/>
    </row>
    <row r="1189" spans="1:6" x14ac:dyDescent="0.45">
      <c r="A1189" s="5">
        <v>37445</v>
      </c>
      <c r="B1189">
        <v>2233.2199999999998</v>
      </c>
      <c r="C1189" s="4">
        <f t="shared" si="36"/>
        <v>-2.6126918765382312E-3</v>
      </c>
      <c r="D1189" s="4">
        <f t="shared" si="37"/>
        <v>0.99738730812346177</v>
      </c>
      <c r="E1189" s="8">
        <f>MIN(B1190:$B$5864)/B1189-1</f>
        <v>-0.2865279730613195</v>
      </c>
      <c r="F1189" s="8"/>
    </row>
    <row r="1190" spans="1:6" x14ac:dyDescent="0.45">
      <c r="A1190" s="5">
        <v>37446</v>
      </c>
      <c r="B1190">
        <v>2205.64</v>
      </c>
      <c r="C1190" s="4">
        <f t="shared" si="36"/>
        <v>-1.234988044169405E-2</v>
      </c>
      <c r="D1190" s="4">
        <f t="shared" si="37"/>
        <v>0.98765011955830595</v>
      </c>
      <c r="E1190" s="8">
        <f>MIN(B1191:$B$5864)/B1190-1</f>
        <v>-0.27760649970076712</v>
      </c>
      <c r="F1190" s="8"/>
    </row>
    <row r="1191" spans="1:6" x14ac:dyDescent="0.45">
      <c r="A1191" s="5">
        <v>37447</v>
      </c>
      <c r="B1191">
        <v>2150.1999999999998</v>
      </c>
      <c r="C1191" s="4">
        <f t="shared" si="36"/>
        <v>-2.5135561560363451E-2</v>
      </c>
      <c r="D1191" s="4">
        <f t="shared" si="37"/>
        <v>0.97486443843963655</v>
      </c>
      <c r="E1191" s="8">
        <f>MIN(B1192:$B$5864)/B1191-1</f>
        <v>-0.2589805599479118</v>
      </c>
      <c r="F1191" s="8"/>
    </row>
    <row r="1192" spans="1:6" x14ac:dyDescent="0.45">
      <c r="A1192" s="5">
        <v>37448</v>
      </c>
      <c r="B1192">
        <v>2061.3000000000002</v>
      </c>
      <c r="C1192" s="4">
        <f t="shared" si="36"/>
        <v>-4.1344991163612566E-2</v>
      </c>
      <c r="D1192" s="4">
        <f t="shared" si="37"/>
        <v>0.95865500883638743</v>
      </c>
      <c r="E1192" s="8">
        <f>MIN(B1193:$B$5864)/B1192-1</f>
        <v>-0.22702178237034887</v>
      </c>
      <c r="F1192" s="8"/>
    </row>
    <row r="1193" spans="1:6" x14ac:dyDescent="0.45">
      <c r="A1193" s="5">
        <v>37449</v>
      </c>
      <c r="B1193">
        <v>2059.11</v>
      </c>
      <c r="C1193" s="4">
        <f t="shared" si="36"/>
        <v>-1.0624363265900882E-3</v>
      </c>
      <c r="D1193" s="4">
        <f t="shared" si="37"/>
        <v>0.99893756367340991</v>
      </c>
      <c r="E1193" s="8">
        <f>MIN(B1194:$B$5864)/B1193-1</f>
        <v>-0.22619966878894293</v>
      </c>
      <c r="F1193" s="8"/>
    </row>
    <row r="1194" spans="1:6" x14ac:dyDescent="0.45">
      <c r="A1194" s="5">
        <v>37452</v>
      </c>
      <c r="B1194">
        <v>1955.8</v>
      </c>
      <c r="C1194" s="4">
        <f t="shared" si="36"/>
        <v>-5.017216175920669E-2</v>
      </c>
      <c r="D1194" s="4">
        <f t="shared" si="37"/>
        <v>0.94982783824079331</v>
      </c>
      <c r="E1194" s="8">
        <f>MIN(B1195:$B$5864)/B1194-1</f>
        <v>-0.18532569792412312</v>
      </c>
      <c r="F1194" s="8"/>
    </row>
    <row r="1195" spans="1:6" x14ac:dyDescent="0.45">
      <c r="A1195" s="5">
        <v>37453</v>
      </c>
      <c r="B1195">
        <v>1961.39</v>
      </c>
      <c r="C1195" s="4">
        <f t="shared" si="36"/>
        <v>2.8581654565906778E-3</v>
      </c>
      <c r="D1195" s="4">
        <f t="shared" si="37"/>
        <v>1.0028581654565907</v>
      </c>
      <c r="E1195" s="8">
        <f>MIN(B1196:$B$5864)/B1195-1</f>
        <v>-0.18764753567622972</v>
      </c>
      <c r="F1195" s="8"/>
    </row>
    <row r="1196" spans="1:6" x14ac:dyDescent="0.45">
      <c r="A1196" s="5">
        <v>37454</v>
      </c>
      <c r="B1196">
        <v>2033.49</v>
      </c>
      <c r="C1196" s="4">
        <f t="shared" si="36"/>
        <v>3.6759644945676184E-2</v>
      </c>
      <c r="D1196" s="4">
        <f t="shared" si="37"/>
        <v>1.0367596449456762</v>
      </c>
      <c r="E1196" s="8">
        <f>MIN(B1197:$B$5864)/B1196-1</f>
        <v>-0.21645053577839091</v>
      </c>
      <c r="F1196" s="8"/>
    </row>
    <row r="1197" spans="1:6" x14ac:dyDescent="0.45">
      <c r="A1197" s="5">
        <v>37455</v>
      </c>
      <c r="B1197">
        <v>2082.06</v>
      </c>
      <c r="C1197" s="4">
        <f t="shared" si="36"/>
        <v>2.3885044922768106E-2</v>
      </c>
      <c r="D1197" s="4">
        <f t="shared" si="37"/>
        <v>1.0238850449227681</v>
      </c>
      <c r="E1197" s="8">
        <f>MIN(B1198:$B$5864)/B1197-1</f>
        <v>-0.23472906640538704</v>
      </c>
      <c r="F1197" s="8"/>
    </row>
    <row r="1198" spans="1:6" x14ac:dyDescent="0.45">
      <c r="A1198" s="5">
        <v>37456</v>
      </c>
      <c r="B1198">
        <v>1995.47</v>
      </c>
      <c r="C1198" s="4">
        <f t="shared" si="36"/>
        <v>-4.1588618963910751E-2</v>
      </c>
      <c r="D1198" s="4">
        <f t="shared" si="37"/>
        <v>0.95841138103608925</v>
      </c>
      <c r="E1198" s="8">
        <f>MIN(B1199:$B$5864)/B1198-1</f>
        <v>-0.20152144607536071</v>
      </c>
      <c r="F1198" s="8"/>
    </row>
    <row r="1199" spans="1:6" x14ac:dyDescent="0.45">
      <c r="A1199" s="5">
        <v>37459</v>
      </c>
      <c r="B1199">
        <v>1906.67</v>
      </c>
      <c r="C1199" s="4">
        <f t="shared" si="36"/>
        <v>-4.4500794299087376E-2</v>
      </c>
      <c r="D1199" s="4">
        <f t="shared" si="37"/>
        <v>0.95549920570091262</v>
      </c>
      <c r="E1199" s="8">
        <f>MIN(B1200:$B$5864)/B1199-1</f>
        <v>-0.16433362878736235</v>
      </c>
      <c r="F1199" s="8"/>
    </row>
    <row r="1200" spans="1:6" x14ac:dyDescent="0.45">
      <c r="A1200" s="5">
        <v>37460</v>
      </c>
      <c r="B1200">
        <v>1887.77</v>
      </c>
      <c r="C1200" s="4">
        <f t="shared" si="36"/>
        <v>-9.9125700829194585E-3</v>
      </c>
      <c r="D1200" s="4">
        <f t="shared" si="37"/>
        <v>0.99008742991708054</v>
      </c>
      <c r="E1200" s="8">
        <f>MIN(B1201:$B$5864)/B1200-1</f>
        <v>-0.15596709344888415</v>
      </c>
      <c r="F1200" s="8"/>
    </row>
    <row r="1201" spans="1:6" x14ac:dyDescent="0.45">
      <c r="A1201" s="5">
        <v>37461</v>
      </c>
      <c r="B1201">
        <v>1846.38</v>
      </c>
      <c r="C1201" s="4">
        <f t="shared" si="36"/>
        <v>-2.1925340481096622E-2</v>
      </c>
      <c r="D1201" s="4">
        <f t="shared" si="37"/>
        <v>0.97807465951890338</v>
      </c>
      <c r="E1201" s="8">
        <f>MIN(B1202:$B$5864)/B1201-1</f>
        <v>-0.13704654513155479</v>
      </c>
      <c r="F1201" s="8"/>
    </row>
    <row r="1202" spans="1:6" x14ac:dyDescent="0.45">
      <c r="A1202" s="5">
        <v>37462</v>
      </c>
      <c r="B1202">
        <v>1928.28</v>
      </c>
      <c r="C1202" s="4">
        <f t="shared" si="36"/>
        <v>4.4357066259383071E-2</v>
      </c>
      <c r="D1202" s="4">
        <f t="shared" si="37"/>
        <v>1.0443570662593831</v>
      </c>
      <c r="E1202" s="8">
        <f>MIN(B1203:$B$5864)/B1202-1</f>
        <v>-0.17369884041736683</v>
      </c>
      <c r="F1202" s="8"/>
    </row>
    <row r="1203" spans="1:6" x14ac:dyDescent="0.45">
      <c r="A1203" s="5">
        <v>37463</v>
      </c>
      <c r="B1203">
        <v>1947.63</v>
      </c>
      <c r="C1203" s="4">
        <f t="shared" si="36"/>
        <v>1.0034849710623073E-2</v>
      </c>
      <c r="D1203" s="4">
        <f t="shared" si="37"/>
        <v>1.0100348497106231</v>
      </c>
      <c r="E1203" s="8">
        <f>MIN(B1204:$B$5864)/B1203-1</f>
        <v>-0.18190826799751503</v>
      </c>
      <c r="F1203" s="8"/>
    </row>
    <row r="1204" spans="1:6" x14ac:dyDescent="0.45">
      <c r="A1204" s="5">
        <v>37466</v>
      </c>
      <c r="B1204">
        <v>2030.48</v>
      </c>
      <c r="C1204" s="4">
        <f t="shared" si="36"/>
        <v>4.2538880588202099E-2</v>
      </c>
      <c r="D1204" s="4">
        <f t="shared" si="37"/>
        <v>1.0425388805882021</v>
      </c>
      <c r="E1204" s="8">
        <f>MIN(B1205:$B$5864)/B1204-1</f>
        <v>-0.21528899570544902</v>
      </c>
      <c r="F1204" s="8"/>
    </row>
    <row r="1205" spans="1:6" x14ac:dyDescent="0.45">
      <c r="A1205" s="5">
        <v>37467</v>
      </c>
      <c r="B1205">
        <v>2022.42</v>
      </c>
      <c r="C1205" s="4">
        <f t="shared" si="36"/>
        <v>-3.9695047476459022E-3</v>
      </c>
      <c r="D1205" s="4">
        <f t="shared" si="37"/>
        <v>0.9960304952523541</v>
      </c>
      <c r="E1205" s="8">
        <f>MIN(B1206:$B$5864)/B1205-1</f>
        <v>-0.21216166770502676</v>
      </c>
      <c r="F1205" s="8"/>
    </row>
    <row r="1206" spans="1:6" x14ac:dyDescent="0.45">
      <c r="A1206" s="5">
        <v>37468</v>
      </c>
      <c r="B1206">
        <v>2050.81</v>
      </c>
      <c r="C1206" s="4">
        <f t="shared" si="36"/>
        <v>1.4037638077154968E-2</v>
      </c>
      <c r="D1206" s="4">
        <f t="shared" si="37"/>
        <v>1.014037638077155</v>
      </c>
      <c r="E1206" s="8">
        <f>MIN(B1207:$B$5864)/B1206-1</f>
        <v>-0.223067958513953</v>
      </c>
      <c r="F1206" s="8"/>
    </row>
    <row r="1207" spans="1:6" x14ac:dyDescent="0.45">
      <c r="A1207" s="5">
        <v>37469</v>
      </c>
      <c r="B1207">
        <v>1964.51</v>
      </c>
      <c r="C1207" s="4">
        <f t="shared" si="36"/>
        <v>-4.2080933874907966E-2</v>
      </c>
      <c r="D1207" s="4">
        <f t="shared" si="37"/>
        <v>0.95791906612509203</v>
      </c>
      <c r="E1207" s="8">
        <f>MIN(B1208:$B$5864)/B1207-1</f>
        <v>-0.18893769947722339</v>
      </c>
      <c r="F1207" s="8"/>
    </row>
    <row r="1208" spans="1:6" x14ac:dyDescent="0.45">
      <c r="A1208" s="5">
        <v>37470</v>
      </c>
      <c r="B1208">
        <v>1974.36</v>
      </c>
      <c r="C1208" s="4">
        <f t="shared" si="36"/>
        <v>5.0139729499976138E-3</v>
      </c>
      <c r="D1208" s="4">
        <f t="shared" si="37"/>
        <v>1.0050139729499976</v>
      </c>
      <c r="E1208" s="8">
        <f>MIN(B1209:$B$5864)/B1208-1</f>
        <v>-0.19298405559269838</v>
      </c>
      <c r="F1208" s="8"/>
    </row>
    <row r="1209" spans="1:6" x14ac:dyDescent="0.45">
      <c r="A1209" s="5">
        <v>37473</v>
      </c>
      <c r="B1209">
        <v>1936.56</v>
      </c>
      <c r="C1209" s="4">
        <f t="shared" si="36"/>
        <v>-1.9145444599768968E-2</v>
      </c>
      <c r="D1209" s="4">
        <f t="shared" si="37"/>
        <v>0.98085455540023103</v>
      </c>
      <c r="E1209" s="8">
        <f>MIN(B1210:$B$5864)/B1209-1</f>
        <v>-0.17723179245672738</v>
      </c>
      <c r="F1209" s="8"/>
    </row>
    <row r="1210" spans="1:6" x14ac:dyDescent="0.45">
      <c r="A1210" s="5">
        <v>37474</v>
      </c>
      <c r="B1210">
        <v>1990.47</v>
      </c>
      <c r="C1210" s="4">
        <f t="shared" si="36"/>
        <v>2.7838022059734735E-2</v>
      </c>
      <c r="D1210" s="4">
        <f t="shared" si="37"/>
        <v>1.0278380220597347</v>
      </c>
      <c r="E1210" s="8">
        <f>MIN(B1211:$B$5864)/B1210-1</f>
        <v>-0.19951569227368415</v>
      </c>
      <c r="F1210" s="8"/>
    </row>
    <row r="1211" spans="1:6" x14ac:dyDescent="0.45">
      <c r="A1211" s="5">
        <v>37475</v>
      </c>
      <c r="B1211">
        <v>1978.1</v>
      </c>
      <c r="C1211" s="4">
        <f t="shared" si="36"/>
        <v>-6.2146126291781068E-3</v>
      </c>
      <c r="D1211" s="4">
        <f t="shared" si="37"/>
        <v>0.99378538737082189</v>
      </c>
      <c r="E1211" s="8">
        <f>MIN(B1212:$B$5864)/B1211-1</f>
        <v>-0.19450988322127294</v>
      </c>
      <c r="F1211" s="8"/>
    </row>
    <row r="1212" spans="1:6" x14ac:dyDescent="0.45">
      <c r="A1212" s="5">
        <v>37476</v>
      </c>
      <c r="B1212">
        <v>2040.79</v>
      </c>
      <c r="C1212" s="4">
        <f t="shared" si="36"/>
        <v>3.1692027703351666E-2</v>
      </c>
      <c r="D1212" s="4">
        <f t="shared" si="37"/>
        <v>1.0316920277033517</v>
      </c>
      <c r="E1212" s="8">
        <f>MIN(B1213:$B$5864)/B1212-1</f>
        <v>-0.21925332836793598</v>
      </c>
      <c r="F1212" s="8"/>
    </row>
    <row r="1213" spans="1:6" x14ac:dyDescent="0.45">
      <c r="A1213" s="5">
        <v>37477</v>
      </c>
      <c r="B1213">
        <v>2077.19</v>
      </c>
      <c r="C1213" s="4">
        <f t="shared" si="36"/>
        <v>1.7836230087368232E-2</v>
      </c>
      <c r="D1213" s="4">
        <f t="shared" si="37"/>
        <v>1.0178362300873682</v>
      </c>
      <c r="E1213" s="8">
        <f>MIN(B1214:$B$5864)/B1213-1</f>
        <v>-0.23293487836933557</v>
      </c>
      <c r="F1213" s="8"/>
    </row>
    <row r="1214" spans="1:6" x14ac:dyDescent="0.45">
      <c r="A1214" s="5">
        <v>37480</v>
      </c>
      <c r="B1214">
        <v>2034.69</v>
      </c>
      <c r="C1214" s="4">
        <f t="shared" si="36"/>
        <v>-2.0460333431222E-2</v>
      </c>
      <c r="D1214" s="4">
        <f t="shared" si="37"/>
        <v>0.979539666568778</v>
      </c>
      <c r="E1214" s="8">
        <f>MIN(B1215:$B$5864)/B1214-1</f>
        <v>-0.21691265008428806</v>
      </c>
      <c r="F1214" s="8"/>
    </row>
    <row r="1215" spans="1:6" x14ac:dyDescent="0.45">
      <c r="A1215" s="5">
        <v>37481</v>
      </c>
      <c r="B1215">
        <v>2056.5700000000002</v>
      </c>
      <c r="C1215" s="4">
        <f t="shared" si="36"/>
        <v>1.0753480874236443E-2</v>
      </c>
      <c r="D1215" s="4">
        <f t="shared" si="37"/>
        <v>1.0107534808742364</v>
      </c>
      <c r="E1215" s="8">
        <f>MIN(B1216:$B$5864)/B1215-1</f>
        <v>-0.22524397419003495</v>
      </c>
      <c r="F1215" s="8"/>
    </row>
    <row r="1216" spans="1:6" x14ac:dyDescent="0.45">
      <c r="A1216" s="5">
        <v>37482</v>
      </c>
      <c r="B1216">
        <v>2014.4</v>
      </c>
      <c r="C1216" s="4">
        <f t="shared" si="36"/>
        <v>-2.0505015632825585E-2</v>
      </c>
      <c r="D1216" s="4">
        <f t="shared" si="37"/>
        <v>0.97949498436717441</v>
      </c>
      <c r="E1216" s="8">
        <f>MIN(B1217:$B$5864)/B1216-1</f>
        <v>-0.20902501985702948</v>
      </c>
      <c r="F1216" s="8"/>
    </row>
    <row r="1217" spans="1:6" x14ac:dyDescent="0.45">
      <c r="A1217" s="5">
        <v>37483</v>
      </c>
      <c r="B1217">
        <v>2083.2399999999998</v>
      </c>
      <c r="C1217" s="4">
        <f t="shared" si="36"/>
        <v>3.4173947577442298E-2</v>
      </c>
      <c r="D1217" s="4">
        <f t="shared" si="37"/>
        <v>1.0341739475774423</v>
      </c>
      <c r="E1217" s="8">
        <f>MIN(B1218:$B$5864)/B1217-1</f>
        <v>-0.2351625352815806</v>
      </c>
      <c r="F1217" s="8"/>
    </row>
    <row r="1218" spans="1:6" x14ac:dyDescent="0.45">
      <c r="A1218" s="5">
        <v>37484</v>
      </c>
      <c r="B1218">
        <v>2085.64</v>
      </c>
      <c r="C1218" s="4">
        <f t="shared" si="36"/>
        <v>1.1520516119123414E-3</v>
      </c>
      <c r="D1218" s="4">
        <f t="shared" si="37"/>
        <v>1.0011520516119123</v>
      </c>
      <c r="E1218" s="8">
        <f>MIN(B1219:$B$5864)/B1218-1</f>
        <v>-0.23604265357396292</v>
      </c>
      <c r="F1218" s="8"/>
    </row>
    <row r="1219" spans="1:6" x14ac:dyDescent="0.45">
      <c r="A1219" s="5">
        <v>37487</v>
      </c>
      <c r="B1219">
        <v>2128.84</v>
      </c>
      <c r="C1219" s="4">
        <f t="shared" si="36"/>
        <v>2.0713066492779264E-2</v>
      </c>
      <c r="D1219" s="4">
        <f t="shared" si="37"/>
        <v>1.0207130664927793</v>
      </c>
      <c r="E1219" s="8">
        <f>MIN(B1220:$B$5864)/B1219-1</f>
        <v>-0.25154544258845202</v>
      </c>
      <c r="F1219" s="8"/>
    </row>
    <row r="1220" spans="1:6" x14ac:dyDescent="0.45">
      <c r="A1220" s="5">
        <v>37488</v>
      </c>
      <c r="B1220">
        <v>2105.2399999999998</v>
      </c>
      <c r="C1220" s="4">
        <f t="shared" si="36"/>
        <v>-1.108584957065839E-2</v>
      </c>
      <c r="D1220" s="4">
        <f t="shared" si="37"/>
        <v>0.98891415042934161</v>
      </c>
      <c r="E1220" s="8">
        <f>MIN(B1221:$B$5864)/B1220-1</f>
        <v>-0.24315517470692172</v>
      </c>
      <c r="F1220" s="8"/>
    </row>
    <row r="1221" spans="1:6" x14ac:dyDescent="0.45">
      <c r="A1221" s="5">
        <v>37489</v>
      </c>
      <c r="B1221">
        <v>2105.83</v>
      </c>
      <c r="C1221" s="4">
        <f t="shared" si="36"/>
        <v>2.8025308278389893E-4</v>
      </c>
      <c r="D1221" s="4">
        <f t="shared" si="37"/>
        <v>1.0002802530827839</v>
      </c>
      <c r="E1221" s="8">
        <f>MIN(B1222:$B$5864)/B1221-1</f>
        <v>-0.2433672233751063</v>
      </c>
      <c r="F1221" s="8"/>
    </row>
    <row r="1222" spans="1:6" x14ac:dyDescent="0.45">
      <c r="A1222" s="5">
        <v>37490</v>
      </c>
      <c r="B1222">
        <v>2138.1</v>
      </c>
      <c r="C1222" s="4">
        <f t="shared" ref="C1222:C1285" si="38">B1222/B1221-1</f>
        <v>1.5324123979618465E-2</v>
      </c>
      <c r="D1222" s="4">
        <f t="shared" ref="D1222:D1285" si="39">C1222+1</f>
        <v>1.0153241239796185</v>
      </c>
      <c r="E1222" s="8">
        <f>MIN(B1223:$B$5864)/B1222-1</f>
        <v>-0.25478696038538895</v>
      </c>
      <c r="F1222" s="8"/>
    </row>
    <row r="1223" spans="1:6" x14ac:dyDescent="0.45">
      <c r="A1223" s="5">
        <v>37491</v>
      </c>
      <c r="B1223">
        <v>2120.19</v>
      </c>
      <c r="C1223" s="4">
        <f t="shared" si="38"/>
        <v>-8.3765960432158337E-3</v>
      </c>
      <c r="D1223" s="4">
        <f t="shared" si="39"/>
        <v>0.99162340395678417</v>
      </c>
      <c r="E1223" s="8">
        <f>MIN(B1224:$B$5864)/B1223-1</f>
        <v>-0.24849188044467718</v>
      </c>
      <c r="F1223" s="8"/>
    </row>
    <row r="1224" spans="1:6" x14ac:dyDescent="0.45">
      <c r="A1224" s="5">
        <v>37495</v>
      </c>
      <c r="B1224">
        <v>2146.69</v>
      </c>
      <c r="C1224" s="4">
        <f t="shared" si="38"/>
        <v>1.2498879817374853E-2</v>
      </c>
      <c r="D1224" s="4">
        <f t="shared" si="39"/>
        <v>1.0124988798173749</v>
      </c>
      <c r="E1224" s="8">
        <f>MIN(B1225:$B$5864)/B1224-1</f>
        <v>-0.25776893729415995</v>
      </c>
      <c r="F1224" s="8"/>
    </row>
    <row r="1225" spans="1:6" x14ac:dyDescent="0.45">
      <c r="A1225" s="5">
        <v>37496</v>
      </c>
      <c r="B1225">
        <v>2070.0700000000002</v>
      </c>
      <c r="C1225" s="4">
        <f t="shared" si="38"/>
        <v>-3.5692158625604931E-2</v>
      </c>
      <c r="D1225" s="4">
        <f t="shared" si="39"/>
        <v>0.96430784137439507</v>
      </c>
      <c r="E1225" s="8">
        <f>MIN(B1226:$B$5864)/B1225-1</f>
        <v>-0.23029656001970955</v>
      </c>
      <c r="F1225" s="8"/>
    </row>
    <row r="1226" spans="1:6" x14ac:dyDescent="0.45">
      <c r="A1226" s="5">
        <v>37497</v>
      </c>
      <c r="B1226">
        <v>2039.27</v>
      </c>
      <c r="C1226" s="4">
        <f t="shared" si="38"/>
        <v>-1.4878723907887248E-2</v>
      </c>
      <c r="D1226" s="4">
        <f t="shared" si="39"/>
        <v>0.98512127609211275</v>
      </c>
      <c r="E1226" s="8">
        <f>MIN(B1227:$B$5864)/B1226-1</f>
        <v>-0.218671387310165</v>
      </c>
      <c r="F1226" s="8"/>
    </row>
    <row r="1227" spans="1:6" x14ac:dyDescent="0.45">
      <c r="A1227" s="5">
        <v>37498</v>
      </c>
      <c r="B1227">
        <v>2046.21</v>
      </c>
      <c r="C1227" s="4">
        <f t="shared" si="38"/>
        <v>3.4031785884165444E-3</v>
      </c>
      <c r="D1227" s="4">
        <f t="shared" si="39"/>
        <v>1.0034031785884165</v>
      </c>
      <c r="E1227" s="8">
        <f>MIN(B1228:$B$5864)/B1227-1</f>
        <v>-0.22132136975188277</v>
      </c>
      <c r="F1227" s="8"/>
    </row>
    <row r="1228" spans="1:6" x14ac:dyDescent="0.45">
      <c r="A1228" s="5">
        <v>37501</v>
      </c>
      <c r="B1228">
        <v>2026.35</v>
      </c>
      <c r="C1228" s="4">
        <f t="shared" si="38"/>
        <v>-9.7057486768220569E-3</v>
      </c>
      <c r="D1228" s="4">
        <f t="shared" si="39"/>
        <v>0.99029425132317794</v>
      </c>
      <c r="E1228" s="8">
        <f>MIN(B1229:$B$5864)/B1228-1</f>
        <v>-0.21368963900609472</v>
      </c>
      <c r="F1228" s="8"/>
    </row>
    <row r="1229" spans="1:6" x14ac:dyDescent="0.45">
      <c r="A1229" s="5">
        <v>37502</v>
      </c>
      <c r="B1229">
        <v>1959.34</v>
      </c>
      <c r="C1229" s="4">
        <f t="shared" si="38"/>
        <v>-3.3069311816813496E-2</v>
      </c>
      <c r="D1229" s="4">
        <f t="shared" si="39"/>
        <v>0.9669306881831865</v>
      </c>
      <c r="E1229" s="8">
        <f>MIN(B1230:$B$5864)/B1229-1</f>
        <v>-0.18679759510855698</v>
      </c>
      <c r="F1229" s="8"/>
    </row>
    <row r="1230" spans="1:6" x14ac:dyDescent="0.45">
      <c r="A1230" s="5">
        <v>37503</v>
      </c>
      <c r="B1230">
        <v>1955.87</v>
      </c>
      <c r="C1230" s="4">
        <f t="shared" si="38"/>
        <v>-1.7710045219309078E-3</v>
      </c>
      <c r="D1230" s="4">
        <f t="shared" si="39"/>
        <v>0.99822899547806909</v>
      </c>
      <c r="E1230" s="8">
        <f>MIN(B1231:$B$5864)/B1230-1</f>
        <v>-0.18535485487276759</v>
      </c>
      <c r="F1230" s="8"/>
    </row>
    <row r="1231" spans="1:6" x14ac:dyDescent="0.45">
      <c r="A1231" s="5">
        <v>37504</v>
      </c>
      <c r="B1231">
        <v>1945.76</v>
      </c>
      <c r="C1231" s="4">
        <f t="shared" si="38"/>
        <v>-5.1690552030553283E-3</v>
      </c>
      <c r="D1231" s="4">
        <f t="shared" si="39"/>
        <v>0.99483094479694467</v>
      </c>
      <c r="E1231" s="8">
        <f>MIN(B1232:$B$5864)/B1231-1</f>
        <v>-0.18112202943836864</v>
      </c>
      <c r="F1231" s="8"/>
    </row>
    <row r="1232" spans="1:6" x14ac:dyDescent="0.45">
      <c r="A1232" s="5">
        <v>37505</v>
      </c>
      <c r="B1232">
        <v>1987.27</v>
      </c>
      <c r="C1232" s="4">
        <f t="shared" si="38"/>
        <v>2.1333566318559427E-2</v>
      </c>
      <c r="D1232" s="4">
        <f t="shared" si="39"/>
        <v>1.0213335663185594</v>
      </c>
      <c r="E1232" s="8">
        <f>MIN(B1233:$B$5864)/B1232-1</f>
        <v>-0.19822671302842598</v>
      </c>
      <c r="F1232" s="8"/>
    </row>
    <row r="1233" spans="1:6" x14ac:dyDescent="0.45">
      <c r="A1233" s="5">
        <v>37508</v>
      </c>
      <c r="B1233">
        <v>1967.65</v>
      </c>
      <c r="C1233" s="4">
        <f t="shared" si="38"/>
        <v>-9.8728406306137773E-3</v>
      </c>
      <c r="D1233" s="4">
        <f t="shared" si="39"/>
        <v>0.99012715936938622</v>
      </c>
      <c r="E1233" s="8">
        <f>MIN(B1234:$B$5864)/B1233-1</f>
        <v>-0.19023200264274653</v>
      </c>
      <c r="F1233" s="8"/>
    </row>
    <row r="1234" spans="1:6" x14ac:dyDescent="0.45">
      <c r="A1234" s="5">
        <v>37509</v>
      </c>
      <c r="B1234">
        <v>2016.8</v>
      </c>
      <c r="C1234" s="4">
        <f t="shared" si="38"/>
        <v>2.497903590577577E-2</v>
      </c>
      <c r="D1234" s="4">
        <f t="shared" si="39"/>
        <v>1.0249790359057758</v>
      </c>
      <c r="E1234" s="8">
        <f>MIN(B1235:$B$5864)/B1234-1</f>
        <v>-0.20996628322094413</v>
      </c>
      <c r="F1234" s="8"/>
    </row>
    <row r="1235" spans="1:6" x14ac:dyDescent="0.45">
      <c r="A1235" s="5">
        <v>37510</v>
      </c>
      <c r="B1235">
        <v>2032.68</v>
      </c>
      <c r="C1235" s="4">
        <f t="shared" si="38"/>
        <v>7.8738595795320165E-3</v>
      </c>
      <c r="D1235" s="4">
        <f t="shared" si="39"/>
        <v>1.007873859579532</v>
      </c>
      <c r="E1235" s="8">
        <f>MIN(B1236:$B$5864)/B1235-1</f>
        <v>-0.21613830017513835</v>
      </c>
      <c r="F1235" s="8"/>
    </row>
    <row r="1236" spans="1:6" x14ac:dyDescent="0.45">
      <c r="A1236" s="5">
        <v>37511</v>
      </c>
      <c r="B1236">
        <v>1978.31</v>
      </c>
      <c r="C1236" s="4">
        <f t="shared" si="38"/>
        <v>-2.6747938681937256E-2</v>
      </c>
      <c r="D1236" s="4">
        <f t="shared" si="39"/>
        <v>0.97325206131806274</v>
      </c>
      <c r="E1236" s="8">
        <f>MIN(B1237:$B$5864)/B1236-1</f>
        <v>-0.1945953869717082</v>
      </c>
      <c r="F1236" s="8"/>
    </row>
    <row r="1237" spans="1:6" x14ac:dyDescent="0.45">
      <c r="A1237" s="5">
        <v>37512</v>
      </c>
      <c r="B1237">
        <v>1943.57</v>
      </c>
      <c r="C1237" s="4">
        <f t="shared" si="38"/>
        <v>-1.7560443004382531E-2</v>
      </c>
      <c r="D1237" s="4">
        <f t="shared" si="39"/>
        <v>0.98243955699561747</v>
      </c>
      <c r="E1237" s="8">
        <f>MIN(B1238:$B$5864)/B1237-1</f>
        <v>-0.18019932392453064</v>
      </c>
      <c r="F1237" s="8"/>
    </row>
    <row r="1238" spans="1:6" x14ac:dyDescent="0.45">
      <c r="A1238" s="5">
        <v>37515</v>
      </c>
      <c r="B1238">
        <v>1957.8</v>
      </c>
      <c r="C1238" s="4">
        <f t="shared" si="38"/>
        <v>7.3215783326558981E-3</v>
      </c>
      <c r="D1238" s="4">
        <f t="shared" si="39"/>
        <v>1.0073215783326559</v>
      </c>
      <c r="E1238" s="8">
        <f>MIN(B1239:$B$5864)/B1238-1</f>
        <v>-0.18615793237307188</v>
      </c>
      <c r="F1238" s="8"/>
    </row>
    <row r="1239" spans="1:6" x14ac:dyDescent="0.45">
      <c r="A1239" s="5">
        <v>37516</v>
      </c>
      <c r="B1239">
        <v>1949.72</v>
      </c>
      <c r="C1239" s="4">
        <f t="shared" si="38"/>
        <v>-4.1270814179180659E-3</v>
      </c>
      <c r="D1239" s="4">
        <f t="shared" si="39"/>
        <v>0.99587291858208193</v>
      </c>
      <c r="E1239" s="8">
        <f>MIN(B1240:$B$5864)/B1239-1</f>
        <v>-0.1827852204419097</v>
      </c>
      <c r="F1239" s="8"/>
    </row>
    <row r="1240" spans="1:6" x14ac:dyDescent="0.45">
      <c r="A1240" s="5">
        <v>37517</v>
      </c>
      <c r="B1240">
        <v>1877.46</v>
      </c>
      <c r="C1240" s="4">
        <f t="shared" si="38"/>
        <v>-3.7061731940996601E-2</v>
      </c>
      <c r="D1240" s="4">
        <f t="shared" si="39"/>
        <v>0.9629382680590034</v>
      </c>
      <c r="E1240" s="8">
        <f>MIN(B1241:$B$5864)/B1240-1</f>
        <v>-0.15133211892663501</v>
      </c>
      <c r="F1240" s="8"/>
    </row>
    <row r="1241" spans="1:6" x14ac:dyDescent="0.45">
      <c r="A1241" s="5">
        <v>37518</v>
      </c>
      <c r="B1241">
        <v>1852.07</v>
      </c>
      <c r="C1241" s="4">
        <f t="shared" si="38"/>
        <v>-1.3523590382751194E-2</v>
      </c>
      <c r="D1241" s="4">
        <f t="shared" si="39"/>
        <v>0.98647640961724881</v>
      </c>
      <c r="E1241" s="8">
        <f>MIN(B1242:$B$5864)/B1241-1</f>
        <v>-0.13969774360580323</v>
      </c>
      <c r="F1241" s="8"/>
    </row>
    <row r="1242" spans="1:6" x14ac:dyDescent="0.45">
      <c r="A1242" s="5">
        <v>37519</v>
      </c>
      <c r="B1242">
        <v>1870.51</v>
      </c>
      <c r="C1242" s="4">
        <f t="shared" si="38"/>
        <v>9.956427132883805E-3</v>
      </c>
      <c r="D1242" s="4">
        <f t="shared" si="39"/>
        <v>1.0099564271328838</v>
      </c>
      <c r="E1242" s="8">
        <f>MIN(B1243:$B$5864)/B1242-1</f>
        <v>-0.14817883892628214</v>
      </c>
      <c r="F1242" s="8"/>
    </row>
    <row r="1243" spans="1:6" x14ac:dyDescent="0.45">
      <c r="A1243" s="5">
        <v>37522</v>
      </c>
      <c r="B1243">
        <v>1817.05</v>
      </c>
      <c r="C1243" s="4">
        <f t="shared" si="38"/>
        <v>-2.8580440628491743E-2</v>
      </c>
      <c r="D1243" s="4">
        <f t="shared" si="39"/>
        <v>0.97141955937150826</v>
      </c>
      <c r="E1243" s="8">
        <f>MIN(B1244:$B$5864)/B1243-1</f>
        <v>-0.1231171404199114</v>
      </c>
      <c r="F1243" s="8"/>
    </row>
    <row r="1244" spans="1:6" x14ac:dyDescent="0.45">
      <c r="A1244" s="5">
        <v>37523</v>
      </c>
      <c r="B1244">
        <v>1782.57</v>
      </c>
      <c r="C1244" s="4">
        <f t="shared" si="38"/>
        <v>-1.8975812443245976E-2</v>
      </c>
      <c r="D1244" s="4">
        <f t="shared" si="39"/>
        <v>0.98102418755675402</v>
      </c>
      <c r="E1244" s="8">
        <f>MIN(B1245:$B$5864)/B1244-1</f>
        <v>-0.10615571898999765</v>
      </c>
      <c r="F1244" s="8"/>
    </row>
    <row r="1245" spans="1:6" x14ac:dyDescent="0.45">
      <c r="A1245" s="5">
        <v>37524</v>
      </c>
      <c r="B1245">
        <v>1794.37</v>
      </c>
      <c r="C1245" s="4">
        <f t="shared" si="38"/>
        <v>6.6196558900912805E-3</v>
      </c>
      <c r="D1245" s="4">
        <f t="shared" si="39"/>
        <v>1.0066196558900913</v>
      </c>
      <c r="E1245" s="8">
        <f>MIN(B1246:$B$5864)/B1245-1</f>
        <v>-0.11203375000696625</v>
      </c>
      <c r="F1245" s="8"/>
    </row>
    <row r="1246" spans="1:6" x14ac:dyDescent="0.45">
      <c r="A1246" s="5">
        <v>37525</v>
      </c>
      <c r="B1246">
        <v>1860.24</v>
      </c>
      <c r="C1246" s="4">
        <f t="shared" si="38"/>
        <v>3.670926286105991E-2</v>
      </c>
      <c r="D1246" s="4">
        <f t="shared" si="39"/>
        <v>1.0367092628610599</v>
      </c>
      <c r="E1246" s="8">
        <f>MIN(B1247:$B$5864)/B1246-1</f>
        <v>-0.14347611060938381</v>
      </c>
      <c r="F1246" s="8"/>
    </row>
    <row r="1247" spans="1:6" x14ac:dyDescent="0.45">
      <c r="A1247" s="5">
        <v>37526</v>
      </c>
      <c r="B1247">
        <v>1885</v>
      </c>
      <c r="C1247" s="4">
        <f t="shared" si="38"/>
        <v>1.3310110523373275E-2</v>
      </c>
      <c r="D1247" s="4">
        <f t="shared" si="39"/>
        <v>1.0133101105233733</v>
      </c>
      <c r="E1247" s="8">
        <f>MIN(B1248:$B$5864)/B1247-1</f>
        <v>-0.15472679045092841</v>
      </c>
      <c r="F1247" s="8"/>
    </row>
    <row r="1248" spans="1:6" x14ac:dyDescent="0.45">
      <c r="A1248" s="5">
        <v>37529</v>
      </c>
      <c r="B1248">
        <v>1801.48</v>
      </c>
      <c r="C1248" s="4">
        <f t="shared" si="38"/>
        <v>-4.430769230769227E-2</v>
      </c>
      <c r="D1248" s="4">
        <f t="shared" si="39"/>
        <v>0.95569230769230773</v>
      </c>
      <c r="E1248" s="8">
        <f>MIN(B1249:$B$5864)/B1248-1</f>
        <v>-0.11553833514665723</v>
      </c>
      <c r="F1248" s="8"/>
    </row>
    <row r="1249" spans="1:6" x14ac:dyDescent="0.45">
      <c r="A1249" s="5">
        <v>37530</v>
      </c>
      <c r="B1249">
        <v>1831.27</v>
      </c>
      <c r="C1249" s="4">
        <f t="shared" si="38"/>
        <v>1.6536403401647526E-2</v>
      </c>
      <c r="D1249" s="4">
        <f t="shared" si="39"/>
        <v>1.0165364034016475</v>
      </c>
      <c r="E1249" s="8">
        <f>MIN(B1250:$B$5864)/B1249-1</f>
        <v>-0.1299262260616949</v>
      </c>
      <c r="F1249" s="8"/>
    </row>
    <row r="1250" spans="1:6" x14ac:dyDescent="0.45">
      <c r="A1250" s="5">
        <v>37531</v>
      </c>
      <c r="B1250">
        <v>1874.83</v>
      </c>
      <c r="C1250" s="4">
        <f t="shared" si="38"/>
        <v>2.3786770929464129E-2</v>
      </c>
      <c r="D1250" s="4">
        <f t="shared" si="39"/>
        <v>1.0237867709294641</v>
      </c>
      <c r="E1250" s="8">
        <f>MIN(B1251:$B$5864)/B1250-1</f>
        <v>-0.15014161283956418</v>
      </c>
      <c r="F1250" s="8"/>
    </row>
    <row r="1251" spans="1:6" x14ac:dyDescent="0.45">
      <c r="A1251" s="5">
        <v>37532</v>
      </c>
      <c r="B1251">
        <v>1863.17</v>
      </c>
      <c r="C1251" s="4">
        <f t="shared" si="38"/>
        <v>-6.2192305435692097E-3</v>
      </c>
      <c r="D1251" s="4">
        <f t="shared" si="39"/>
        <v>0.99378076945643079</v>
      </c>
      <c r="E1251" s="8">
        <f>MIN(B1252:$B$5864)/B1251-1</f>
        <v>-0.14482307035858244</v>
      </c>
      <c r="F1251" s="8"/>
    </row>
    <row r="1252" spans="1:6" x14ac:dyDescent="0.45">
      <c r="A1252" s="5">
        <v>37533</v>
      </c>
      <c r="B1252">
        <v>1833.24</v>
      </c>
      <c r="C1252" s="4">
        <f t="shared" si="38"/>
        <v>-1.6064019923034412E-2</v>
      </c>
      <c r="D1252" s="4">
        <f t="shared" si="39"/>
        <v>0.98393598007696559</v>
      </c>
      <c r="E1252" s="8">
        <f>MIN(B1253:$B$5864)/B1252-1</f>
        <v>-0.13086120747965357</v>
      </c>
      <c r="F1252" s="8"/>
    </row>
    <row r="1253" spans="1:6" x14ac:dyDescent="0.45">
      <c r="A1253" s="5">
        <v>37536</v>
      </c>
      <c r="B1253">
        <v>1817.5</v>
      </c>
      <c r="C1253" s="4">
        <f t="shared" si="38"/>
        <v>-8.5858916453928069E-3</v>
      </c>
      <c r="D1253" s="4">
        <f t="shared" si="39"/>
        <v>0.99141410835460719</v>
      </c>
      <c r="E1253" s="8">
        <f>MIN(B1254:$B$5864)/B1253-1</f>
        <v>-0.12333425034387901</v>
      </c>
      <c r="F1253" s="8"/>
    </row>
    <row r="1254" spans="1:6" x14ac:dyDescent="0.45">
      <c r="A1254" s="5">
        <v>37537</v>
      </c>
      <c r="B1254">
        <v>1797.34</v>
      </c>
      <c r="C1254" s="4">
        <f t="shared" si="38"/>
        <v>-1.1092159559835002E-2</v>
      </c>
      <c r="D1254" s="4">
        <f t="shared" si="39"/>
        <v>0.988907840440165</v>
      </c>
      <c r="E1254" s="8">
        <f>MIN(B1255:$B$5864)/B1254-1</f>
        <v>-0.11350106268151827</v>
      </c>
      <c r="F1254" s="8"/>
    </row>
    <row r="1255" spans="1:6" x14ac:dyDescent="0.45">
      <c r="A1255" s="5">
        <v>37538</v>
      </c>
      <c r="B1255">
        <v>1800.16</v>
      </c>
      <c r="C1255" s="4">
        <f t="shared" si="38"/>
        <v>1.5689852782445612E-3</v>
      </c>
      <c r="D1255" s="4">
        <f t="shared" si="39"/>
        <v>1.0015689852782446</v>
      </c>
      <c r="E1255" s="8">
        <f>MIN(B1256:$B$5864)/B1255-1</f>
        <v>-0.11488978757443791</v>
      </c>
      <c r="F1255" s="8"/>
    </row>
    <row r="1256" spans="1:6" x14ac:dyDescent="0.45">
      <c r="A1256" s="5">
        <v>37539</v>
      </c>
      <c r="B1256">
        <v>1811.62</v>
      </c>
      <c r="C1256" s="4">
        <f t="shared" si="38"/>
        <v>6.3661007910407186E-3</v>
      </c>
      <c r="D1256" s="4">
        <f t="shared" si="39"/>
        <v>1.0063661007910407</v>
      </c>
      <c r="E1256" s="8">
        <f>MIN(B1257:$B$5864)/B1256-1</f>
        <v>-0.12048884423885808</v>
      </c>
      <c r="F1256" s="8"/>
    </row>
    <row r="1257" spans="1:6" x14ac:dyDescent="0.45">
      <c r="A1257" s="5">
        <v>37540</v>
      </c>
      <c r="B1257">
        <v>1889.5</v>
      </c>
      <c r="C1257" s="4">
        <f t="shared" si="38"/>
        <v>4.2989147834535002E-2</v>
      </c>
      <c r="D1257" s="4">
        <f t="shared" si="39"/>
        <v>1.042989147834535</v>
      </c>
      <c r="E1257" s="8">
        <f>MIN(B1258:$B$5864)/B1257-1</f>
        <v>-0.15673987827467584</v>
      </c>
      <c r="F1257" s="8"/>
    </row>
    <row r="1258" spans="1:6" x14ac:dyDescent="0.45">
      <c r="A1258" s="5">
        <v>37543</v>
      </c>
      <c r="B1258">
        <v>1879.72</v>
      </c>
      <c r="C1258" s="4">
        <f t="shared" si="38"/>
        <v>-5.1759724794918638E-3</v>
      </c>
      <c r="D1258" s="4">
        <f t="shared" si="39"/>
        <v>0.99482402752050814</v>
      </c>
      <c r="E1258" s="8">
        <f>MIN(B1259:$B$5864)/B1258-1</f>
        <v>-0.1523524780286426</v>
      </c>
      <c r="F1258" s="8"/>
    </row>
    <row r="1259" spans="1:6" x14ac:dyDescent="0.45">
      <c r="A1259" s="5">
        <v>37544</v>
      </c>
      <c r="B1259">
        <v>1969</v>
      </c>
      <c r="C1259" s="4">
        <f t="shared" si="38"/>
        <v>4.7496435639350576E-2</v>
      </c>
      <c r="D1259" s="4">
        <f t="shared" si="39"/>
        <v>1.0474964356393506</v>
      </c>
      <c r="E1259" s="8">
        <f>MIN(B1260:$B$5864)/B1259-1</f>
        <v>-0.19078720162519047</v>
      </c>
      <c r="F1259" s="8"/>
    </row>
    <row r="1260" spans="1:6" x14ac:dyDescent="0.45">
      <c r="A1260" s="5">
        <v>37545</v>
      </c>
      <c r="B1260">
        <v>1939.67</v>
      </c>
      <c r="C1260" s="4">
        <f t="shared" si="38"/>
        <v>-1.4895886236668376E-2</v>
      </c>
      <c r="D1260" s="4">
        <f t="shared" si="39"/>
        <v>0.98510411376333162</v>
      </c>
      <c r="E1260" s="8">
        <f>MIN(B1261:$B$5864)/B1260-1</f>
        <v>-0.17855099063242719</v>
      </c>
      <c r="F1260" s="8"/>
    </row>
    <row r="1261" spans="1:6" x14ac:dyDescent="0.45">
      <c r="A1261" s="5">
        <v>37546</v>
      </c>
      <c r="B1261">
        <v>1989.45</v>
      </c>
      <c r="C1261" s="4">
        <f t="shared" si="38"/>
        <v>2.5664159367315031E-2</v>
      </c>
      <c r="D1261" s="4">
        <f t="shared" si="39"/>
        <v>1.025664159367315</v>
      </c>
      <c r="E1261" s="8">
        <f>MIN(B1262:$B$5864)/B1261-1</f>
        <v>-0.19910528035386665</v>
      </c>
      <c r="F1261" s="8"/>
    </row>
    <row r="1262" spans="1:6" x14ac:dyDescent="0.45">
      <c r="A1262" s="5">
        <v>37547</v>
      </c>
      <c r="B1262">
        <v>1973.16</v>
      </c>
      <c r="C1262" s="4">
        <f t="shared" si="38"/>
        <v>-8.1881927165798896E-3</v>
      </c>
      <c r="D1262" s="4">
        <f t="shared" si="39"/>
        <v>0.99181180728342011</v>
      </c>
      <c r="E1262" s="8">
        <f>MIN(B1263:$B$5864)/B1262-1</f>
        <v>-0.19249325954306806</v>
      </c>
      <c r="F1262" s="8"/>
    </row>
    <row r="1263" spans="1:6" x14ac:dyDescent="0.45">
      <c r="A1263" s="5">
        <v>37550</v>
      </c>
      <c r="B1263">
        <v>1975.99</v>
      </c>
      <c r="C1263" s="4">
        <f t="shared" si="38"/>
        <v>1.4342476028299522E-3</v>
      </c>
      <c r="D1263" s="4">
        <f t="shared" si="39"/>
        <v>1.00143424760283</v>
      </c>
      <c r="E1263" s="8">
        <f>MIN(B1264:$B$5864)/B1263-1</f>
        <v>-0.19364976543403567</v>
      </c>
      <c r="F1263" s="8"/>
    </row>
    <row r="1264" spans="1:6" x14ac:dyDescent="0.45">
      <c r="A1264" s="5">
        <v>37551</v>
      </c>
      <c r="B1264">
        <v>1970.9</v>
      </c>
      <c r="C1264" s="4">
        <f t="shared" si="38"/>
        <v>-2.5759239672265011E-3</v>
      </c>
      <c r="D1264" s="4">
        <f t="shared" si="39"/>
        <v>0.9974240760327735</v>
      </c>
      <c r="E1264" s="8">
        <f>MIN(B1265:$B$5864)/B1264-1</f>
        <v>-0.19156730427723379</v>
      </c>
      <c r="F1264" s="8"/>
    </row>
    <row r="1265" spans="1:6" x14ac:dyDescent="0.45">
      <c r="A1265" s="5">
        <v>37552</v>
      </c>
      <c r="B1265">
        <v>1923.55</v>
      </c>
      <c r="C1265" s="4">
        <f t="shared" si="38"/>
        <v>-2.4024557308843786E-2</v>
      </c>
      <c r="D1265" s="4">
        <f t="shared" si="39"/>
        <v>0.97597544269115621</v>
      </c>
      <c r="E1265" s="8">
        <f>MIN(B1266:$B$5864)/B1265-1</f>
        <v>-0.17166696992539843</v>
      </c>
      <c r="F1265" s="8"/>
    </row>
    <row r="1266" spans="1:6" x14ac:dyDescent="0.45">
      <c r="A1266" s="5">
        <v>37553</v>
      </c>
      <c r="B1266">
        <v>1964.42</v>
      </c>
      <c r="C1266" s="4">
        <f t="shared" si="38"/>
        <v>2.1247173195394042E-2</v>
      </c>
      <c r="D1266" s="4">
        <f t="shared" si="39"/>
        <v>1.021247173195394</v>
      </c>
      <c r="E1266" s="8">
        <f>MIN(B1267:$B$5864)/B1266-1</f>
        <v>-0.18890054061758699</v>
      </c>
      <c r="F1266" s="8"/>
    </row>
    <row r="1267" spans="1:6" x14ac:dyDescent="0.45">
      <c r="A1267" s="5">
        <v>37554</v>
      </c>
      <c r="B1267">
        <v>1942.05</v>
      </c>
      <c r="C1267" s="4">
        <f t="shared" si="38"/>
        <v>-1.1387585139634115E-2</v>
      </c>
      <c r="D1267" s="4">
        <f t="shared" si="39"/>
        <v>0.98861241486036588</v>
      </c>
      <c r="E1267" s="8">
        <f>MIN(B1268:$B$5864)/B1267-1</f>
        <v>-0.17955768389073401</v>
      </c>
      <c r="F1267" s="8"/>
    </row>
    <row r="1268" spans="1:6" x14ac:dyDescent="0.45">
      <c r="A1268" s="5">
        <v>37557</v>
      </c>
      <c r="B1268">
        <v>1960.69</v>
      </c>
      <c r="C1268" s="4">
        <f t="shared" si="38"/>
        <v>9.5981050951314817E-3</v>
      </c>
      <c r="D1268" s="4">
        <f t="shared" si="39"/>
        <v>1.0095981050951315</v>
      </c>
      <c r="E1268" s="8">
        <f>MIN(B1269:$B$5864)/B1268-1</f>
        <v>-0.18735751189632233</v>
      </c>
      <c r="F1268" s="8"/>
    </row>
    <row r="1269" spans="1:6" x14ac:dyDescent="0.45">
      <c r="A1269" s="5">
        <v>37558</v>
      </c>
      <c r="B1269">
        <v>1893.25</v>
      </c>
      <c r="C1269" s="4">
        <f t="shared" si="38"/>
        <v>-3.4396054450219093E-2</v>
      </c>
      <c r="D1269" s="4">
        <f t="shared" si="39"/>
        <v>0.96560394554978091</v>
      </c>
      <c r="E1269" s="8">
        <f>MIN(B1270:$B$5864)/B1269-1</f>
        <v>-0.15841014129143016</v>
      </c>
      <c r="F1269" s="8"/>
    </row>
    <row r="1270" spans="1:6" x14ac:dyDescent="0.45">
      <c r="A1270" s="5">
        <v>37559</v>
      </c>
      <c r="B1270">
        <v>1921.8</v>
      </c>
      <c r="C1270" s="4">
        <f t="shared" si="38"/>
        <v>1.5079889079624875E-2</v>
      </c>
      <c r="D1270" s="4">
        <f t="shared" si="39"/>
        <v>1.0150798890796249</v>
      </c>
      <c r="E1270" s="8">
        <f>MIN(B1271:$B$5864)/B1270-1</f>
        <v>-0.17091268602351961</v>
      </c>
      <c r="F1270" s="8"/>
    </row>
    <row r="1271" spans="1:6" x14ac:dyDescent="0.45">
      <c r="A1271" s="5">
        <v>37560</v>
      </c>
      <c r="B1271">
        <v>1938.71</v>
      </c>
      <c r="C1271" s="4">
        <f t="shared" si="38"/>
        <v>8.7990425642627823E-3</v>
      </c>
      <c r="D1271" s="4">
        <f t="shared" si="39"/>
        <v>1.0087990425642628</v>
      </c>
      <c r="E1271" s="8">
        <f>MIN(B1272:$B$5864)/B1271-1</f>
        <v>-0.17814422992608492</v>
      </c>
      <c r="F1271" s="8"/>
    </row>
    <row r="1272" spans="1:6" x14ac:dyDescent="0.45">
      <c r="A1272" s="5">
        <v>37561</v>
      </c>
      <c r="B1272">
        <v>1920.95</v>
      </c>
      <c r="C1272" s="4">
        <f t="shared" si="38"/>
        <v>-9.1607305888967705E-3</v>
      </c>
      <c r="D1272" s="4">
        <f t="shared" si="39"/>
        <v>0.99083926941110323</v>
      </c>
      <c r="E1272" s="8">
        <f>MIN(B1273:$B$5864)/B1272-1</f>
        <v>-0.17054582368099125</v>
      </c>
      <c r="F1272" s="8"/>
    </row>
    <row r="1273" spans="1:6" x14ac:dyDescent="0.45">
      <c r="A1273" s="5">
        <v>37564</v>
      </c>
      <c r="B1273">
        <v>1986.41</v>
      </c>
      <c r="C1273" s="4">
        <f t="shared" si="38"/>
        <v>3.4076889039277525E-2</v>
      </c>
      <c r="D1273" s="4">
        <f t="shared" si="39"/>
        <v>1.0340768890392775</v>
      </c>
      <c r="E1273" s="8">
        <f>MIN(B1274:$B$5864)/B1273-1</f>
        <v>-0.19787959182646087</v>
      </c>
      <c r="F1273" s="8"/>
    </row>
    <row r="1274" spans="1:6" x14ac:dyDescent="0.45">
      <c r="A1274" s="5">
        <v>37565</v>
      </c>
      <c r="B1274">
        <v>1987.15</v>
      </c>
      <c r="C1274" s="4">
        <f t="shared" si="38"/>
        <v>3.7253135052672803E-4</v>
      </c>
      <c r="D1274" s="4">
        <f t="shared" si="39"/>
        <v>1.0003725313505267</v>
      </c>
      <c r="E1274" s="8">
        <f>MIN(B1275:$B$5864)/B1274-1</f>
        <v>-0.19817829554890176</v>
      </c>
      <c r="F1274" s="8"/>
    </row>
    <row r="1275" spans="1:6" x14ac:dyDescent="0.45">
      <c r="A1275" s="5">
        <v>37566</v>
      </c>
      <c r="B1275">
        <v>1971.98</v>
      </c>
      <c r="C1275" s="4">
        <f t="shared" si="38"/>
        <v>-7.634048763304313E-3</v>
      </c>
      <c r="D1275" s="4">
        <f t="shared" si="39"/>
        <v>0.99236595123669569</v>
      </c>
      <c r="E1275" s="8">
        <f>MIN(B1276:$B$5864)/B1275-1</f>
        <v>-0.19201006095396511</v>
      </c>
      <c r="F1275" s="8"/>
    </row>
    <row r="1276" spans="1:6" x14ac:dyDescent="0.45">
      <c r="A1276" s="5">
        <v>37567</v>
      </c>
      <c r="B1276">
        <v>1962.81</v>
      </c>
      <c r="C1276" s="4">
        <f t="shared" si="38"/>
        <v>-4.6501485816285992E-3</v>
      </c>
      <c r="D1276" s="4">
        <f t="shared" si="39"/>
        <v>0.9953498514183714</v>
      </c>
      <c r="E1276" s="8">
        <f>MIN(B1277:$B$5864)/B1276-1</f>
        <v>-0.18823523417956911</v>
      </c>
      <c r="F1276" s="8"/>
    </row>
    <row r="1277" spans="1:6" x14ac:dyDescent="0.45">
      <c r="A1277" s="5">
        <v>37568</v>
      </c>
      <c r="B1277">
        <v>1942.17</v>
      </c>
      <c r="C1277" s="4">
        <f t="shared" si="38"/>
        <v>-1.0515536399345771E-2</v>
      </c>
      <c r="D1277" s="4">
        <f t="shared" si="39"/>
        <v>0.98948446360065423</v>
      </c>
      <c r="E1277" s="8">
        <f>MIN(B1278:$B$5864)/B1277-1</f>
        <v>-0.17960837619775827</v>
      </c>
      <c r="F1277" s="8"/>
    </row>
    <row r="1278" spans="1:6" x14ac:dyDescent="0.45">
      <c r="A1278" s="5">
        <v>37571</v>
      </c>
      <c r="B1278">
        <v>1931.86</v>
      </c>
      <c r="C1278" s="4">
        <f t="shared" si="38"/>
        <v>-5.3084951368830291E-3</v>
      </c>
      <c r="D1278" s="4">
        <f t="shared" si="39"/>
        <v>0.99469150486311697</v>
      </c>
      <c r="E1278" s="8">
        <f>MIN(B1279:$B$5864)/B1278-1</f>
        <v>-0.17523008913689397</v>
      </c>
      <c r="F1278" s="8"/>
    </row>
    <row r="1279" spans="1:6" x14ac:dyDescent="0.45">
      <c r="A1279" s="5">
        <v>37572</v>
      </c>
      <c r="B1279">
        <v>1961.38</v>
      </c>
      <c r="C1279" s="4">
        <f t="shared" si="38"/>
        <v>1.5280610396198657E-2</v>
      </c>
      <c r="D1279" s="4">
        <f t="shared" si="39"/>
        <v>1.0152806103961987</v>
      </c>
      <c r="E1279" s="8">
        <f>MIN(B1280:$B$5864)/B1279-1</f>
        <v>-0.18764339393692209</v>
      </c>
      <c r="F1279" s="8"/>
    </row>
    <row r="1280" spans="1:6" x14ac:dyDescent="0.45">
      <c r="A1280" s="5">
        <v>37573</v>
      </c>
      <c r="B1280">
        <v>1936.46</v>
      </c>
      <c r="C1280" s="4">
        <f t="shared" si="38"/>
        <v>-1.2705340117672326E-2</v>
      </c>
      <c r="D1280" s="4">
        <f t="shared" si="39"/>
        <v>0.98729465988232767</v>
      </c>
      <c r="E1280" s="8">
        <f>MIN(B1281:$B$5864)/B1280-1</f>
        <v>-0.17718930419425138</v>
      </c>
      <c r="F1280" s="8"/>
    </row>
    <row r="1281" spans="1:6" x14ac:dyDescent="0.45">
      <c r="A1281" s="5">
        <v>37574</v>
      </c>
      <c r="B1281">
        <v>1946.21</v>
      </c>
      <c r="C1281" s="4">
        <f t="shared" si="38"/>
        <v>5.0349607014861242E-3</v>
      </c>
      <c r="D1281" s="4">
        <f t="shared" si="39"/>
        <v>1.0050349607014861</v>
      </c>
      <c r="E1281" s="8">
        <f>MIN(B1282:$B$5864)/B1281-1</f>
        <v>-0.18131136927669678</v>
      </c>
      <c r="F1281" s="8"/>
    </row>
    <row r="1282" spans="1:6" x14ac:dyDescent="0.45">
      <c r="A1282" s="5">
        <v>37575</v>
      </c>
      <c r="B1282">
        <v>1963.47</v>
      </c>
      <c r="C1282" s="4">
        <f t="shared" si="38"/>
        <v>8.8685188134887127E-3</v>
      </c>
      <c r="D1282" s="4">
        <f t="shared" si="39"/>
        <v>1.0088685188134887</v>
      </c>
      <c r="E1282" s="8">
        <f>MIN(B1283:$B$5864)/B1282-1</f>
        <v>-0.18850810045480715</v>
      </c>
      <c r="F1282" s="8"/>
    </row>
    <row r="1283" spans="1:6" x14ac:dyDescent="0.45">
      <c r="A1283" s="5">
        <v>37578</v>
      </c>
      <c r="B1283">
        <v>1976.67</v>
      </c>
      <c r="C1283" s="4">
        <f t="shared" si="38"/>
        <v>6.7227917920824609E-3</v>
      </c>
      <c r="D1283" s="4">
        <f t="shared" si="39"/>
        <v>1.0067227917920825</v>
      </c>
      <c r="E1283" s="8">
        <f>MIN(B1284:$B$5864)/B1283-1</f>
        <v>-0.19392716032519342</v>
      </c>
      <c r="F1283" s="8"/>
    </row>
    <row r="1284" spans="1:6" x14ac:dyDescent="0.45">
      <c r="A1284" s="5">
        <v>37579</v>
      </c>
      <c r="B1284">
        <v>1966.6</v>
      </c>
      <c r="C1284" s="4">
        <f t="shared" si="38"/>
        <v>-5.0944264849469567E-3</v>
      </c>
      <c r="D1284" s="4">
        <f t="shared" si="39"/>
        <v>0.99490557351505304</v>
      </c>
      <c r="E1284" s="8">
        <f>MIN(B1285:$B$5864)/B1284-1</f>
        <v>-0.18979965422556699</v>
      </c>
      <c r="F1284" s="8"/>
    </row>
    <row r="1285" spans="1:6" x14ac:dyDescent="0.45">
      <c r="A1285" s="5">
        <v>37580</v>
      </c>
      <c r="B1285">
        <v>1965</v>
      </c>
      <c r="C1285" s="4">
        <f t="shared" si="38"/>
        <v>-8.1358690125088451E-4</v>
      </c>
      <c r="D1285" s="4">
        <f t="shared" si="39"/>
        <v>0.99918641309874912</v>
      </c>
      <c r="E1285" s="8">
        <f>MIN(B1286:$B$5864)/B1285-1</f>
        <v>-0.18913994910941478</v>
      </c>
      <c r="F1285" s="8"/>
    </row>
    <row r="1286" spans="1:6" x14ac:dyDescent="0.45">
      <c r="A1286" s="5">
        <v>37581</v>
      </c>
      <c r="B1286">
        <v>2007.72</v>
      </c>
      <c r="C1286" s="4">
        <f t="shared" ref="C1286:C1349" si="40">B1286/B1285-1</f>
        <v>2.1740458015267139E-2</v>
      </c>
      <c r="D1286" s="4">
        <f t="shared" ref="D1286:D1349" si="41">C1286+1</f>
        <v>1.0217404580152671</v>
      </c>
      <c r="E1286" s="8">
        <f>MIN(B1287:$B$5864)/B1286-1</f>
        <v>-0.20639332177793723</v>
      </c>
      <c r="F1286" s="8"/>
    </row>
    <row r="1287" spans="1:6" x14ac:dyDescent="0.45">
      <c r="A1287" s="5">
        <v>37582</v>
      </c>
      <c r="B1287">
        <v>2003.05</v>
      </c>
      <c r="C1287" s="4">
        <f t="shared" si="40"/>
        <v>-2.3260215567908471E-3</v>
      </c>
      <c r="D1287" s="4">
        <f t="shared" si="41"/>
        <v>0.99767397844320915</v>
      </c>
      <c r="E1287" s="8">
        <f>MIN(B1288:$B$5864)/B1287-1</f>
        <v>-0.20454307181548137</v>
      </c>
      <c r="F1287" s="8"/>
    </row>
    <row r="1288" spans="1:6" x14ac:dyDescent="0.45">
      <c r="A1288" s="5">
        <v>37585</v>
      </c>
      <c r="B1288">
        <v>1979.87</v>
      </c>
      <c r="C1288" s="4">
        <f t="shared" si="40"/>
        <v>-1.1572352162951494E-2</v>
      </c>
      <c r="D1288" s="4">
        <f t="shared" si="41"/>
        <v>0.98842764783704851</v>
      </c>
      <c r="E1288" s="8">
        <f>MIN(B1289:$B$5864)/B1288-1</f>
        <v>-0.19522998984781825</v>
      </c>
      <c r="F1288" s="8"/>
    </row>
    <row r="1289" spans="1:6" x14ac:dyDescent="0.45">
      <c r="A1289" s="5">
        <v>37586</v>
      </c>
      <c r="B1289">
        <v>1956.55</v>
      </c>
      <c r="C1289" s="4">
        <f t="shared" si="40"/>
        <v>-1.1778551116992553E-2</v>
      </c>
      <c r="D1289" s="4">
        <f t="shared" si="41"/>
        <v>0.98822144888300745</v>
      </c>
      <c r="E1289" s="8">
        <f>MIN(B1290:$B$5864)/B1289-1</f>
        <v>-0.18563798522910224</v>
      </c>
      <c r="F1289" s="8"/>
    </row>
    <row r="1290" spans="1:6" x14ac:dyDescent="0.45">
      <c r="A1290" s="5">
        <v>37587</v>
      </c>
      <c r="B1290">
        <v>1988.62</v>
      </c>
      <c r="C1290" s="4">
        <f t="shared" si="40"/>
        <v>1.639109657304938E-2</v>
      </c>
      <c r="D1290" s="4">
        <f t="shared" si="41"/>
        <v>1.0163910965730494</v>
      </c>
      <c r="E1290" s="8">
        <f>MIN(B1291:$B$5864)/B1290-1</f>
        <v>-0.19877100703000072</v>
      </c>
      <c r="F1290" s="8"/>
    </row>
    <row r="1291" spans="1:6" x14ac:dyDescent="0.45">
      <c r="A1291" s="5">
        <v>37588</v>
      </c>
      <c r="B1291">
        <v>2010.27</v>
      </c>
      <c r="C1291" s="4">
        <f t="shared" si="40"/>
        <v>1.0886946726875957E-2</v>
      </c>
      <c r="D1291" s="4">
        <f t="shared" si="41"/>
        <v>1.010886946726876</v>
      </c>
      <c r="E1291" s="8">
        <f>MIN(B1292:$B$5864)/B1291-1</f>
        <v>-0.20740000099489131</v>
      </c>
      <c r="F1291" s="8"/>
    </row>
    <row r="1292" spans="1:6" x14ac:dyDescent="0.45">
      <c r="A1292" s="5">
        <v>37589</v>
      </c>
      <c r="B1292">
        <v>2002.97</v>
      </c>
      <c r="C1292" s="4">
        <f t="shared" si="40"/>
        <v>-3.631353002332971E-3</v>
      </c>
      <c r="D1292" s="4">
        <f t="shared" si="41"/>
        <v>0.99636864699766703</v>
      </c>
      <c r="E1292" s="8">
        <f>MIN(B1293:$B$5864)/B1292-1</f>
        <v>-0.20451130071843315</v>
      </c>
      <c r="F1292" s="8"/>
    </row>
    <row r="1293" spans="1:6" x14ac:dyDescent="0.45">
      <c r="A1293" s="5">
        <v>37592</v>
      </c>
      <c r="B1293">
        <v>1998.01</v>
      </c>
      <c r="C1293" s="4">
        <f t="shared" si="40"/>
        <v>-2.4763226608486288E-3</v>
      </c>
      <c r="D1293" s="4">
        <f t="shared" si="41"/>
        <v>0.99752367733915137</v>
      </c>
      <c r="E1293" s="8">
        <f>MIN(B1294:$B$5864)/B1293-1</f>
        <v>-0.202536523841222</v>
      </c>
      <c r="F1293" s="8"/>
    </row>
    <row r="1294" spans="1:6" x14ac:dyDescent="0.45">
      <c r="A1294" s="5">
        <v>37593</v>
      </c>
      <c r="B1294">
        <v>1962.67</v>
      </c>
      <c r="C1294" s="4">
        <f t="shared" si="40"/>
        <v>-1.7687599161165357E-2</v>
      </c>
      <c r="D1294" s="4">
        <f t="shared" si="41"/>
        <v>0.98231240083883464</v>
      </c>
      <c r="E1294" s="8">
        <f>MIN(B1295:$B$5864)/B1294-1</f>
        <v>-0.18817732986187186</v>
      </c>
      <c r="F1294" s="8"/>
    </row>
    <row r="1295" spans="1:6" x14ac:dyDescent="0.45">
      <c r="A1295" s="5">
        <v>37594</v>
      </c>
      <c r="B1295">
        <v>1948.96</v>
      </c>
      <c r="C1295" s="4">
        <f t="shared" si="40"/>
        <v>-6.9853821579787256E-3</v>
      </c>
      <c r="D1295" s="4">
        <f t="shared" si="41"/>
        <v>0.99301461784202127</v>
      </c>
      <c r="E1295" s="8">
        <f>MIN(B1296:$B$5864)/B1295-1</f>
        <v>-0.1824665462605698</v>
      </c>
      <c r="F1295" s="8"/>
    </row>
    <row r="1296" spans="1:6" x14ac:dyDescent="0.45">
      <c r="A1296" s="5">
        <v>37595</v>
      </c>
      <c r="B1296">
        <v>1941.83</v>
      </c>
      <c r="C1296" s="4">
        <f t="shared" si="40"/>
        <v>-3.6583613824809902E-3</v>
      </c>
      <c r="D1296" s="4">
        <f t="shared" si="41"/>
        <v>0.99634163861751901</v>
      </c>
      <c r="E1296" s="8">
        <f>MIN(B1297:$B$5864)/B1296-1</f>
        <v>-0.17946473172213839</v>
      </c>
      <c r="F1296" s="8"/>
    </row>
    <row r="1297" spans="1:6" x14ac:dyDescent="0.45">
      <c r="A1297" s="5">
        <v>37596</v>
      </c>
      <c r="B1297">
        <v>1932.66</v>
      </c>
      <c r="C1297" s="4">
        <f t="shared" si="40"/>
        <v>-4.7223495362621604E-3</v>
      </c>
      <c r="D1297" s="4">
        <f t="shared" si="41"/>
        <v>0.99527765046373784</v>
      </c>
      <c r="E1297" s="8">
        <f>MIN(B1298:$B$5864)/B1297-1</f>
        <v>-0.17557149214036616</v>
      </c>
      <c r="F1297" s="8"/>
    </row>
    <row r="1298" spans="1:6" x14ac:dyDescent="0.45">
      <c r="A1298" s="5">
        <v>37599</v>
      </c>
      <c r="B1298">
        <v>1898.57</v>
      </c>
      <c r="C1298" s="4">
        <f t="shared" si="40"/>
        <v>-1.7638901824428621E-2</v>
      </c>
      <c r="D1298" s="4">
        <f t="shared" si="41"/>
        <v>0.98236109817557138</v>
      </c>
      <c r="E1298" s="8">
        <f>MIN(B1299:$B$5864)/B1298-1</f>
        <v>-0.16076836777153336</v>
      </c>
      <c r="F1298" s="8"/>
    </row>
    <row r="1299" spans="1:6" x14ac:dyDescent="0.45">
      <c r="A1299" s="5">
        <v>37600</v>
      </c>
      <c r="B1299">
        <v>1893.44</v>
      </c>
      <c r="C1299" s="4">
        <f t="shared" si="40"/>
        <v>-2.7020336358416497E-3</v>
      </c>
      <c r="D1299" s="4">
        <f t="shared" si="41"/>
        <v>0.99729796636415835</v>
      </c>
      <c r="E1299" s="8">
        <f>MIN(B1300:$B$5864)/B1299-1</f>
        <v>-0.15849459185398007</v>
      </c>
      <c r="F1299" s="8"/>
    </row>
    <row r="1300" spans="1:6" x14ac:dyDescent="0.45">
      <c r="A1300" s="5">
        <v>37601</v>
      </c>
      <c r="B1300">
        <v>1913.99</v>
      </c>
      <c r="C1300" s="4">
        <f t="shared" si="40"/>
        <v>1.0853261788068336E-2</v>
      </c>
      <c r="D1300" s="4">
        <f t="shared" si="41"/>
        <v>1.0108532617880683</v>
      </c>
      <c r="E1300" s="8">
        <f>MIN(B1301:$B$5864)/B1300-1</f>
        <v>-0.1675296109175074</v>
      </c>
      <c r="F1300" s="8"/>
    </row>
    <row r="1301" spans="1:6" x14ac:dyDescent="0.45">
      <c r="A1301" s="5">
        <v>37602</v>
      </c>
      <c r="B1301">
        <v>1893.63</v>
      </c>
      <c r="C1301" s="4">
        <f t="shared" si="40"/>
        <v>-1.0637464145580644E-2</v>
      </c>
      <c r="D1301" s="4">
        <f t="shared" si="41"/>
        <v>0.98936253585441936</v>
      </c>
      <c r="E1301" s="8">
        <f>MIN(B1302:$B$5864)/B1301-1</f>
        <v>-0.15857902546960079</v>
      </c>
      <c r="F1301" s="8"/>
    </row>
    <row r="1302" spans="1:6" x14ac:dyDescent="0.45">
      <c r="A1302" s="5">
        <v>37603</v>
      </c>
      <c r="B1302">
        <v>1867.89</v>
      </c>
      <c r="C1302" s="4">
        <f t="shared" si="40"/>
        <v>-1.3592940542767051E-2</v>
      </c>
      <c r="D1302" s="4">
        <f t="shared" si="41"/>
        <v>0.98640705945723295</v>
      </c>
      <c r="E1302" s="8">
        <f>MIN(B1303:$B$5864)/B1302-1</f>
        <v>-0.14698403010883943</v>
      </c>
      <c r="F1302" s="8"/>
    </row>
    <row r="1303" spans="1:6" x14ac:dyDescent="0.45">
      <c r="A1303" s="5">
        <v>37606</v>
      </c>
      <c r="B1303">
        <v>1912.51</v>
      </c>
      <c r="C1303" s="4">
        <f t="shared" si="40"/>
        <v>2.3887916311988278E-2</v>
      </c>
      <c r="D1303" s="4">
        <f t="shared" si="41"/>
        <v>1.0238879163119883</v>
      </c>
      <c r="E1303" s="8">
        <f>MIN(B1304:$B$5864)/B1303-1</f>
        <v>-0.16688540190639534</v>
      </c>
      <c r="F1303" s="8"/>
    </row>
    <row r="1304" spans="1:6" x14ac:dyDescent="0.45">
      <c r="A1304" s="5">
        <v>37607</v>
      </c>
      <c r="B1304">
        <v>1879.2</v>
      </c>
      <c r="C1304" s="4">
        <f t="shared" si="40"/>
        <v>-1.7416902395281597E-2</v>
      </c>
      <c r="D1304" s="4">
        <f t="shared" si="41"/>
        <v>0.9825830976047184</v>
      </c>
      <c r="E1304" s="8">
        <f>MIN(B1305:$B$5864)/B1304-1</f>
        <v>-0.15211792252022138</v>
      </c>
      <c r="F1304" s="8"/>
    </row>
    <row r="1305" spans="1:6" x14ac:dyDescent="0.45">
      <c r="A1305" s="5">
        <v>37608</v>
      </c>
      <c r="B1305">
        <v>1847.11</v>
      </c>
      <c r="C1305" s="4">
        <f t="shared" si="40"/>
        <v>-1.7076415495955843E-2</v>
      </c>
      <c r="D1305" s="4">
        <f t="shared" si="41"/>
        <v>0.98292358450404416</v>
      </c>
      <c r="E1305" s="8">
        <f>MIN(B1306:$B$5864)/B1305-1</f>
        <v>-0.13738759467492456</v>
      </c>
      <c r="F1305" s="8"/>
    </row>
    <row r="1306" spans="1:6" x14ac:dyDescent="0.45">
      <c r="A1306" s="5">
        <v>37609</v>
      </c>
      <c r="B1306">
        <v>1850.02</v>
      </c>
      <c r="C1306" s="4">
        <f t="shared" si="40"/>
        <v>1.575434056444891E-3</v>
      </c>
      <c r="D1306" s="4">
        <f t="shared" si="41"/>
        <v>1.0015754340564449</v>
      </c>
      <c r="E1306" s="8">
        <f>MIN(B1307:$B$5864)/B1306-1</f>
        <v>-0.13874444600598912</v>
      </c>
      <c r="F1306" s="8"/>
    </row>
    <row r="1307" spans="1:6" x14ac:dyDescent="0.45">
      <c r="A1307" s="5">
        <v>37610</v>
      </c>
      <c r="B1307">
        <v>1870.3</v>
      </c>
      <c r="C1307" s="4">
        <f t="shared" si="40"/>
        <v>1.0962043653581999E-2</v>
      </c>
      <c r="D1307" s="4">
        <f t="shared" si="41"/>
        <v>1.010962043653582</v>
      </c>
      <c r="E1307" s="8">
        <f>MIN(B1308:$B$5864)/B1307-1</f>
        <v>-0.14808319520932478</v>
      </c>
      <c r="F1307" s="8"/>
    </row>
    <row r="1308" spans="1:6" x14ac:dyDescent="0.45">
      <c r="A1308" s="5">
        <v>37613</v>
      </c>
      <c r="B1308">
        <v>1890.54</v>
      </c>
      <c r="C1308" s="4">
        <f t="shared" si="40"/>
        <v>1.0821793295193283E-2</v>
      </c>
      <c r="D1308" s="4">
        <f t="shared" si="41"/>
        <v>1.0108217932951933</v>
      </c>
      <c r="E1308" s="8">
        <f>MIN(B1309:$B$5864)/B1308-1</f>
        <v>-0.15720376188813778</v>
      </c>
      <c r="F1308" s="8"/>
    </row>
    <row r="1309" spans="1:6" x14ac:dyDescent="0.45">
      <c r="A1309" s="5">
        <v>37614</v>
      </c>
      <c r="B1309">
        <v>1893.09</v>
      </c>
      <c r="C1309" s="4">
        <f t="shared" si="40"/>
        <v>1.3488209717857913E-3</v>
      </c>
      <c r="D1309" s="4">
        <f t="shared" si="41"/>
        <v>1.0013488209717858</v>
      </c>
      <c r="E1309" s="8">
        <f>MIN(B1310:$B$5864)/B1309-1</f>
        <v>-0.15833901188004795</v>
      </c>
      <c r="F1309" s="8"/>
    </row>
    <row r="1310" spans="1:6" x14ac:dyDescent="0.45">
      <c r="A1310" s="5">
        <v>37617</v>
      </c>
      <c r="B1310">
        <v>1845.85</v>
      </c>
      <c r="C1310" s="4">
        <f t="shared" si="40"/>
        <v>-2.4953911330153344E-2</v>
      </c>
      <c r="D1310" s="4">
        <f t="shared" si="41"/>
        <v>0.97504608866984666</v>
      </c>
      <c r="E1310" s="8">
        <f>MIN(B1311:$B$5864)/B1310-1</f>
        <v>-0.13679876479670616</v>
      </c>
      <c r="F1310" s="8"/>
    </row>
    <row r="1311" spans="1:6" x14ac:dyDescent="0.45">
      <c r="A1311" s="5">
        <v>37620</v>
      </c>
      <c r="B1311">
        <v>1876.5</v>
      </c>
      <c r="C1311" s="4">
        <f t="shared" si="40"/>
        <v>1.6604816209334405E-2</v>
      </c>
      <c r="D1311" s="4">
        <f t="shared" si="41"/>
        <v>1.0166048162093344</v>
      </c>
      <c r="E1311" s="8">
        <f>MIN(B1312:$B$5864)/B1311-1</f>
        <v>-0.15089794830802028</v>
      </c>
      <c r="F1311" s="8"/>
    </row>
    <row r="1312" spans="1:6" x14ac:dyDescent="0.45">
      <c r="A1312" s="5">
        <v>37621</v>
      </c>
      <c r="B1312">
        <v>1893.73</v>
      </c>
      <c r="C1312" s="4">
        <f t="shared" si="40"/>
        <v>9.1819877431389418E-3</v>
      </c>
      <c r="D1312" s="4">
        <f t="shared" si="41"/>
        <v>1.0091819877431389</v>
      </c>
      <c r="E1312" s="8">
        <f>MIN(B1313:$B$5864)/B1312-1</f>
        <v>-0.15862345740945127</v>
      </c>
      <c r="F1312" s="8"/>
    </row>
    <row r="1313" spans="1:6" x14ac:dyDescent="0.45">
      <c r="A1313" s="5">
        <v>37623</v>
      </c>
      <c r="B1313">
        <v>1923.58</v>
      </c>
      <c r="C1313" s="4">
        <f t="shared" si="40"/>
        <v>1.5762542706721616E-2</v>
      </c>
      <c r="D1313" s="4">
        <f t="shared" si="41"/>
        <v>1.0157625427067216</v>
      </c>
      <c r="E1313" s="8">
        <f>MIN(B1314:$B$5864)/B1313-1</f>
        <v>-0.17167988854115768</v>
      </c>
      <c r="F1313" s="8"/>
    </row>
    <row r="1314" spans="1:6" x14ac:dyDescent="0.45">
      <c r="A1314" s="5">
        <v>37624</v>
      </c>
      <c r="B1314">
        <v>1923.75</v>
      </c>
      <c r="C1314" s="4">
        <f t="shared" si="40"/>
        <v>8.8376880608143082E-5</v>
      </c>
      <c r="D1314" s="4">
        <f t="shared" si="41"/>
        <v>1.0000883768806081</v>
      </c>
      <c r="E1314" s="8">
        <f>MIN(B1315:$B$5864)/B1314-1</f>
        <v>-0.17175308641975318</v>
      </c>
      <c r="F1314" s="8"/>
    </row>
    <row r="1315" spans="1:6" x14ac:dyDescent="0.45">
      <c r="A1315" s="5">
        <v>37627</v>
      </c>
      <c r="B1315">
        <v>1921.53</v>
      </c>
      <c r="C1315" s="4">
        <f t="shared" si="40"/>
        <v>-1.1539961013645739E-3</v>
      </c>
      <c r="D1315" s="4">
        <f t="shared" si="41"/>
        <v>0.99884600389863543</v>
      </c>
      <c r="E1315" s="8">
        <f>MIN(B1316:$B$5864)/B1315-1</f>
        <v>-0.17079618845399247</v>
      </c>
      <c r="F1315" s="8"/>
    </row>
    <row r="1316" spans="1:6" x14ac:dyDescent="0.45">
      <c r="A1316" s="5">
        <v>37628</v>
      </c>
      <c r="B1316">
        <v>1903.19</v>
      </c>
      <c r="C1316" s="4">
        <f t="shared" si="40"/>
        <v>-9.5444775777635549E-3</v>
      </c>
      <c r="D1316" s="4">
        <f t="shared" si="41"/>
        <v>0.99045552242223645</v>
      </c>
      <c r="E1316" s="8">
        <f>MIN(B1317:$B$5864)/B1316-1</f>
        <v>-0.16280560532579513</v>
      </c>
      <c r="F1316" s="8"/>
    </row>
    <row r="1317" spans="1:6" x14ac:dyDescent="0.45">
      <c r="A1317" s="5">
        <v>37629</v>
      </c>
      <c r="B1317">
        <v>1888.31</v>
      </c>
      <c r="C1317" s="4">
        <f t="shared" si="40"/>
        <v>-7.8184521776596405E-3</v>
      </c>
      <c r="D1317" s="4">
        <f t="shared" si="41"/>
        <v>0.99218154782234036</v>
      </c>
      <c r="E1317" s="8">
        <f>MIN(B1318:$B$5864)/B1317-1</f>
        <v>-0.15620846153438794</v>
      </c>
      <c r="F1317" s="8"/>
    </row>
    <row r="1318" spans="1:6" x14ac:dyDescent="0.45">
      <c r="A1318" s="5">
        <v>37630</v>
      </c>
      <c r="B1318">
        <v>1892.9</v>
      </c>
      <c r="C1318" s="4">
        <f t="shared" si="40"/>
        <v>2.430744951835262E-3</v>
      </c>
      <c r="D1318" s="4">
        <f t="shared" si="41"/>
        <v>1.0024307449518353</v>
      </c>
      <c r="E1318" s="8">
        <f>MIN(B1319:$B$5864)/B1318-1</f>
        <v>-0.15825453008611134</v>
      </c>
      <c r="F1318" s="8"/>
    </row>
    <row r="1319" spans="1:6" x14ac:dyDescent="0.45">
      <c r="A1319" s="5">
        <v>37631</v>
      </c>
      <c r="B1319">
        <v>1911.39</v>
      </c>
      <c r="C1319" s="4">
        <f t="shared" si="40"/>
        <v>9.7680807227005229E-3</v>
      </c>
      <c r="D1319" s="4">
        <f t="shared" si="41"/>
        <v>1.0097680807227005</v>
      </c>
      <c r="E1319" s="8">
        <f>MIN(B1320:$B$5864)/B1319-1</f>
        <v>-0.16639722924154676</v>
      </c>
      <c r="F1319" s="8"/>
    </row>
    <row r="1320" spans="1:6" x14ac:dyDescent="0.45">
      <c r="A1320" s="5">
        <v>37634</v>
      </c>
      <c r="B1320">
        <v>1901.05</v>
      </c>
      <c r="C1320" s="4">
        <f t="shared" si="40"/>
        <v>-5.4096756810489977E-3</v>
      </c>
      <c r="D1320" s="4">
        <f t="shared" si="41"/>
        <v>0.994590324318951</v>
      </c>
      <c r="E1320" s="8">
        <f>MIN(B1321:$B$5864)/B1320-1</f>
        <v>-0.16186318087372775</v>
      </c>
      <c r="F1320" s="8"/>
    </row>
    <row r="1321" spans="1:6" x14ac:dyDescent="0.45">
      <c r="A1321" s="5">
        <v>37635</v>
      </c>
      <c r="B1321">
        <v>1899.51</v>
      </c>
      <c r="C1321" s="4">
        <f t="shared" si="40"/>
        <v>-8.1007864075111069E-4</v>
      </c>
      <c r="D1321" s="4">
        <f t="shared" si="41"/>
        <v>0.99918992135924889</v>
      </c>
      <c r="E1321" s="8">
        <f>MIN(B1322:$B$5864)/B1321-1</f>
        <v>-0.161183673684266</v>
      </c>
      <c r="F1321" s="8"/>
    </row>
    <row r="1322" spans="1:6" x14ac:dyDescent="0.45">
      <c r="A1322" s="5">
        <v>37636</v>
      </c>
      <c r="B1322">
        <v>1873.69</v>
      </c>
      <c r="C1322" s="4">
        <f t="shared" si="40"/>
        <v>-1.3592979242014969E-2</v>
      </c>
      <c r="D1322" s="4">
        <f t="shared" si="41"/>
        <v>0.98640702075798503</v>
      </c>
      <c r="E1322" s="8">
        <f>MIN(B1323:$B$5864)/B1322-1</f>
        <v>-0.14962453767699035</v>
      </c>
      <c r="F1322" s="8"/>
    </row>
    <row r="1323" spans="1:6" x14ac:dyDescent="0.45">
      <c r="A1323" s="5">
        <v>37637</v>
      </c>
      <c r="B1323">
        <v>1871.7</v>
      </c>
      <c r="C1323" s="4">
        <f t="shared" si="40"/>
        <v>-1.0620753699918106E-3</v>
      </c>
      <c r="D1323" s="4">
        <f t="shared" si="41"/>
        <v>0.99893792463000819</v>
      </c>
      <c r="E1323" s="8">
        <f>MIN(B1324:$B$5864)/B1323-1</f>
        <v>-0.14872041459635632</v>
      </c>
      <c r="F1323" s="8"/>
    </row>
    <row r="1324" spans="1:6" x14ac:dyDescent="0.45">
      <c r="A1324" s="5">
        <v>37638</v>
      </c>
      <c r="B1324">
        <v>1844.77</v>
      </c>
      <c r="C1324" s="4">
        <f t="shared" si="40"/>
        <v>-1.4387989528236389E-2</v>
      </c>
      <c r="D1324" s="4">
        <f t="shared" si="41"/>
        <v>0.98561201047176361</v>
      </c>
      <c r="E1324" s="8">
        <f>MIN(B1325:$B$5864)/B1324-1</f>
        <v>-0.13629341327103106</v>
      </c>
      <c r="F1324" s="8"/>
    </row>
    <row r="1325" spans="1:6" x14ac:dyDescent="0.45">
      <c r="A1325" s="5">
        <v>37641</v>
      </c>
      <c r="B1325">
        <v>1826.83</v>
      </c>
      <c r="C1325" s="4">
        <f t="shared" si="40"/>
        <v>-9.7247895401595397E-3</v>
      </c>
      <c r="D1325" s="4">
        <f t="shared" si="41"/>
        <v>0.99027521045984046</v>
      </c>
      <c r="E1325" s="8">
        <f>MIN(B1326:$B$5864)/B1325-1</f>
        <v>-0.12781156429443352</v>
      </c>
      <c r="F1325" s="8"/>
    </row>
    <row r="1326" spans="1:6" x14ac:dyDescent="0.45">
      <c r="A1326" s="5">
        <v>37642</v>
      </c>
      <c r="B1326">
        <v>1809.22</v>
      </c>
      <c r="C1326" s="4">
        <f t="shared" si="40"/>
        <v>-9.6396490094863285E-3</v>
      </c>
      <c r="D1326" s="4">
        <f t="shared" si="41"/>
        <v>0.99036035099051367</v>
      </c>
      <c r="E1326" s="8">
        <f>MIN(B1327:$B$5864)/B1326-1</f>
        <v>-0.11932213882225495</v>
      </c>
      <c r="F1326" s="8"/>
    </row>
    <row r="1327" spans="1:6" x14ac:dyDescent="0.45">
      <c r="A1327" s="5">
        <v>37643</v>
      </c>
      <c r="B1327">
        <v>1782.88</v>
      </c>
      <c r="C1327" s="4">
        <f t="shared" si="40"/>
        <v>-1.4558760128674186E-2</v>
      </c>
      <c r="D1327" s="4">
        <f t="shared" si="41"/>
        <v>0.98544123987132581</v>
      </c>
      <c r="E1327" s="8">
        <f>MIN(B1328:$B$5864)/B1327-1</f>
        <v>-0.10631113703670481</v>
      </c>
      <c r="F1327" s="8"/>
    </row>
    <row r="1328" spans="1:6" x14ac:dyDescent="0.45">
      <c r="A1328" s="5">
        <v>37644</v>
      </c>
      <c r="B1328">
        <v>1758.58</v>
      </c>
      <c r="C1328" s="4">
        <f t="shared" si="40"/>
        <v>-1.3629632953423787E-2</v>
      </c>
      <c r="D1328" s="4">
        <f t="shared" si="41"/>
        <v>0.98637036704657621</v>
      </c>
      <c r="E1328" s="8">
        <f>MIN(B1329:$B$5864)/B1328-1</f>
        <v>-9.396217402677165E-2</v>
      </c>
      <c r="F1328" s="8"/>
    </row>
    <row r="1329" spans="1:6" x14ac:dyDescent="0.45">
      <c r="A1329" s="5">
        <v>37645</v>
      </c>
      <c r="B1329">
        <v>1749.49</v>
      </c>
      <c r="C1329" s="4">
        <f t="shared" si="40"/>
        <v>-5.1689431245663942E-3</v>
      </c>
      <c r="D1329" s="4">
        <f t="shared" si="41"/>
        <v>0.99483105687543361</v>
      </c>
      <c r="E1329" s="8">
        <f>MIN(B1330:$B$5864)/B1329-1</f>
        <v>-8.9254582764119905E-2</v>
      </c>
      <c r="F1329" s="8"/>
    </row>
    <row r="1330" spans="1:6" x14ac:dyDescent="0.45">
      <c r="A1330" s="5">
        <v>37648</v>
      </c>
      <c r="B1330">
        <v>1691.86</v>
      </c>
      <c r="C1330" s="4">
        <f t="shared" si="40"/>
        <v>-3.2941028528314042E-2</v>
      </c>
      <c r="D1330" s="4">
        <f t="shared" si="41"/>
        <v>0.96705897147168596</v>
      </c>
      <c r="E1330" s="8">
        <f>MIN(B1331:$B$5864)/B1330-1</f>
        <v>-5.8231768586053168E-2</v>
      </c>
      <c r="F1330" s="8"/>
    </row>
    <row r="1331" spans="1:6" x14ac:dyDescent="0.45">
      <c r="A1331" s="5">
        <v>37649</v>
      </c>
      <c r="B1331">
        <v>1693.01</v>
      </c>
      <c r="C1331" s="4">
        <f t="shared" si="40"/>
        <v>6.7972527277682104E-4</v>
      </c>
      <c r="D1331" s="4">
        <f t="shared" si="41"/>
        <v>1.0006797252727768</v>
      </c>
      <c r="E1331" s="8">
        <f>MIN(B1332:$B$5864)/B1331-1</f>
        <v>-5.8871477427776653E-2</v>
      </c>
      <c r="F1331" s="8"/>
    </row>
    <row r="1332" spans="1:6" x14ac:dyDescent="0.45">
      <c r="A1332" s="5">
        <v>37650</v>
      </c>
      <c r="B1332">
        <v>1686.24</v>
      </c>
      <c r="C1332" s="4">
        <f t="shared" si="40"/>
        <v>-3.9987950455105947E-3</v>
      </c>
      <c r="D1332" s="4">
        <f t="shared" si="41"/>
        <v>0.99600120495448941</v>
      </c>
      <c r="E1332" s="8">
        <f>MIN(B1333:$B$5864)/B1332-1</f>
        <v>-5.5092987949520889E-2</v>
      </c>
      <c r="F1332" s="8"/>
    </row>
    <row r="1333" spans="1:6" x14ac:dyDescent="0.45">
      <c r="A1333" s="5">
        <v>37651</v>
      </c>
      <c r="B1333">
        <v>1727.39</v>
      </c>
      <c r="C1333" s="4">
        <f t="shared" si="40"/>
        <v>2.4403406395293814E-2</v>
      </c>
      <c r="D1333" s="4">
        <f t="shared" si="41"/>
        <v>1.0244034063952938</v>
      </c>
      <c r="E1333" s="8">
        <f>MIN(B1334:$B$5864)/B1333-1</f>
        <v>-7.7602625926976643E-2</v>
      </c>
      <c r="F1333" s="8"/>
    </row>
    <row r="1334" spans="1:6" x14ac:dyDescent="0.45">
      <c r="A1334" s="5">
        <v>37652</v>
      </c>
      <c r="B1334">
        <v>1722.28</v>
      </c>
      <c r="C1334" s="4">
        <f t="shared" si="40"/>
        <v>-2.9582202050493223E-3</v>
      </c>
      <c r="D1334" s="4">
        <f t="shared" si="41"/>
        <v>0.99704177979495068</v>
      </c>
      <c r="E1334" s="8">
        <f>MIN(B1335:$B$5864)/B1334-1</f>
        <v>-7.4865875467403753E-2</v>
      </c>
      <c r="F1334" s="8"/>
    </row>
    <row r="1335" spans="1:6" x14ac:dyDescent="0.45">
      <c r="A1335" s="5">
        <v>37655</v>
      </c>
      <c r="B1335">
        <v>1775.58</v>
      </c>
      <c r="C1335" s="4">
        <f t="shared" si="40"/>
        <v>3.0947348863134883E-2</v>
      </c>
      <c r="D1335" s="4">
        <f t="shared" si="41"/>
        <v>1.0309473488631349</v>
      </c>
      <c r="E1335" s="8">
        <f>MIN(B1336:$B$5864)/B1335-1</f>
        <v>-0.10263688484889444</v>
      </c>
      <c r="F1335" s="8"/>
    </row>
    <row r="1336" spans="1:6" x14ac:dyDescent="0.45">
      <c r="A1336" s="5">
        <v>37656</v>
      </c>
      <c r="B1336">
        <v>1733.31</v>
      </c>
      <c r="C1336" s="4">
        <f t="shared" si="40"/>
        <v>-2.3806305545230333E-2</v>
      </c>
      <c r="D1336" s="4">
        <f t="shared" si="41"/>
        <v>0.97619369445476967</v>
      </c>
      <c r="E1336" s="8">
        <f>MIN(B1337:$B$5864)/B1336-1</f>
        <v>-8.0753010136674908E-2</v>
      </c>
      <c r="F1336" s="8"/>
    </row>
    <row r="1337" spans="1:6" x14ac:dyDescent="0.45">
      <c r="A1337" s="5">
        <v>37657</v>
      </c>
      <c r="B1337">
        <v>1771.09</v>
      </c>
      <c r="C1337" s="4">
        <f t="shared" si="40"/>
        <v>2.1796447259866847E-2</v>
      </c>
      <c r="D1337" s="4">
        <f t="shared" si="41"/>
        <v>1.0217964472598668</v>
      </c>
      <c r="E1337" s="8">
        <f>MIN(B1338:$B$5864)/B1337-1</f>
        <v>-0.10036192401289601</v>
      </c>
      <c r="F1337" s="8"/>
    </row>
    <row r="1338" spans="1:6" x14ac:dyDescent="0.45">
      <c r="A1338" s="5">
        <v>37658</v>
      </c>
      <c r="B1338">
        <v>1736.49</v>
      </c>
      <c r="C1338" s="4">
        <f t="shared" si="40"/>
        <v>-1.9535991959753529E-2</v>
      </c>
      <c r="D1338" s="4">
        <f t="shared" si="41"/>
        <v>0.98046400804024647</v>
      </c>
      <c r="E1338" s="8">
        <f>MIN(B1339:$B$5864)/B1338-1</f>
        <v>-8.2436409078082806E-2</v>
      </c>
      <c r="F1338" s="8"/>
    </row>
    <row r="1339" spans="1:6" x14ac:dyDescent="0.45">
      <c r="A1339" s="5">
        <v>37659</v>
      </c>
      <c r="B1339">
        <v>1737.73</v>
      </c>
      <c r="C1339" s="4">
        <f t="shared" si="40"/>
        <v>7.140841582733426E-4</v>
      </c>
      <c r="D1339" s="4">
        <f t="shared" si="41"/>
        <v>1.0007140841582733</v>
      </c>
      <c r="E1339" s="8">
        <f>MIN(B1340:$B$5864)/B1339-1</f>
        <v>-8.3091159155910366E-2</v>
      </c>
      <c r="F1339" s="8"/>
    </row>
    <row r="1340" spans="1:6" x14ac:dyDescent="0.45">
      <c r="A1340" s="5">
        <v>37662</v>
      </c>
      <c r="B1340">
        <v>1729.75</v>
      </c>
      <c r="C1340" s="4">
        <f t="shared" si="40"/>
        <v>-4.5921978673326702E-3</v>
      </c>
      <c r="D1340" s="4">
        <f t="shared" si="41"/>
        <v>0.99540780213266733</v>
      </c>
      <c r="E1340" s="8">
        <f>MIN(B1341:$B$5864)/B1340-1</f>
        <v>-7.8861107096401262E-2</v>
      </c>
      <c r="F1340" s="8"/>
    </row>
    <row r="1341" spans="1:6" x14ac:dyDescent="0.45">
      <c r="A1341" s="5">
        <v>37663</v>
      </c>
      <c r="B1341">
        <v>1767.98</v>
      </c>
      <c r="C1341" s="4">
        <f t="shared" si="40"/>
        <v>2.2101459748518515E-2</v>
      </c>
      <c r="D1341" s="4">
        <f t="shared" si="41"/>
        <v>1.0221014597485185</v>
      </c>
      <c r="E1341" s="8">
        <f>MIN(B1342:$B$5864)/B1341-1</f>
        <v>-9.8779397956990533E-2</v>
      </c>
      <c r="F1341" s="8"/>
    </row>
    <row r="1342" spans="1:6" x14ac:dyDescent="0.45">
      <c r="A1342" s="5">
        <v>37664</v>
      </c>
      <c r="B1342">
        <v>1743.63</v>
      </c>
      <c r="C1342" s="4">
        <f t="shared" si="40"/>
        <v>-1.3772780235070448E-2</v>
      </c>
      <c r="D1342" s="4">
        <f t="shared" si="41"/>
        <v>0.98622721976492955</v>
      </c>
      <c r="E1342" s="8">
        <f>MIN(B1343:$B$5864)/B1342-1</f>
        <v>-8.619374523264689E-2</v>
      </c>
      <c r="F1342" s="8"/>
    </row>
    <row r="1343" spans="1:6" x14ac:dyDescent="0.45">
      <c r="A1343" s="5">
        <v>37665</v>
      </c>
      <c r="B1343">
        <v>1740.34</v>
      </c>
      <c r="C1343" s="4">
        <f t="shared" si="40"/>
        <v>-1.8868682002489701E-3</v>
      </c>
      <c r="D1343" s="4">
        <f t="shared" si="41"/>
        <v>0.99811313179975103</v>
      </c>
      <c r="E1343" s="8">
        <f>MIN(B1344:$B$5864)/B1343-1</f>
        <v>-8.4466253720537399E-2</v>
      </c>
      <c r="F1343" s="8"/>
    </row>
    <row r="1344" spans="1:6" x14ac:dyDescent="0.45">
      <c r="A1344" s="5">
        <v>37666</v>
      </c>
      <c r="B1344">
        <v>1740.58</v>
      </c>
      <c r="C1344" s="4">
        <f t="shared" si="40"/>
        <v>1.3790408770697482E-4</v>
      </c>
      <c r="D1344" s="4">
        <f t="shared" si="41"/>
        <v>1.000137904087707</v>
      </c>
      <c r="E1344" s="8">
        <f>MIN(B1345:$B$5864)/B1344-1</f>
        <v>-8.4592492157786525E-2</v>
      </c>
      <c r="F1344" s="8"/>
    </row>
    <row r="1345" spans="1:6" x14ac:dyDescent="0.45">
      <c r="A1345" s="5">
        <v>37669</v>
      </c>
      <c r="B1345">
        <v>1775.85</v>
      </c>
      <c r="C1345" s="4">
        <f t="shared" si="40"/>
        <v>2.0263360489032323E-2</v>
      </c>
      <c r="D1345" s="4">
        <f t="shared" si="41"/>
        <v>1.0202633604890323</v>
      </c>
      <c r="E1345" s="8">
        <f>MIN(B1346:$B$5864)/B1345-1</f>
        <v>-0.10277331981867843</v>
      </c>
      <c r="F1345" s="8"/>
    </row>
    <row r="1346" spans="1:6" x14ac:dyDescent="0.45">
      <c r="A1346" s="5">
        <v>37670</v>
      </c>
      <c r="B1346">
        <v>1791.85</v>
      </c>
      <c r="C1346" s="4">
        <f t="shared" si="40"/>
        <v>9.0097699693105771E-3</v>
      </c>
      <c r="D1346" s="4">
        <f t="shared" si="41"/>
        <v>1.0090097699693106</v>
      </c>
      <c r="E1346" s="8">
        <f>MIN(B1347:$B$5864)/B1346-1</f>
        <v>-0.11078494293607166</v>
      </c>
      <c r="F1346" s="8"/>
    </row>
    <row r="1347" spans="1:6" x14ac:dyDescent="0.45">
      <c r="A1347" s="5">
        <v>37671</v>
      </c>
      <c r="B1347">
        <v>1762.53</v>
      </c>
      <c r="C1347" s="4">
        <f t="shared" si="40"/>
        <v>-1.636297681167509E-2</v>
      </c>
      <c r="D1347" s="4">
        <f t="shared" si="41"/>
        <v>0.98363702318832491</v>
      </c>
      <c r="E1347" s="8">
        <f>MIN(B1348:$B$5864)/B1347-1</f>
        <v>-9.5992692322967588E-2</v>
      </c>
      <c r="F1347" s="8"/>
    </row>
    <row r="1348" spans="1:6" x14ac:dyDescent="0.45">
      <c r="A1348" s="5">
        <v>37672</v>
      </c>
      <c r="B1348">
        <v>1774.25</v>
      </c>
      <c r="C1348" s="4">
        <f t="shared" si="40"/>
        <v>6.6495322065440732E-3</v>
      </c>
      <c r="D1348" s="4">
        <f t="shared" si="41"/>
        <v>1.0066495322065441</v>
      </c>
      <c r="E1348" s="8">
        <f>MIN(B1349:$B$5864)/B1348-1</f>
        <v>-0.1019642102296745</v>
      </c>
      <c r="F1348" s="8"/>
    </row>
    <row r="1349" spans="1:6" x14ac:dyDescent="0.45">
      <c r="A1349" s="5">
        <v>37673</v>
      </c>
      <c r="B1349">
        <v>1790.35</v>
      </c>
      <c r="C1349" s="4">
        <f t="shared" si="40"/>
        <v>9.0742567281949515E-3</v>
      </c>
      <c r="D1349" s="4">
        <f t="shared" si="41"/>
        <v>1.009074256728195</v>
      </c>
      <c r="E1349" s="8">
        <f>MIN(B1350:$B$5864)/B1349-1</f>
        <v>-0.11003993632529951</v>
      </c>
      <c r="F1349" s="8"/>
    </row>
    <row r="1350" spans="1:6" x14ac:dyDescent="0.45">
      <c r="A1350" s="5">
        <v>37676</v>
      </c>
      <c r="B1350">
        <v>1781.05</v>
      </c>
      <c r="C1350" s="4">
        <f t="shared" ref="C1350:C1413" si="42">B1350/B1349-1</f>
        <v>-5.1945150389588468E-3</v>
      </c>
      <c r="D1350" s="4">
        <f t="shared" ref="D1350:D1413" si="43">C1350+1</f>
        <v>0.99480548496104115</v>
      </c>
      <c r="E1350" s="8">
        <f>MIN(B1351:$B$5864)/B1350-1</f>
        <v>-0.10539288621880349</v>
      </c>
      <c r="F1350" s="8"/>
    </row>
    <row r="1351" spans="1:6" x14ac:dyDescent="0.45">
      <c r="A1351" s="5">
        <v>37677</v>
      </c>
      <c r="B1351">
        <v>1744.11</v>
      </c>
      <c r="C1351" s="4">
        <f t="shared" si="42"/>
        <v>-2.0740574380281318E-2</v>
      </c>
      <c r="D1351" s="4">
        <f t="shared" si="43"/>
        <v>0.97925942561971868</v>
      </c>
      <c r="E1351" s="8">
        <f>MIN(B1352:$B$5864)/B1351-1</f>
        <v>-8.6445235678942245E-2</v>
      </c>
      <c r="F1351" s="8"/>
    </row>
    <row r="1352" spans="1:6" x14ac:dyDescent="0.45">
      <c r="A1352" s="5">
        <v>37678</v>
      </c>
      <c r="B1352">
        <v>1731.5</v>
      </c>
      <c r="C1352" s="4">
        <f t="shared" si="42"/>
        <v>-7.2300485634506639E-3</v>
      </c>
      <c r="D1352" s="4">
        <f t="shared" si="43"/>
        <v>0.99276995143654934</v>
      </c>
      <c r="E1352" s="8">
        <f>MIN(B1353:$B$5864)/B1352-1</f>
        <v>-7.9792087785157451E-2</v>
      </c>
      <c r="F1352" s="8"/>
    </row>
    <row r="1353" spans="1:6" x14ac:dyDescent="0.45">
      <c r="A1353" s="5">
        <v>37679</v>
      </c>
      <c r="B1353">
        <v>1721.73</v>
      </c>
      <c r="C1353" s="4">
        <f t="shared" si="42"/>
        <v>-5.6425064972567274E-3</v>
      </c>
      <c r="D1353" s="4">
        <f t="shared" si="43"/>
        <v>0.99435749350274327</v>
      </c>
      <c r="E1353" s="8">
        <f>MIN(B1354:$B$5864)/B1353-1</f>
        <v>-7.4570344943748479E-2</v>
      </c>
      <c r="F1353" s="8"/>
    </row>
    <row r="1354" spans="1:6" x14ac:dyDescent="0.45">
      <c r="A1354" s="5">
        <v>37680</v>
      </c>
      <c r="B1354">
        <v>1759.08</v>
      </c>
      <c r="C1354" s="4">
        <f t="shared" si="42"/>
        <v>2.1693296858392275E-2</v>
      </c>
      <c r="D1354" s="4">
        <f t="shared" si="43"/>
        <v>1.0216932968583923</v>
      </c>
      <c r="E1354" s="8">
        <f>MIN(B1355:$B$5864)/B1354-1</f>
        <v>-9.4219705755281158E-2</v>
      </c>
      <c r="F1354" s="8"/>
    </row>
    <row r="1355" spans="1:6" x14ac:dyDescent="0.45">
      <c r="A1355" s="5">
        <v>37683</v>
      </c>
      <c r="B1355">
        <v>1773.04</v>
      </c>
      <c r="C1355" s="4">
        <f t="shared" si="42"/>
        <v>7.9359665279579161E-3</v>
      </c>
      <c r="D1355" s="4">
        <f t="shared" si="43"/>
        <v>1.0079359665279579</v>
      </c>
      <c r="E1355" s="8">
        <f>MIN(B1356:$B$5864)/B1355-1</f>
        <v>-0.10135135135135143</v>
      </c>
      <c r="F1355" s="8"/>
    </row>
    <row r="1356" spans="1:6" x14ac:dyDescent="0.45">
      <c r="A1356" s="5">
        <v>37684</v>
      </c>
      <c r="B1356">
        <v>1747.32</v>
      </c>
      <c r="C1356" s="4">
        <f t="shared" si="42"/>
        <v>-1.4506158913504485E-2</v>
      </c>
      <c r="D1356" s="4">
        <f t="shared" si="43"/>
        <v>0.98549384108649551</v>
      </c>
      <c r="E1356" s="8">
        <f>MIN(B1357:$B$5864)/B1356-1</f>
        <v>-8.8123526314584644E-2</v>
      </c>
      <c r="F1356" s="8"/>
    </row>
    <row r="1357" spans="1:6" x14ac:dyDescent="0.45">
      <c r="A1357" s="5">
        <v>37685</v>
      </c>
      <c r="B1357">
        <v>1718.92</v>
      </c>
      <c r="C1357" s="4">
        <f t="shared" si="42"/>
        <v>-1.6253462445344757E-2</v>
      </c>
      <c r="D1357" s="4">
        <f t="shared" si="43"/>
        <v>0.98374653755465524</v>
      </c>
      <c r="E1357" s="8">
        <f>MIN(B1358:$B$5864)/B1357-1</f>
        <v>-7.3057501221697407E-2</v>
      </c>
      <c r="F1357" s="8"/>
    </row>
    <row r="1358" spans="1:6" x14ac:dyDescent="0.45">
      <c r="A1358" s="5">
        <v>37686</v>
      </c>
      <c r="B1358">
        <v>1714.85</v>
      </c>
      <c r="C1358" s="4">
        <f t="shared" si="42"/>
        <v>-2.3677658064367169E-3</v>
      </c>
      <c r="D1358" s="4">
        <f t="shared" si="43"/>
        <v>0.99763223419356328</v>
      </c>
      <c r="E1358" s="8">
        <f>MIN(B1359:$B$5864)/B1358-1</f>
        <v>-7.0857509403154828E-2</v>
      </c>
      <c r="F1358" s="8"/>
    </row>
    <row r="1359" spans="1:6" x14ac:dyDescent="0.45">
      <c r="A1359" s="5">
        <v>37687</v>
      </c>
      <c r="B1359">
        <v>1685.04</v>
      </c>
      <c r="C1359" s="4">
        <f t="shared" si="42"/>
        <v>-1.7383444616147159E-2</v>
      </c>
      <c r="D1359" s="4">
        <f t="shared" si="43"/>
        <v>0.98261655538385284</v>
      </c>
      <c r="E1359" s="8">
        <f>MIN(B1360:$B$5864)/B1359-1</f>
        <v>-5.4420073113991441E-2</v>
      </c>
      <c r="F1359" s="8"/>
    </row>
    <row r="1360" spans="1:6" x14ac:dyDescent="0.45">
      <c r="A1360" s="5">
        <v>37690</v>
      </c>
      <c r="B1360">
        <v>1660.66</v>
      </c>
      <c r="C1360" s="4">
        <f t="shared" si="42"/>
        <v>-1.4468499264112311E-2</v>
      </c>
      <c r="D1360" s="4">
        <f t="shared" si="43"/>
        <v>0.98553150073588769</v>
      </c>
      <c r="E1360" s="8">
        <f>MIN(B1361:$B$5864)/B1360-1</f>
        <v>-4.0538099309913034E-2</v>
      </c>
      <c r="F1360" s="8"/>
    </row>
    <row r="1361" spans="1:6" x14ac:dyDescent="0.45">
      <c r="A1361" s="5">
        <v>37691</v>
      </c>
      <c r="B1361">
        <v>1664.27</v>
      </c>
      <c r="C1361" s="4">
        <f t="shared" si="42"/>
        <v>2.1738344995363423E-3</v>
      </c>
      <c r="D1361" s="4">
        <f t="shared" si="43"/>
        <v>1.0021738344995363</v>
      </c>
      <c r="E1361" s="8">
        <f>MIN(B1362:$B$5864)/B1361-1</f>
        <v>-4.2619286534036016E-2</v>
      </c>
      <c r="F1361" s="8"/>
    </row>
    <row r="1362" spans="1:6" x14ac:dyDescent="0.45">
      <c r="A1362" s="5">
        <v>37692</v>
      </c>
      <c r="B1362">
        <v>1593.34</v>
      </c>
      <c r="C1362" s="4">
        <f t="shared" si="42"/>
        <v>-4.2619286534036016E-2</v>
      </c>
      <c r="D1362" s="4">
        <f t="shared" si="43"/>
        <v>0.95738071346596398</v>
      </c>
      <c r="E1362" s="8">
        <f>MIN(B1363:$B$5864)/B1362-1</f>
        <v>5.2267563734042843E-2</v>
      </c>
      <c r="F1362" s="8"/>
    </row>
    <row r="1363" spans="1:6" x14ac:dyDescent="0.45">
      <c r="A1363" s="5">
        <v>37693</v>
      </c>
      <c r="B1363">
        <v>1676.62</v>
      </c>
      <c r="C1363" s="4">
        <f t="shared" si="42"/>
        <v>5.2267563734042843E-2</v>
      </c>
      <c r="D1363" s="4">
        <f t="shared" si="43"/>
        <v>1.0522675637340428</v>
      </c>
      <c r="E1363" s="8">
        <f>MIN(B1364:$B$5864)/B1363-1</f>
        <v>3.0537629277952005E-2</v>
      </c>
      <c r="F1363" s="8"/>
    </row>
    <row r="1364" spans="1:6" x14ac:dyDescent="0.45">
      <c r="A1364" s="5">
        <v>37694</v>
      </c>
      <c r="B1364">
        <v>1727.82</v>
      </c>
      <c r="C1364" s="4">
        <f t="shared" si="42"/>
        <v>3.0537629277952005E-2</v>
      </c>
      <c r="D1364" s="4">
        <f t="shared" si="43"/>
        <v>1.030537629277952</v>
      </c>
      <c r="E1364" s="8">
        <f>MIN(B1365:$B$5864)/B1364-1</f>
        <v>4.5722355337940446E-3</v>
      </c>
      <c r="F1364" s="8"/>
    </row>
    <row r="1365" spans="1:6" x14ac:dyDescent="0.45">
      <c r="A1365" s="5">
        <v>37697</v>
      </c>
      <c r="B1365">
        <v>1779.72</v>
      </c>
      <c r="C1365" s="4">
        <f t="shared" si="42"/>
        <v>3.0037851165051865E-2</v>
      </c>
      <c r="D1365" s="4">
        <f t="shared" si="43"/>
        <v>1.0300378511650519</v>
      </c>
      <c r="E1365" s="8">
        <f>MIN(B1366:$B$5864)/B1365-1</f>
        <v>-2.4722990133279388E-2</v>
      </c>
      <c r="F1365" s="8"/>
    </row>
    <row r="1366" spans="1:6" x14ac:dyDescent="0.45">
      <c r="A1366" s="5">
        <v>37698</v>
      </c>
      <c r="B1366">
        <v>1794.9</v>
      </c>
      <c r="C1366" s="4">
        <f t="shared" si="42"/>
        <v>8.5294315959814071E-3</v>
      </c>
      <c r="D1366" s="4">
        <f t="shared" si="43"/>
        <v>1.0085294315959814</v>
      </c>
      <c r="E1366" s="8">
        <f>MIN(B1367:$B$5864)/B1366-1</f>
        <v>-3.297119616691746E-2</v>
      </c>
      <c r="F1366" s="8"/>
    </row>
    <row r="1367" spans="1:6" x14ac:dyDescent="0.45">
      <c r="A1367" s="5">
        <v>37699</v>
      </c>
      <c r="B1367">
        <v>1803.22</v>
      </c>
      <c r="C1367" s="4">
        <f t="shared" si="42"/>
        <v>4.635355730124191E-3</v>
      </c>
      <c r="D1367" s="4">
        <f t="shared" si="43"/>
        <v>1.0046353557301242</v>
      </c>
      <c r="E1367" s="8">
        <f>MIN(B1368:$B$5864)/B1367-1</f>
        <v>-3.7433036457004687E-2</v>
      </c>
      <c r="F1367" s="8"/>
    </row>
    <row r="1368" spans="1:6" x14ac:dyDescent="0.45">
      <c r="A1368" s="5">
        <v>37700</v>
      </c>
      <c r="B1368">
        <v>1804.24</v>
      </c>
      <c r="C1368" s="4">
        <f t="shared" si="42"/>
        <v>5.656547731280881E-4</v>
      </c>
      <c r="D1368" s="4">
        <f t="shared" si="43"/>
        <v>1.0005656547731281</v>
      </c>
      <c r="E1368" s="8">
        <f>MIN(B1369:$B$5864)/B1368-1</f>
        <v>-3.7977209240455778E-2</v>
      </c>
      <c r="F1368" s="8"/>
    </row>
    <row r="1369" spans="1:6" x14ac:dyDescent="0.45">
      <c r="A1369" s="5">
        <v>37701</v>
      </c>
      <c r="B1369">
        <v>1846.06</v>
      </c>
      <c r="C1369" s="4">
        <f t="shared" si="42"/>
        <v>2.3178734536425383E-2</v>
      </c>
      <c r="D1369" s="4">
        <f t="shared" si="43"/>
        <v>1.0231787345364254</v>
      </c>
      <c r="E1369" s="8">
        <f>MIN(B1370:$B$5864)/B1369-1</f>
        <v>-5.9770538335698675E-2</v>
      </c>
      <c r="F1369" s="8"/>
    </row>
    <row r="1370" spans="1:6" x14ac:dyDescent="0.45">
      <c r="A1370" s="5">
        <v>37704</v>
      </c>
      <c r="B1370">
        <v>1794.06</v>
      </c>
      <c r="C1370" s="4">
        <f t="shared" si="42"/>
        <v>-2.8168098545009346E-2</v>
      </c>
      <c r="D1370" s="4">
        <f t="shared" si="43"/>
        <v>0.97183190145499065</v>
      </c>
      <c r="E1370" s="8">
        <f>MIN(B1371:$B$5864)/B1370-1</f>
        <v>-3.2518421903392269E-2</v>
      </c>
      <c r="F1370" s="8"/>
    </row>
    <row r="1371" spans="1:6" x14ac:dyDescent="0.45">
      <c r="A1371" s="5">
        <v>37705</v>
      </c>
      <c r="B1371">
        <v>1800.87</v>
      </c>
      <c r="C1371" s="4">
        <f t="shared" si="42"/>
        <v>3.7958596702452052E-3</v>
      </c>
      <c r="D1371" s="4">
        <f t="shared" si="43"/>
        <v>1.0037958596702452</v>
      </c>
      <c r="E1371" s="8">
        <f>MIN(B1372:$B$5864)/B1371-1</f>
        <v>-3.6176958914302504E-2</v>
      </c>
      <c r="F1371" s="8"/>
    </row>
    <row r="1372" spans="1:6" x14ac:dyDescent="0.45">
      <c r="A1372" s="5">
        <v>37706</v>
      </c>
      <c r="B1372">
        <v>1814.79</v>
      </c>
      <c r="C1372" s="4">
        <f t="shared" si="42"/>
        <v>7.729597361275431E-3</v>
      </c>
      <c r="D1372" s="4">
        <f t="shared" si="43"/>
        <v>1.0077295973612754</v>
      </c>
      <c r="E1372" s="8">
        <f>MIN(B1373:$B$5864)/B1372-1</f>
        <v>-4.3569779423514587E-2</v>
      </c>
      <c r="F1372" s="8"/>
    </row>
    <row r="1373" spans="1:6" x14ac:dyDescent="0.45">
      <c r="A1373" s="5">
        <v>37707</v>
      </c>
      <c r="B1373">
        <v>1786.78</v>
      </c>
      <c r="C1373" s="4">
        <f t="shared" si="42"/>
        <v>-1.5434292672981464E-2</v>
      </c>
      <c r="D1373" s="4">
        <f t="shared" si="43"/>
        <v>0.98456570732701854</v>
      </c>
      <c r="E1373" s="8">
        <f>MIN(B1374:$B$5864)/B1373-1</f>
        <v>-2.8576545517634999E-2</v>
      </c>
      <c r="F1373" s="8"/>
    </row>
    <row r="1374" spans="1:6" x14ac:dyDescent="0.45">
      <c r="A1374" s="5">
        <v>37708</v>
      </c>
      <c r="B1374">
        <v>1778.27</v>
      </c>
      <c r="C1374" s="4">
        <f t="shared" si="42"/>
        <v>-4.7627575862725369E-3</v>
      </c>
      <c r="D1374" s="4">
        <f t="shared" si="43"/>
        <v>0.99523724241372746</v>
      </c>
      <c r="E1374" s="8">
        <f>MIN(B1375:$B$5864)/B1374-1</f>
        <v>-2.3927750004217541E-2</v>
      </c>
      <c r="F1374" s="8"/>
    </row>
    <row r="1375" spans="1:6" x14ac:dyDescent="0.45">
      <c r="A1375" s="5">
        <v>37711</v>
      </c>
      <c r="B1375">
        <v>1735.72</v>
      </c>
      <c r="C1375" s="4">
        <f t="shared" si="42"/>
        <v>-2.3927750004217541E-2</v>
      </c>
      <c r="D1375" s="4">
        <f t="shared" si="43"/>
        <v>0.97607224999578246</v>
      </c>
      <c r="E1375" s="8">
        <f>MIN(B1376:$B$5864)/B1375-1</f>
        <v>1.7289655013481342E-2</v>
      </c>
      <c r="F1375" s="8"/>
    </row>
    <row r="1376" spans="1:6" x14ac:dyDescent="0.45">
      <c r="A1376" s="5">
        <v>37712</v>
      </c>
      <c r="B1376">
        <v>1765.73</v>
      </c>
      <c r="C1376" s="4">
        <f t="shared" si="42"/>
        <v>1.7289655013481342E-2</v>
      </c>
      <c r="D1376" s="4">
        <f t="shared" si="43"/>
        <v>1.0172896550134813</v>
      </c>
      <c r="E1376" s="8">
        <f>MIN(B1377:$B$5864)/B1376-1</f>
        <v>9.0104376093740335E-3</v>
      </c>
      <c r="F1376" s="8"/>
    </row>
    <row r="1377" spans="1:6" x14ac:dyDescent="0.45">
      <c r="A1377" s="5">
        <v>37713</v>
      </c>
      <c r="B1377">
        <v>1797.19</v>
      </c>
      <c r="C1377" s="4">
        <f t="shared" si="42"/>
        <v>1.7816993538083414E-2</v>
      </c>
      <c r="D1377" s="4">
        <f t="shared" si="43"/>
        <v>1.0178169935380834</v>
      </c>
      <c r="E1377" s="8">
        <f>MIN(B1378:$B$5864)/B1377-1</f>
        <v>-8.6523962407980548E-3</v>
      </c>
      <c r="F1377" s="8"/>
    </row>
    <row r="1378" spans="1:6" x14ac:dyDescent="0.45">
      <c r="A1378" s="5">
        <v>37714</v>
      </c>
      <c r="B1378">
        <v>1805.38</v>
      </c>
      <c r="C1378" s="4">
        <f t="shared" si="42"/>
        <v>4.5571141615521338E-3</v>
      </c>
      <c r="D1378" s="4">
        <f t="shared" si="43"/>
        <v>1.0045571141615521</v>
      </c>
      <c r="E1378" s="8">
        <f>MIN(B1379:$B$5864)/B1378-1</f>
        <v>-1.3149586236692601E-2</v>
      </c>
      <c r="F1378" s="8"/>
    </row>
    <row r="1379" spans="1:6" x14ac:dyDescent="0.45">
      <c r="A1379" s="5">
        <v>37715</v>
      </c>
      <c r="B1379">
        <v>1824.46</v>
      </c>
      <c r="C1379" s="4">
        <f t="shared" si="42"/>
        <v>1.0568412190231413E-2</v>
      </c>
      <c r="D1379" s="4">
        <f t="shared" si="43"/>
        <v>1.0105684121902314</v>
      </c>
      <c r="E1379" s="8">
        <f>MIN(B1380:$B$5864)/B1379-1</f>
        <v>-2.3469958234217159E-2</v>
      </c>
      <c r="F1379" s="8"/>
    </row>
    <row r="1380" spans="1:6" x14ac:dyDescent="0.45">
      <c r="A1380" s="5">
        <v>37718</v>
      </c>
      <c r="B1380">
        <v>1880.29</v>
      </c>
      <c r="C1380" s="4">
        <f t="shared" si="42"/>
        <v>3.0600835315655051E-2</v>
      </c>
      <c r="D1380" s="4">
        <f t="shared" si="43"/>
        <v>1.0306008353156551</v>
      </c>
      <c r="E1380" s="8">
        <f>MIN(B1381:$B$5864)/B1380-1</f>
        <v>-5.2465311201995379E-2</v>
      </c>
      <c r="F1380" s="8"/>
    </row>
    <row r="1381" spans="1:6" x14ac:dyDescent="0.45">
      <c r="A1381" s="5">
        <v>37719</v>
      </c>
      <c r="B1381">
        <v>1851.11</v>
      </c>
      <c r="C1381" s="4">
        <f t="shared" si="42"/>
        <v>-1.5518882725537031E-2</v>
      </c>
      <c r="D1381" s="4">
        <f t="shared" si="43"/>
        <v>0.98448111727446297</v>
      </c>
      <c r="E1381" s="8">
        <f>MIN(B1382:$B$5864)/B1381-1</f>
        <v>-3.7528834050920667E-2</v>
      </c>
      <c r="F1381" s="8"/>
    </row>
    <row r="1382" spans="1:6" x14ac:dyDescent="0.45">
      <c r="A1382" s="5">
        <v>37720</v>
      </c>
      <c r="B1382">
        <v>1847.59</v>
      </c>
      <c r="C1382" s="4">
        <f t="shared" si="42"/>
        <v>-1.9015617656432671E-3</v>
      </c>
      <c r="D1382" s="4">
        <f t="shared" si="43"/>
        <v>0.99809843823435673</v>
      </c>
      <c r="E1382" s="8">
        <f>MIN(B1383:$B$5864)/B1382-1</f>
        <v>-3.5695148815483857E-2</v>
      </c>
      <c r="F1382" s="8"/>
    </row>
    <row r="1383" spans="1:6" x14ac:dyDescent="0.45">
      <c r="A1383" s="5">
        <v>37721</v>
      </c>
      <c r="B1383">
        <v>1823.96</v>
      </c>
      <c r="C1383" s="4">
        <f t="shared" si="42"/>
        <v>-1.2789634063834487E-2</v>
      </c>
      <c r="D1383" s="4">
        <f t="shared" si="43"/>
        <v>0.98721036593616551</v>
      </c>
      <c r="E1383" s="8">
        <f>MIN(B1384:$B$5864)/B1383-1</f>
        <v>-2.3202263207526497E-2</v>
      </c>
      <c r="F1383" s="8"/>
    </row>
    <row r="1384" spans="1:6" x14ac:dyDescent="0.45">
      <c r="A1384" s="5">
        <v>37722</v>
      </c>
      <c r="B1384">
        <v>1827.46</v>
      </c>
      <c r="C1384" s="4">
        <f t="shared" si="42"/>
        <v>1.9189017303011813E-3</v>
      </c>
      <c r="D1384" s="4">
        <f t="shared" si="43"/>
        <v>1.0019189017303012</v>
      </c>
      <c r="E1384" s="8">
        <f>MIN(B1385:$B$5864)/B1384-1</f>
        <v>-2.5073052214549141E-2</v>
      </c>
      <c r="F1384" s="8"/>
    </row>
    <row r="1385" spans="1:6" x14ac:dyDescent="0.45">
      <c r="A1385" s="5">
        <v>37725</v>
      </c>
      <c r="B1385">
        <v>1845.78</v>
      </c>
      <c r="C1385" s="4">
        <f t="shared" si="42"/>
        <v>1.0024843225022728E-2</v>
      </c>
      <c r="D1385" s="4">
        <f t="shared" si="43"/>
        <v>1.0100248432250227</v>
      </c>
      <c r="E1385" s="8">
        <f>MIN(B1386:$B$5864)/B1385-1</f>
        <v>-3.4749536781198076E-2</v>
      </c>
      <c r="F1385" s="8"/>
    </row>
    <row r="1386" spans="1:6" x14ac:dyDescent="0.45">
      <c r="A1386" s="5">
        <v>37726</v>
      </c>
      <c r="B1386">
        <v>1876.56</v>
      </c>
      <c r="C1386" s="4">
        <f t="shared" si="42"/>
        <v>1.667587686506522E-2</v>
      </c>
      <c r="D1386" s="4">
        <f t="shared" si="43"/>
        <v>1.0166758768650652</v>
      </c>
      <c r="E1386" s="8">
        <f>MIN(B1387:$B$5864)/B1386-1</f>
        <v>-5.0581915846016012E-2</v>
      </c>
      <c r="F1386" s="8"/>
    </row>
    <row r="1387" spans="1:6" x14ac:dyDescent="0.45">
      <c r="A1387" s="5">
        <v>37727</v>
      </c>
      <c r="B1387">
        <v>1853.26</v>
      </c>
      <c r="C1387" s="4">
        <f t="shared" si="42"/>
        <v>-1.241633627488592E-2</v>
      </c>
      <c r="D1387" s="4">
        <f t="shared" si="43"/>
        <v>0.98758366372511408</v>
      </c>
      <c r="E1387" s="8">
        <f>MIN(B1388:$B$5864)/B1387-1</f>
        <v>-3.8645414027173697E-2</v>
      </c>
      <c r="F1387" s="8"/>
    </row>
    <row r="1388" spans="1:6" x14ac:dyDescent="0.45">
      <c r="A1388" s="5">
        <v>37728</v>
      </c>
      <c r="B1388">
        <v>1867.76</v>
      </c>
      <c r="C1388" s="4">
        <f t="shared" si="42"/>
        <v>7.8240505919298098E-3</v>
      </c>
      <c r="D1388" s="4">
        <f t="shared" si="43"/>
        <v>1.0078240505919298</v>
      </c>
      <c r="E1388" s="8">
        <f>MIN(B1389:$B$5864)/B1388-1</f>
        <v>-4.6108707756885248E-2</v>
      </c>
      <c r="F1388" s="8"/>
    </row>
    <row r="1389" spans="1:6" x14ac:dyDescent="0.45">
      <c r="A1389" s="5">
        <v>37733</v>
      </c>
      <c r="B1389">
        <v>1881</v>
      </c>
      <c r="C1389" s="4">
        <f t="shared" si="42"/>
        <v>7.0887051869619189E-3</v>
      </c>
      <c r="D1389" s="4">
        <f t="shared" si="43"/>
        <v>1.0070887051869619</v>
      </c>
      <c r="E1389" s="8">
        <f>MIN(B1390:$B$5864)/B1389-1</f>
        <v>-5.2822966507176994E-2</v>
      </c>
      <c r="F1389" s="8"/>
    </row>
    <row r="1390" spans="1:6" x14ac:dyDescent="0.45">
      <c r="A1390" s="5">
        <v>37734</v>
      </c>
      <c r="B1390">
        <v>1905.93</v>
      </c>
      <c r="C1390" s="4">
        <f t="shared" si="42"/>
        <v>1.3253588516746406E-2</v>
      </c>
      <c r="D1390" s="4">
        <f t="shared" si="43"/>
        <v>1.0132535885167464</v>
      </c>
      <c r="E1390" s="8">
        <f>MIN(B1391:$B$5864)/B1390-1</f>
        <v>-6.5212258582424298E-2</v>
      </c>
      <c r="F1390" s="8"/>
    </row>
    <row r="1391" spans="1:6" x14ac:dyDescent="0.45">
      <c r="A1391" s="5">
        <v>37735</v>
      </c>
      <c r="B1391">
        <v>1877.05</v>
      </c>
      <c r="C1391" s="4">
        <f t="shared" si="42"/>
        <v>-1.5152707602063109E-2</v>
      </c>
      <c r="D1391" s="4">
        <f t="shared" si="43"/>
        <v>0.98484729239793689</v>
      </c>
      <c r="E1391" s="8">
        <f>MIN(B1392:$B$5864)/B1391-1</f>
        <v>-5.0829759462987067E-2</v>
      </c>
      <c r="F1391" s="8"/>
    </row>
    <row r="1392" spans="1:6" x14ac:dyDescent="0.45">
      <c r="A1392" s="5">
        <v>37736</v>
      </c>
      <c r="B1392">
        <v>1863.06</v>
      </c>
      <c r="C1392" s="4">
        <f t="shared" si="42"/>
        <v>-7.4531845182600476E-3</v>
      </c>
      <c r="D1392" s="4">
        <f t="shared" si="43"/>
        <v>0.99254681548173995</v>
      </c>
      <c r="E1392" s="8">
        <f>MIN(B1393:$B$5864)/B1392-1</f>
        <v>-4.3702296222343784E-2</v>
      </c>
      <c r="F1392" s="8"/>
    </row>
    <row r="1393" spans="1:6" x14ac:dyDescent="0.45">
      <c r="A1393" s="5">
        <v>37739</v>
      </c>
      <c r="B1393">
        <v>1893.48</v>
      </c>
      <c r="C1393" s="4">
        <f t="shared" si="42"/>
        <v>1.6327976554700419E-2</v>
      </c>
      <c r="D1393" s="4">
        <f t="shared" si="43"/>
        <v>1.0163279765547004</v>
      </c>
      <c r="E1393" s="8">
        <f>MIN(B1394:$B$5864)/B1393-1</f>
        <v>-5.9065847011851136E-2</v>
      </c>
      <c r="F1393" s="8"/>
    </row>
    <row r="1394" spans="1:6" x14ac:dyDescent="0.45">
      <c r="A1394" s="5">
        <v>37740</v>
      </c>
      <c r="B1394">
        <v>1890.51</v>
      </c>
      <c r="C1394" s="4">
        <f t="shared" si="42"/>
        <v>-1.5685404651752943E-3</v>
      </c>
      <c r="D1394" s="4">
        <f t="shared" si="43"/>
        <v>0.99843145953482471</v>
      </c>
      <c r="E1394" s="8">
        <f>MIN(B1395:$B$5864)/B1394-1</f>
        <v>-5.7587635082596678E-2</v>
      </c>
      <c r="F1394" s="8"/>
    </row>
    <row r="1395" spans="1:6" x14ac:dyDescent="0.45">
      <c r="A1395" s="5">
        <v>37741</v>
      </c>
      <c r="B1395">
        <v>1891.5</v>
      </c>
      <c r="C1395" s="4">
        <f t="shared" si="42"/>
        <v>5.2366821651306239E-4</v>
      </c>
      <c r="D1395" s="4">
        <f t="shared" si="43"/>
        <v>1.0005236682165131</v>
      </c>
      <c r="E1395" s="8">
        <f>MIN(B1396:$B$5864)/B1395-1</f>
        <v>-5.8080888183980939E-2</v>
      </c>
      <c r="F1395" s="8"/>
    </row>
    <row r="1396" spans="1:6" x14ac:dyDescent="0.45">
      <c r="A1396" s="5">
        <v>37742</v>
      </c>
      <c r="B1396">
        <v>1872.01</v>
      </c>
      <c r="C1396" s="4">
        <f t="shared" si="42"/>
        <v>-1.0303991541104951E-2</v>
      </c>
      <c r="D1396" s="4">
        <f t="shared" si="43"/>
        <v>0.98969600845889505</v>
      </c>
      <c r="E1396" s="8">
        <f>MIN(B1397:$B$5864)/B1396-1</f>
        <v>-4.8274314773959492E-2</v>
      </c>
      <c r="F1396" s="8"/>
    </row>
    <row r="1397" spans="1:6" x14ac:dyDescent="0.45">
      <c r="A1397" s="5">
        <v>37743</v>
      </c>
      <c r="B1397">
        <v>1904.6</v>
      </c>
      <c r="C1397" s="4">
        <f t="shared" si="42"/>
        <v>1.740909503688548E-2</v>
      </c>
      <c r="D1397" s="4">
        <f t="shared" si="43"/>
        <v>1.0174090950368855</v>
      </c>
      <c r="E1397" s="8">
        <f>MIN(B1398:$B$5864)/B1397-1</f>
        <v>-6.4559487556442252E-2</v>
      </c>
      <c r="F1397" s="8"/>
    </row>
    <row r="1398" spans="1:6" x14ac:dyDescent="0.45">
      <c r="A1398" s="5">
        <v>37747</v>
      </c>
      <c r="B1398">
        <v>1932.04</v>
      </c>
      <c r="C1398" s="4">
        <f t="shared" si="42"/>
        <v>1.4407224614092273E-2</v>
      </c>
      <c r="D1398" s="4">
        <f t="shared" si="43"/>
        <v>1.0144072246140923</v>
      </c>
      <c r="E1398" s="8">
        <f>MIN(B1399:$B$5864)/B1398-1</f>
        <v>-7.78451791888366E-2</v>
      </c>
      <c r="F1398" s="8"/>
    </row>
    <row r="1399" spans="1:6" x14ac:dyDescent="0.45">
      <c r="A1399" s="5">
        <v>37748</v>
      </c>
      <c r="B1399">
        <v>1929.6</v>
      </c>
      <c r="C1399" s="4">
        <f t="shared" si="42"/>
        <v>-1.262913811308275E-3</v>
      </c>
      <c r="D1399" s="4">
        <f t="shared" si="43"/>
        <v>0.99873708618869173</v>
      </c>
      <c r="E1399" s="8">
        <f>MIN(B1400:$B$5864)/B1399-1</f>
        <v>-7.6679104477611837E-2</v>
      </c>
      <c r="F1399" s="8"/>
    </row>
    <row r="1400" spans="1:6" x14ac:dyDescent="0.45">
      <c r="A1400" s="5">
        <v>37749</v>
      </c>
      <c r="B1400">
        <v>1901.01</v>
      </c>
      <c r="C1400" s="4">
        <f t="shared" si="42"/>
        <v>-1.4816542288557222E-2</v>
      </c>
      <c r="D1400" s="4">
        <f t="shared" si="43"/>
        <v>0.98518345771144278</v>
      </c>
      <c r="E1400" s="8">
        <f>MIN(B1401:$B$5864)/B1400-1</f>
        <v>-6.2792936386447118E-2</v>
      </c>
      <c r="F1400" s="8"/>
    </row>
    <row r="1401" spans="1:6" x14ac:dyDescent="0.45">
      <c r="A1401" s="5">
        <v>37750</v>
      </c>
      <c r="B1401">
        <v>1918.49</v>
      </c>
      <c r="C1401" s="4">
        <f t="shared" si="42"/>
        <v>9.1951120720037416E-3</v>
      </c>
      <c r="D1401" s="4">
        <f t="shared" si="43"/>
        <v>1.0091951120720037</v>
      </c>
      <c r="E1401" s="8">
        <f>MIN(B1402:$B$5864)/B1401-1</f>
        <v>-7.1332141423723794E-2</v>
      </c>
      <c r="F1401" s="8"/>
    </row>
    <row r="1402" spans="1:6" x14ac:dyDescent="0.45">
      <c r="A1402" s="5">
        <v>37753</v>
      </c>
      <c r="B1402">
        <v>1928.37</v>
      </c>
      <c r="C1402" s="4">
        <f t="shared" si="42"/>
        <v>5.1498835021293043E-3</v>
      </c>
      <c r="D1402" s="4">
        <f t="shared" si="43"/>
        <v>1.0051498835021293</v>
      </c>
      <c r="E1402" s="8">
        <f>MIN(B1403:$B$5864)/B1402-1</f>
        <v>-7.6090169417694642E-2</v>
      </c>
      <c r="F1402" s="8"/>
    </row>
    <row r="1403" spans="1:6" x14ac:dyDescent="0.45">
      <c r="A1403" s="5">
        <v>37754</v>
      </c>
      <c r="B1403">
        <v>1936.11</v>
      </c>
      <c r="C1403" s="4">
        <f t="shared" si="42"/>
        <v>4.0137525474883695E-3</v>
      </c>
      <c r="D1403" s="4">
        <f t="shared" si="43"/>
        <v>1.0040137525474884</v>
      </c>
      <c r="E1403" s="8">
        <f>MIN(B1404:$B$5864)/B1403-1</f>
        <v>-7.9783689976292593E-2</v>
      </c>
      <c r="F1403" s="8"/>
    </row>
    <row r="1404" spans="1:6" x14ac:dyDescent="0.45">
      <c r="A1404" s="5">
        <v>37755</v>
      </c>
      <c r="B1404">
        <v>1926.29</v>
      </c>
      <c r="C1404" s="4">
        <f t="shared" si="42"/>
        <v>-5.072025866298846E-3</v>
      </c>
      <c r="D1404" s="4">
        <f t="shared" si="43"/>
        <v>0.99492797413370115</v>
      </c>
      <c r="E1404" s="8">
        <f>MIN(B1405:$B$5864)/B1404-1</f>
        <v>-7.5092535391867221E-2</v>
      </c>
      <c r="F1404" s="8"/>
    </row>
    <row r="1405" spans="1:6" x14ac:dyDescent="0.45">
      <c r="A1405" s="5">
        <v>37756</v>
      </c>
      <c r="B1405">
        <v>1944.5</v>
      </c>
      <c r="C1405" s="4">
        <f t="shared" si="42"/>
        <v>9.4534052505075294E-3</v>
      </c>
      <c r="D1405" s="4">
        <f t="shared" si="43"/>
        <v>1.0094534052505075</v>
      </c>
      <c r="E1405" s="8">
        <f>MIN(B1406:$B$5864)/B1405-1</f>
        <v>-8.3754178452044137E-2</v>
      </c>
      <c r="F1405" s="8"/>
    </row>
    <row r="1406" spans="1:6" x14ac:dyDescent="0.45">
      <c r="A1406" s="5">
        <v>37757</v>
      </c>
      <c r="B1406">
        <v>1964.72</v>
      </c>
      <c r="C1406" s="4">
        <f t="shared" si="42"/>
        <v>1.0398560041141591E-2</v>
      </c>
      <c r="D1406" s="4">
        <f t="shared" si="43"/>
        <v>1.0103985600411416</v>
      </c>
      <c r="E1406" s="8">
        <f>MIN(B1407:$B$5864)/B1406-1</f>
        <v>-9.3183761553809141E-2</v>
      </c>
      <c r="F1406" s="8"/>
    </row>
    <row r="1407" spans="1:6" x14ac:dyDescent="0.45">
      <c r="A1407" s="5">
        <v>37760</v>
      </c>
      <c r="B1407">
        <v>1915.87</v>
      </c>
      <c r="C1407" s="4">
        <f t="shared" si="42"/>
        <v>-2.4863593794535732E-2</v>
      </c>
      <c r="D1407" s="4">
        <f t="shared" si="43"/>
        <v>0.97513640620546427</v>
      </c>
      <c r="E1407" s="8">
        <f>MIN(B1408:$B$5864)/B1407-1</f>
        <v>-7.00621649694394E-2</v>
      </c>
      <c r="F1407" s="8"/>
    </row>
    <row r="1408" spans="1:6" x14ac:dyDescent="0.45">
      <c r="A1408" s="5">
        <v>37761</v>
      </c>
      <c r="B1408">
        <v>1928.79</v>
      </c>
      <c r="C1408" s="4">
        <f t="shared" si="42"/>
        <v>6.7436725873886161E-3</v>
      </c>
      <c r="D1408" s="4">
        <f t="shared" si="43"/>
        <v>1.0067436725873886</v>
      </c>
      <c r="E1408" s="8">
        <f>MIN(B1409:$B$5864)/B1408-1</f>
        <v>-7.6291353646586679E-2</v>
      </c>
      <c r="F1408" s="8"/>
    </row>
    <row r="1409" spans="1:6" x14ac:dyDescent="0.45">
      <c r="A1409" s="5">
        <v>37762</v>
      </c>
      <c r="B1409">
        <v>1911.54</v>
      </c>
      <c r="C1409" s="4">
        <f t="shared" si="42"/>
        <v>-8.9434308556141096E-3</v>
      </c>
      <c r="D1409" s="4">
        <f t="shared" si="43"/>
        <v>0.99105656914438589</v>
      </c>
      <c r="E1409" s="8">
        <f>MIN(B1410:$B$5864)/B1409-1</f>
        <v>-6.7955679713738615E-2</v>
      </c>
      <c r="F1409" s="8"/>
    </row>
    <row r="1410" spans="1:6" x14ac:dyDescent="0.45">
      <c r="A1410" s="5">
        <v>37763</v>
      </c>
      <c r="B1410">
        <v>1936.31</v>
      </c>
      <c r="C1410" s="4">
        <f t="shared" si="42"/>
        <v>1.295813846427496E-2</v>
      </c>
      <c r="D1410" s="4">
        <f t="shared" si="43"/>
        <v>1.012958138464275</v>
      </c>
      <c r="E1410" s="8">
        <f>MIN(B1411:$B$5864)/B1410-1</f>
        <v>-7.987873842514881E-2</v>
      </c>
      <c r="F1410" s="8"/>
    </row>
    <row r="1411" spans="1:6" x14ac:dyDescent="0.45">
      <c r="A1411" s="5">
        <v>37764</v>
      </c>
      <c r="B1411">
        <v>1932.15</v>
      </c>
      <c r="C1411" s="4">
        <f t="shared" si="42"/>
        <v>-2.1484163176349602E-3</v>
      </c>
      <c r="D1411" s="4">
        <f t="shared" si="43"/>
        <v>0.99785158368236504</v>
      </c>
      <c r="E1411" s="8">
        <f>MIN(B1412:$B$5864)/B1411-1</f>
        <v>-7.7897678751649657E-2</v>
      </c>
      <c r="F1411" s="8"/>
    </row>
    <row r="1412" spans="1:6" x14ac:dyDescent="0.45">
      <c r="A1412" s="5">
        <v>37768</v>
      </c>
      <c r="B1412">
        <v>1937.37</v>
      </c>
      <c r="C1412" s="4">
        <f t="shared" si="42"/>
        <v>2.7016535983230838E-3</v>
      </c>
      <c r="D1412" s="4">
        <f t="shared" si="43"/>
        <v>1.0027016535983231</v>
      </c>
      <c r="E1412" s="8">
        <f>MIN(B1413:$B$5864)/B1412-1</f>
        <v>-8.0382167577695451E-2</v>
      </c>
      <c r="F1412" s="8"/>
    </row>
    <row r="1413" spans="1:6" x14ac:dyDescent="0.45">
      <c r="A1413" s="5">
        <v>37769</v>
      </c>
      <c r="B1413">
        <v>1974.4</v>
      </c>
      <c r="C1413" s="4">
        <f t="shared" si="42"/>
        <v>1.9113540521428662E-2</v>
      </c>
      <c r="D1413" s="4">
        <f t="shared" si="43"/>
        <v>1.0191135405214287</v>
      </c>
      <c r="E1413" s="8">
        <f>MIN(B1414:$B$5864)/B1413-1</f>
        <v>-9.7629659643435951E-2</v>
      </c>
      <c r="F1413" s="8"/>
    </row>
    <row r="1414" spans="1:6" x14ac:dyDescent="0.45">
      <c r="A1414" s="5">
        <v>37770</v>
      </c>
      <c r="B1414">
        <v>1981.57</v>
      </c>
      <c r="C1414" s="4">
        <f t="shared" ref="C1414:C1477" si="44">B1414/B1413-1</f>
        <v>3.631482982171752E-3</v>
      </c>
      <c r="D1414" s="4">
        <f t="shared" ref="D1414:D1477" si="45">C1414+1</f>
        <v>1.0036314829821718</v>
      </c>
      <c r="E1414" s="8">
        <f>MIN(B1415:$B$5864)/B1414-1</f>
        <v>-0.10089474507587415</v>
      </c>
      <c r="F1414" s="8"/>
    </row>
    <row r="1415" spans="1:6" x14ac:dyDescent="0.45">
      <c r="A1415" s="5">
        <v>37771</v>
      </c>
      <c r="B1415">
        <v>1968.83</v>
      </c>
      <c r="C1415" s="4">
        <f t="shared" si="44"/>
        <v>-6.4292454972572077E-3</v>
      </c>
      <c r="D1415" s="4">
        <f t="shared" si="45"/>
        <v>0.99357075450274279</v>
      </c>
      <c r="E1415" s="8">
        <f>MIN(B1416:$B$5864)/B1415-1</f>
        <v>-9.507677148357141E-2</v>
      </c>
      <c r="F1415" s="8"/>
    </row>
    <row r="1416" spans="1:6" x14ac:dyDescent="0.45">
      <c r="A1416" s="5">
        <v>37774</v>
      </c>
      <c r="B1416">
        <v>2006.24</v>
      </c>
      <c r="C1416" s="4">
        <f t="shared" si="44"/>
        <v>1.9001132652387565E-2</v>
      </c>
      <c r="D1416" s="4">
        <f t="shared" si="45"/>
        <v>1.0190011326523876</v>
      </c>
      <c r="E1416" s="8">
        <f>MIN(B1417:$B$5864)/B1416-1</f>
        <v>-0.11195071377302812</v>
      </c>
      <c r="F1416" s="8"/>
    </row>
    <row r="1417" spans="1:6" x14ac:dyDescent="0.45">
      <c r="A1417" s="5">
        <v>37775</v>
      </c>
      <c r="B1417">
        <v>1998.86</v>
      </c>
      <c r="C1417" s="4">
        <f t="shared" si="44"/>
        <v>-3.6785230082144738E-3</v>
      </c>
      <c r="D1417" s="4">
        <f t="shared" si="45"/>
        <v>0.99632147699178553</v>
      </c>
      <c r="E1417" s="8">
        <f>MIN(B1418:$B$5864)/B1417-1</f>
        <v>-0.10867194300751415</v>
      </c>
      <c r="F1417" s="8"/>
    </row>
    <row r="1418" spans="1:6" x14ac:dyDescent="0.45">
      <c r="A1418" s="5">
        <v>37776</v>
      </c>
      <c r="B1418">
        <v>2004.86</v>
      </c>
      <c r="C1418" s="4">
        <f t="shared" si="44"/>
        <v>3.0017109752558113E-3</v>
      </c>
      <c r="D1418" s="4">
        <f t="shared" si="45"/>
        <v>1.0030017109752558</v>
      </c>
      <c r="E1418" s="8">
        <f>MIN(B1419:$B$5864)/B1418-1</f>
        <v>-0.11133944514828953</v>
      </c>
      <c r="F1418" s="8"/>
    </row>
    <row r="1419" spans="1:6" x14ac:dyDescent="0.45">
      <c r="A1419" s="5">
        <v>37777</v>
      </c>
      <c r="B1419">
        <v>1998.67</v>
      </c>
      <c r="C1419" s="4">
        <f t="shared" si="44"/>
        <v>-3.0874973813631579E-3</v>
      </c>
      <c r="D1419" s="4">
        <f t="shared" si="45"/>
        <v>0.99691250261863684</v>
      </c>
      <c r="E1419" s="8">
        <f>MIN(B1420:$B$5864)/B1419-1</f>
        <v>-0.1085872104949791</v>
      </c>
      <c r="F1419" s="8"/>
    </row>
    <row r="1420" spans="1:6" x14ac:dyDescent="0.45">
      <c r="A1420" s="5">
        <v>37778</v>
      </c>
      <c r="B1420">
        <v>2025.43</v>
      </c>
      <c r="C1420" s="4">
        <f t="shared" si="44"/>
        <v>1.3388903620907833E-2</v>
      </c>
      <c r="D1420" s="4">
        <f t="shared" si="45"/>
        <v>1.0133889036209078</v>
      </c>
      <c r="E1420" s="8">
        <f>MIN(B1421:$B$5864)/B1420-1</f>
        <v>-0.12036456456159927</v>
      </c>
      <c r="F1420" s="8"/>
    </row>
    <row r="1421" spans="1:6" x14ac:dyDescent="0.45">
      <c r="A1421" s="5">
        <v>37781</v>
      </c>
      <c r="B1421">
        <v>2014.58</v>
      </c>
      <c r="C1421" s="4">
        <f t="shared" si="44"/>
        <v>-5.3568871795125483E-3</v>
      </c>
      <c r="D1421" s="4">
        <f t="shared" si="45"/>
        <v>0.99464311282048745</v>
      </c>
      <c r="E1421" s="8">
        <f>MIN(B1422:$B$5864)/B1421-1</f>
        <v>-0.11562707859702759</v>
      </c>
      <c r="F1421" s="8"/>
    </row>
    <row r="1422" spans="1:6" x14ac:dyDescent="0.45">
      <c r="A1422" s="5">
        <v>37782</v>
      </c>
      <c r="B1422">
        <v>2005.85</v>
      </c>
      <c r="C1422" s="4">
        <f t="shared" si="44"/>
        <v>-4.3334094451449312E-3</v>
      </c>
      <c r="D1422" s="4">
        <f t="shared" si="45"/>
        <v>0.99566659055485507</v>
      </c>
      <c r="E1422" s="8">
        <f>MIN(B1423:$B$5864)/B1422-1</f>
        <v>-0.11177804920607215</v>
      </c>
      <c r="F1422" s="8"/>
    </row>
    <row r="1423" spans="1:6" x14ac:dyDescent="0.45">
      <c r="A1423" s="5">
        <v>37783</v>
      </c>
      <c r="B1423">
        <v>2022.11</v>
      </c>
      <c r="C1423" s="4">
        <f t="shared" si="44"/>
        <v>8.1062891043697238E-3</v>
      </c>
      <c r="D1423" s="4">
        <f t="shared" si="45"/>
        <v>1.0081062891043697</v>
      </c>
      <c r="E1423" s="8">
        <f>MIN(B1424:$B$5864)/B1423-1</f>
        <v>-0.11892033568895843</v>
      </c>
      <c r="F1423" s="8"/>
    </row>
    <row r="1424" spans="1:6" x14ac:dyDescent="0.45">
      <c r="A1424" s="5">
        <v>37784</v>
      </c>
      <c r="B1424">
        <v>2029.72</v>
      </c>
      <c r="C1424" s="4">
        <f t="shared" si="44"/>
        <v>3.7633956609681718E-3</v>
      </c>
      <c r="D1424" s="4">
        <f t="shared" si="45"/>
        <v>1.0037633956609682</v>
      </c>
      <c r="E1424" s="8">
        <f>MIN(B1425:$B$5864)/B1424-1</f>
        <v>-0.12222375500068972</v>
      </c>
      <c r="F1424" s="8"/>
    </row>
    <row r="1425" spans="1:6" x14ac:dyDescent="0.45">
      <c r="A1425" s="5">
        <v>37785</v>
      </c>
      <c r="B1425">
        <v>2018.29</v>
      </c>
      <c r="C1425" s="4">
        <f t="shared" si="44"/>
        <v>-5.6313186055220177E-3</v>
      </c>
      <c r="D1425" s="4">
        <f t="shared" si="45"/>
        <v>0.99436868139447798</v>
      </c>
      <c r="E1425" s="8">
        <f>MIN(B1426:$B$5864)/B1425-1</f>
        <v>-0.1172527238404788</v>
      </c>
      <c r="F1425" s="8"/>
    </row>
    <row r="1426" spans="1:6" x14ac:dyDescent="0.45">
      <c r="A1426" s="5">
        <v>37788</v>
      </c>
      <c r="B1426">
        <v>2025.89</v>
      </c>
      <c r="C1426" s="4">
        <f t="shared" si="44"/>
        <v>3.7655639179703382E-3</v>
      </c>
      <c r="D1426" s="4">
        <f t="shared" si="45"/>
        <v>1.0037655639179703</v>
      </c>
      <c r="E1426" s="8">
        <f>MIN(B1427:$B$5864)/B1426-1</f>
        <v>-0.12056429519865342</v>
      </c>
      <c r="F1426" s="8"/>
    </row>
    <row r="1427" spans="1:6" x14ac:dyDescent="0.45">
      <c r="A1427" s="5">
        <v>37789</v>
      </c>
      <c r="B1427">
        <v>2044.65</v>
      </c>
      <c r="C1427" s="4">
        <f t="shared" si="44"/>
        <v>9.2601276476018679E-3</v>
      </c>
      <c r="D1427" s="4">
        <f t="shared" si="45"/>
        <v>1.0092601276476019</v>
      </c>
      <c r="E1427" s="8">
        <f>MIN(B1428:$B$5864)/B1427-1</f>
        <v>-0.12863326241655049</v>
      </c>
      <c r="F1427" s="8"/>
    </row>
    <row r="1428" spans="1:6" x14ac:dyDescent="0.45">
      <c r="A1428" s="5">
        <v>37790</v>
      </c>
      <c r="B1428">
        <v>2051.2199999999998</v>
      </c>
      <c r="C1428" s="4">
        <f t="shared" si="44"/>
        <v>3.2132638837940597E-3</v>
      </c>
      <c r="D1428" s="4">
        <f t="shared" si="45"/>
        <v>1.0032132638837941</v>
      </c>
      <c r="E1428" s="8">
        <f>MIN(B1429:$B$5864)/B1428-1</f>
        <v>-0.13142422558282374</v>
      </c>
      <c r="F1428" s="8"/>
    </row>
    <row r="1429" spans="1:6" x14ac:dyDescent="0.45">
      <c r="A1429" s="5">
        <v>37791</v>
      </c>
      <c r="B1429">
        <v>2018.05</v>
      </c>
      <c r="C1429" s="4">
        <f t="shared" si="44"/>
        <v>-1.6170864168640997E-2</v>
      </c>
      <c r="D1429" s="4">
        <f t="shared" si="45"/>
        <v>0.983829135831359</v>
      </c>
      <c r="E1429" s="8">
        <f>MIN(B1430:$B$5864)/B1429-1</f>
        <v>-0.11714774163177322</v>
      </c>
      <c r="F1429" s="8"/>
    </row>
    <row r="1430" spans="1:6" x14ac:dyDescent="0.45">
      <c r="A1430" s="5">
        <v>37792</v>
      </c>
      <c r="B1430">
        <v>2029.55</v>
      </c>
      <c r="C1430" s="4">
        <f t="shared" si="44"/>
        <v>5.6985704021208505E-3</v>
      </c>
      <c r="D1430" s="4">
        <f t="shared" si="45"/>
        <v>1.0056985704021209</v>
      </c>
      <c r="E1430" s="8">
        <f>MIN(B1431:$B$5864)/B1430-1</f>
        <v>-0.12215023034662853</v>
      </c>
      <c r="F1430" s="8"/>
    </row>
    <row r="1431" spans="1:6" x14ac:dyDescent="0.45">
      <c r="A1431" s="5">
        <v>37795</v>
      </c>
      <c r="B1431">
        <v>1997.58</v>
      </c>
      <c r="C1431" s="4">
        <f t="shared" si="44"/>
        <v>-1.5752260353280256E-2</v>
      </c>
      <c r="D1431" s="4">
        <f t="shared" si="45"/>
        <v>0.98424773964671974</v>
      </c>
      <c r="E1431" s="8">
        <f>MIN(B1432:$B$5864)/B1431-1</f>
        <v>-0.10810080197038408</v>
      </c>
      <c r="F1431" s="8"/>
    </row>
    <row r="1432" spans="1:6" x14ac:dyDescent="0.45">
      <c r="A1432" s="5">
        <v>37796</v>
      </c>
      <c r="B1432">
        <v>1982.34</v>
      </c>
      <c r="C1432" s="4">
        <f t="shared" si="44"/>
        <v>-7.6292313699576342E-3</v>
      </c>
      <c r="D1432" s="4">
        <f t="shared" si="45"/>
        <v>0.99237076863004237</v>
      </c>
      <c r="E1432" s="8">
        <f>MIN(B1433:$B$5864)/B1432-1</f>
        <v>-0.10124398438209381</v>
      </c>
      <c r="F1432" s="8"/>
    </row>
    <row r="1433" spans="1:6" x14ac:dyDescent="0.45">
      <c r="A1433" s="5">
        <v>37797</v>
      </c>
      <c r="B1433">
        <v>1985.88</v>
      </c>
      <c r="C1433" s="4">
        <f t="shared" si="44"/>
        <v>1.7857683343927011E-3</v>
      </c>
      <c r="D1433" s="4">
        <f t="shared" si="45"/>
        <v>1.0017857683343927</v>
      </c>
      <c r="E1433" s="8">
        <f>MIN(B1434:$B$5864)/B1433-1</f>
        <v>-0.10284609341954198</v>
      </c>
      <c r="F1433" s="8"/>
    </row>
    <row r="1434" spans="1:6" x14ac:dyDescent="0.45">
      <c r="A1434" s="5">
        <v>37798</v>
      </c>
      <c r="B1434">
        <v>1973.89</v>
      </c>
      <c r="C1434" s="4">
        <f t="shared" si="44"/>
        <v>-6.0376256369971681E-3</v>
      </c>
      <c r="D1434" s="4">
        <f t="shared" si="45"/>
        <v>0.99396237436300283</v>
      </c>
      <c r="E1434" s="8">
        <f>MIN(B1435:$B$5864)/B1434-1</f>
        <v>-9.7396511457072066E-2</v>
      </c>
      <c r="F1434" s="8"/>
    </row>
    <row r="1435" spans="1:6" x14ac:dyDescent="0.45">
      <c r="A1435" s="5">
        <v>37799</v>
      </c>
      <c r="B1435">
        <v>1986.21</v>
      </c>
      <c r="C1435" s="4">
        <f t="shared" si="44"/>
        <v>6.2414825547523201E-3</v>
      </c>
      <c r="D1435" s="4">
        <f t="shared" si="45"/>
        <v>1.0062414825547523</v>
      </c>
      <c r="E1435" s="8">
        <f>MIN(B1436:$B$5864)/B1435-1</f>
        <v>-0.10299515157007566</v>
      </c>
      <c r="F1435" s="8"/>
    </row>
    <row r="1436" spans="1:6" x14ac:dyDescent="0.45">
      <c r="A1436" s="5">
        <v>37802</v>
      </c>
      <c r="B1436">
        <v>1971.26</v>
      </c>
      <c r="C1436" s="4">
        <f t="shared" si="44"/>
        <v>-7.5268979614442344E-3</v>
      </c>
      <c r="D1436" s="4">
        <f t="shared" si="45"/>
        <v>0.99247310203855577</v>
      </c>
      <c r="E1436" s="8">
        <f>MIN(B1437:$B$5864)/B1436-1</f>
        <v>-9.6192283108265775E-2</v>
      </c>
      <c r="F1436" s="8"/>
    </row>
    <row r="1437" spans="1:6" x14ac:dyDescent="0.45">
      <c r="A1437" s="5">
        <v>37803</v>
      </c>
      <c r="B1437">
        <v>1941.33</v>
      </c>
      <c r="C1437" s="4">
        <f t="shared" si="44"/>
        <v>-1.5183182330083311E-2</v>
      </c>
      <c r="D1437" s="4">
        <f t="shared" si="45"/>
        <v>0.98481681766991669</v>
      </c>
      <c r="E1437" s="8">
        <f>MIN(B1438:$B$5864)/B1437-1</f>
        <v>-8.2258039591414089E-2</v>
      </c>
      <c r="F1437" s="8"/>
    </row>
    <row r="1438" spans="1:6" x14ac:dyDescent="0.45">
      <c r="A1438" s="5">
        <v>37804</v>
      </c>
      <c r="B1438">
        <v>1961.3</v>
      </c>
      <c r="C1438" s="4">
        <f t="shared" si="44"/>
        <v>1.0286762168204344E-2</v>
      </c>
      <c r="D1438" s="4">
        <f t="shared" si="45"/>
        <v>1.0102867621682043</v>
      </c>
      <c r="E1438" s="8">
        <f>MIN(B1439:$B$5864)/B1438-1</f>
        <v>-9.1602508540253869E-2</v>
      </c>
      <c r="F1438" s="8"/>
    </row>
    <row r="1439" spans="1:6" x14ac:dyDescent="0.45">
      <c r="A1439" s="5">
        <v>37805</v>
      </c>
      <c r="B1439">
        <v>1969.7</v>
      </c>
      <c r="C1439" s="4">
        <f t="shared" si="44"/>
        <v>4.2828736042421767E-3</v>
      </c>
      <c r="D1439" s="4">
        <f t="shared" si="45"/>
        <v>1.0042828736042422</v>
      </c>
      <c r="E1439" s="8">
        <f>MIN(B1440:$B$5864)/B1439-1</f>
        <v>-9.5476468497740719E-2</v>
      </c>
      <c r="F1439" s="8"/>
    </row>
    <row r="1440" spans="1:6" x14ac:dyDescent="0.45">
      <c r="A1440" s="5">
        <v>37806</v>
      </c>
      <c r="B1440">
        <v>1968.47</v>
      </c>
      <c r="C1440" s="4">
        <f t="shared" si="44"/>
        <v>-6.2446057775300545E-4</v>
      </c>
      <c r="D1440" s="4">
        <f t="shared" si="45"/>
        <v>0.99937553942224699</v>
      </c>
      <c r="E1440" s="8">
        <f>MIN(B1441:$B$5864)/B1440-1</f>
        <v>-9.4911276270402856E-2</v>
      </c>
      <c r="F1440" s="8"/>
    </row>
    <row r="1441" spans="1:6" x14ac:dyDescent="0.45">
      <c r="A1441" s="5">
        <v>37809</v>
      </c>
      <c r="B1441">
        <v>1994.21</v>
      </c>
      <c r="C1441" s="4">
        <f t="shared" si="44"/>
        <v>1.3076145432747266E-2</v>
      </c>
      <c r="D1441" s="4">
        <f t="shared" si="45"/>
        <v>1.0130761454327473</v>
      </c>
      <c r="E1441" s="8">
        <f>MIN(B1442:$B$5864)/B1441-1</f>
        <v>-0.10659358843852951</v>
      </c>
      <c r="F1441" s="8"/>
    </row>
    <row r="1442" spans="1:6" x14ac:dyDescent="0.45">
      <c r="A1442" s="5">
        <v>37810</v>
      </c>
      <c r="B1442">
        <v>1998.17</v>
      </c>
      <c r="C1442" s="4">
        <f t="shared" si="44"/>
        <v>1.9857487426098164E-3</v>
      </c>
      <c r="D1442" s="4">
        <f t="shared" si="45"/>
        <v>1.0019857487426098</v>
      </c>
      <c r="E1442" s="8">
        <f>MIN(B1443:$B$5864)/B1442-1</f>
        <v>-0.10836415320017811</v>
      </c>
      <c r="F1442" s="8"/>
    </row>
    <row r="1443" spans="1:6" x14ac:dyDescent="0.45">
      <c r="A1443" s="5">
        <v>37811</v>
      </c>
      <c r="B1443">
        <v>1991.57</v>
      </c>
      <c r="C1443" s="4">
        <f t="shared" si="44"/>
        <v>-3.3030222653729346E-3</v>
      </c>
      <c r="D1443" s="4">
        <f t="shared" si="45"/>
        <v>0.99669697773462707</v>
      </c>
      <c r="E1443" s="8">
        <f>MIN(B1444:$B$5864)/B1443-1</f>
        <v>-0.10540930020034434</v>
      </c>
      <c r="F1443" s="8"/>
    </row>
    <row r="1444" spans="1:6" x14ac:dyDescent="0.45">
      <c r="A1444" s="5">
        <v>37812</v>
      </c>
      <c r="B1444">
        <v>1980.8</v>
      </c>
      <c r="C1444" s="4">
        <f t="shared" si="44"/>
        <v>-5.4077938510822543E-3</v>
      </c>
      <c r="D1444" s="4">
        <f t="shared" si="45"/>
        <v>0.99459220614891775</v>
      </c>
      <c r="E1444" s="8">
        <f>MIN(B1445:$B$5864)/B1444-1</f>
        <v>-0.10054523424878825</v>
      </c>
      <c r="F1444" s="8"/>
    </row>
    <row r="1445" spans="1:6" x14ac:dyDescent="0.45">
      <c r="A1445" s="5">
        <v>37813</v>
      </c>
      <c r="B1445">
        <v>1991.75</v>
      </c>
      <c r="C1445" s="4">
        <f t="shared" si="44"/>
        <v>5.5280694668820018E-3</v>
      </c>
      <c r="D1445" s="4">
        <f t="shared" si="45"/>
        <v>1.005528069466882</v>
      </c>
      <c r="E1445" s="8">
        <f>MIN(B1446:$B$5864)/B1445-1</f>
        <v>-0.10549014685578006</v>
      </c>
      <c r="F1445" s="8"/>
    </row>
    <row r="1446" spans="1:6" x14ac:dyDescent="0.45">
      <c r="A1446" s="5">
        <v>37816</v>
      </c>
      <c r="B1446">
        <v>2024.38</v>
      </c>
      <c r="C1446" s="4">
        <f t="shared" si="44"/>
        <v>1.6382578134806147E-2</v>
      </c>
      <c r="D1446" s="4">
        <f t="shared" si="45"/>
        <v>1.0163825781348061</v>
      </c>
      <c r="E1446" s="8">
        <f>MIN(B1447:$B$5864)/B1446-1</f>
        <v>-0.11990831760835419</v>
      </c>
      <c r="F1446" s="8"/>
    </row>
    <row r="1447" spans="1:6" x14ac:dyDescent="0.45">
      <c r="A1447" s="5">
        <v>37817</v>
      </c>
      <c r="B1447">
        <v>2015.63</v>
      </c>
      <c r="C1447" s="4">
        <f t="shared" si="44"/>
        <v>-4.3223110285618427E-3</v>
      </c>
      <c r="D1447" s="4">
        <f t="shared" si="45"/>
        <v>0.99567768897143816</v>
      </c>
      <c r="E1447" s="8">
        <f>MIN(B1448:$B$5864)/B1447-1</f>
        <v>-0.11608777404583182</v>
      </c>
      <c r="F1447" s="8"/>
    </row>
    <row r="1448" spans="1:6" x14ac:dyDescent="0.45">
      <c r="A1448" s="5">
        <v>37818</v>
      </c>
      <c r="B1448">
        <v>2005.07</v>
      </c>
      <c r="C1448" s="4">
        <f t="shared" si="44"/>
        <v>-5.2390567713320735E-3</v>
      </c>
      <c r="D1448" s="4">
        <f t="shared" si="45"/>
        <v>0.99476094322866793</v>
      </c>
      <c r="E1448" s="8">
        <f>MIN(B1449:$B$5864)/B1448-1</f>
        <v>-0.11143251856543657</v>
      </c>
      <c r="F1448" s="8"/>
    </row>
    <row r="1449" spans="1:6" x14ac:dyDescent="0.45">
      <c r="A1449" s="5">
        <v>37819</v>
      </c>
      <c r="B1449">
        <v>1994.43</v>
      </c>
      <c r="C1449" s="4">
        <f t="shared" si="44"/>
        <v>-5.3065479010707683E-3</v>
      </c>
      <c r="D1449" s="4">
        <f t="shared" si="45"/>
        <v>0.99469345209892923</v>
      </c>
      <c r="E1449" s="8">
        <f>MIN(B1450:$B$5864)/B1449-1</f>
        <v>-0.10669213760322493</v>
      </c>
      <c r="F1449" s="8"/>
    </row>
    <row r="1450" spans="1:6" x14ac:dyDescent="0.45">
      <c r="A1450" s="5">
        <v>37820</v>
      </c>
      <c r="B1450">
        <v>2002.16</v>
      </c>
      <c r="C1450" s="4">
        <f t="shared" si="44"/>
        <v>3.8757940865310481E-3</v>
      </c>
      <c r="D1450" s="4">
        <f t="shared" si="45"/>
        <v>1.003875794086531</v>
      </c>
      <c r="E1450" s="8">
        <f>MIN(B1451:$B$5864)/B1450-1</f>
        <v>-0.11014104766851796</v>
      </c>
      <c r="F1450" s="8"/>
    </row>
    <row r="1451" spans="1:6" x14ac:dyDescent="0.45">
      <c r="A1451" s="5">
        <v>37823</v>
      </c>
      <c r="B1451">
        <v>1989.88</v>
      </c>
      <c r="C1451" s="4">
        <f t="shared" si="44"/>
        <v>-6.1333759539696775E-3</v>
      </c>
      <c r="D1451" s="4">
        <f t="shared" si="45"/>
        <v>0.99386662404603032</v>
      </c>
      <c r="E1451" s="8">
        <f>MIN(B1452:$B$5864)/B1451-1</f>
        <v>-0.10464952660461935</v>
      </c>
      <c r="F1451" s="8"/>
    </row>
    <row r="1452" spans="1:6" x14ac:dyDescent="0.45">
      <c r="A1452" s="5">
        <v>37824</v>
      </c>
      <c r="B1452">
        <v>2004.3</v>
      </c>
      <c r="C1452" s="4">
        <f t="shared" si="44"/>
        <v>7.2466681407923339E-3</v>
      </c>
      <c r="D1452" s="4">
        <f t="shared" si="45"/>
        <v>1.0072466681407923</v>
      </c>
      <c r="E1452" s="8">
        <f>MIN(B1453:$B$5864)/B1452-1</f>
        <v>-0.11109115401885938</v>
      </c>
      <c r="F1452" s="8"/>
    </row>
    <row r="1453" spans="1:6" x14ac:dyDescent="0.45">
      <c r="A1453" s="5">
        <v>37825</v>
      </c>
      <c r="B1453">
        <v>2008.63</v>
      </c>
      <c r="C1453" s="4">
        <f t="shared" si="44"/>
        <v>2.1603552362421397E-3</v>
      </c>
      <c r="D1453" s="4">
        <f t="shared" si="45"/>
        <v>1.0021603552362421</v>
      </c>
      <c r="E1453" s="8">
        <f>MIN(B1454:$B$5864)/B1453-1</f>
        <v>-0.11300737318470799</v>
      </c>
      <c r="F1453" s="8"/>
    </row>
    <row r="1454" spans="1:6" x14ac:dyDescent="0.45">
      <c r="A1454" s="5">
        <v>37826</v>
      </c>
      <c r="B1454">
        <v>2036.82</v>
      </c>
      <c r="C1454" s="4">
        <f t="shared" si="44"/>
        <v>1.403444138542187E-2</v>
      </c>
      <c r="D1454" s="4">
        <f t="shared" si="45"/>
        <v>1.0140344413854219</v>
      </c>
      <c r="E1454" s="8">
        <f>MIN(B1455:$B$5864)/B1454-1</f>
        <v>-0.12528353020885485</v>
      </c>
      <c r="F1454" s="8"/>
    </row>
    <row r="1455" spans="1:6" x14ac:dyDescent="0.45">
      <c r="A1455" s="5">
        <v>37827</v>
      </c>
      <c r="B1455">
        <v>2029.54</v>
      </c>
      <c r="C1455" s="4">
        <f t="shared" si="44"/>
        <v>-3.574198996474931E-3</v>
      </c>
      <c r="D1455" s="4">
        <f t="shared" si="45"/>
        <v>0.99642580100352507</v>
      </c>
      <c r="E1455" s="8">
        <f>MIN(B1456:$B$5864)/B1455-1</f>
        <v>-0.12214590498339517</v>
      </c>
      <c r="F1455" s="8"/>
    </row>
    <row r="1456" spans="1:6" x14ac:dyDescent="0.45">
      <c r="A1456" s="5">
        <v>37830</v>
      </c>
      <c r="B1456">
        <v>2038.47</v>
      </c>
      <c r="C1456" s="4">
        <f t="shared" si="44"/>
        <v>4.400011825339778E-3</v>
      </c>
      <c r="D1456" s="4">
        <f t="shared" si="45"/>
        <v>1.0044000118253398</v>
      </c>
      <c r="E1456" s="8">
        <f>MIN(B1457:$B$5864)/B1456-1</f>
        <v>-0.12599155248789529</v>
      </c>
      <c r="F1456" s="8"/>
    </row>
    <row r="1457" spans="1:6" x14ac:dyDescent="0.45">
      <c r="A1457" s="5">
        <v>37831</v>
      </c>
      <c r="B1457">
        <v>2034.58</v>
      </c>
      <c r="C1457" s="4">
        <f t="shared" si="44"/>
        <v>-1.9082939655722386E-3</v>
      </c>
      <c r="D1457" s="4">
        <f t="shared" si="45"/>
        <v>0.99809170603442776</v>
      </c>
      <c r="E1457" s="8">
        <f>MIN(B1458:$B$5864)/B1457-1</f>
        <v>-0.12432049857955929</v>
      </c>
      <c r="F1457" s="8"/>
    </row>
    <row r="1458" spans="1:6" x14ac:dyDescent="0.45">
      <c r="A1458" s="5">
        <v>37832</v>
      </c>
      <c r="B1458">
        <v>2037.29</v>
      </c>
      <c r="C1458" s="4">
        <f t="shared" si="44"/>
        <v>1.3319702346430429E-3</v>
      </c>
      <c r="D1458" s="4">
        <f t="shared" si="45"/>
        <v>1.001331970234643</v>
      </c>
      <c r="E1458" s="8">
        <f>MIN(B1459:$B$5864)/B1458-1</f>
        <v>-0.12548532609495944</v>
      </c>
      <c r="F1458" s="8"/>
    </row>
    <row r="1459" spans="1:6" x14ac:dyDescent="0.45">
      <c r="A1459" s="5">
        <v>37833</v>
      </c>
      <c r="B1459">
        <v>2045.82</v>
      </c>
      <c r="C1459" s="4">
        <f t="shared" si="44"/>
        <v>4.186934604302861E-3</v>
      </c>
      <c r="D1459" s="4">
        <f t="shared" si="45"/>
        <v>1.0041869346043029</v>
      </c>
      <c r="E1459" s="8">
        <f>MIN(B1460:$B$5864)/B1459-1</f>
        <v>-0.12913159515499895</v>
      </c>
      <c r="F1459" s="8"/>
    </row>
    <row r="1460" spans="1:6" x14ac:dyDescent="0.45">
      <c r="A1460" s="5">
        <v>37834</v>
      </c>
      <c r="B1460">
        <v>2022.81</v>
      </c>
      <c r="C1460" s="4">
        <f t="shared" si="44"/>
        <v>-1.1247323811478971E-2</v>
      </c>
      <c r="D1460" s="4">
        <f t="shared" si="45"/>
        <v>0.98875267618852103</v>
      </c>
      <c r="E1460" s="8">
        <f>MIN(B1461:$B$5864)/B1460-1</f>
        <v>-0.11922523618135161</v>
      </c>
      <c r="F1460" s="8"/>
    </row>
    <row r="1461" spans="1:6" x14ac:dyDescent="0.45">
      <c r="A1461" s="5">
        <v>37837</v>
      </c>
      <c r="B1461">
        <v>2023.52</v>
      </c>
      <c r="C1461" s="4">
        <f t="shared" si="44"/>
        <v>3.5099688057704803E-4</v>
      </c>
      <c r="D1461" s="4">
        <f t="shared" si="45"/>
        <v>1.000350996880577</v>
      </c>
      <c r="E1461" s="8">
        <f>MIN(B1462:$B$5864)/B1461-1</f>
        <v>-0.1195342769036134</v>
      </c>
      <c r="F1461" s="8"/>
    </row>
    <row r="1462" spans="1:6" x14ac:dyDescent="0.45">
      <c r="A1462" s="5">
        <v>37838</v>
      </c>
      <c r="B1462">
        <v>2033.25</v>
      </c>
      <c r="C1462" s="4">
        <f t="shared" si="44"/>
        <v>4.8084525974538828E-3</v>
      </c>
      <c r="D1462" s="4">
        <f t="shared" si="45"/>
        <v>1.0048084525974539</v>
      </c>
      <c r="E1462" s="8">
        <f>MIN(B1463:$B$5864)/B1462-1</f>
        <v>-0.12374769457764656</v>
      </c>
      <c r="F1462" s="8"/>
    </row>
    <row r="1463" spans="1:6" x14ac:dyDescent="0.45">
      <c r="A1463" s="5">
        <v>37839</v>
      </c>
      <c r="B1463">
        <v>2008.96</v>
      </c>
      <c r="C1463" s="4">
        <f t="shared" si="44"/>
        <v>-1.1946391245542864E-2</v>
      </c>
      <c r="D1463" s="4">
        <f t="shared" si="45"/>
        <v>0.98805360875445714</v>
      </c>
      <c r="E1463" s="8">
        <f>MIN(B1464:$B$5864)/B1463-1</f>
        <v>-0.1131530742274609</v>
      </c>
      <c r="F1463" s="8"/>
    </row>
    <row r="1464" spans="1:6" x14ac:dyDescent="0.45">
      <c r="A1464" s="5">
        <v>37840</v>
      </c>
      <c r="B1464">
        <v>2019.16</v>
      </c>
      <c r="C1464" s="4">
        <f t="shared" si="44"/>
        <v>5.0772539025167873E-3</v>
      </c>
      <c r="D1464" s="4">
        <f t="shared" si="45"/>
        <v>1.0050772539025168</v>
      </c>
      <c r="E1464" s="8">
        <f>MIN(B1465:$B$5864)/B1464-1</f>
        <v>-0.11763307514015731</v>
      </c>
      <c r="F1464" s="8"/>
    </row>
    <row r="1465" spans="1:6" x14ac:dyDescent="0.45">
      <c r="A1465" s="5">
        <v>37841</v>
      </c>
      <c r="B1465">
        <v>2042.38</v>
      </c>
      <c r="C1465" s="4">
        <f t="shared" si="44"/>
        <v>1.149983161314605E-2</v>
      </c>
      <c r="D1465" s="4">
        <f t="shared" si="45"/>
        <v>1.011499831613146</v>
      </c>
      <c r="E1465" s="8">
        <f>MIN(B1466:$B$5864)/B1465-1</f>
        <v>-0.12766478324307917</v>
      </c>
      <c r="F1465" s="8"/>
    </row>
    <row r="1466" spans="1:6" x14ac:dyDescent="0.45">
      <c r="A1466" s="5">
        <v>37844</v>
      </c>
      <c r="B1466">
        <v>2055.69</v>
      </c>
      <c r="C1466" s="4">
        <f t="shared" si="44"/>
        <v>6.5169067460510988E-3</v>
      </c>
      <c r="D1466" s="4">
        <f t="shared" si="45"/>
        <v>1.0065169067460511</v>
      </c>
      <c r="E1466" s="8">
        <f>MIN(B1467:$B$5864)/B1466-1</f>
        <v>-0.13331290223720504</v>
      </c>
      <c r="F1466" s="8"/>
    </row>
    <row r="1467" spans="1:6" x14ac:dyDescent="0.45">
      <c r="A1467" s="5">
        <v>37845</v>
      </c>
      <c r="B1467">
        <v>2060.7399999999998</v>
      </c>
      <c r="C1467" s="4">
        <f t="shared" si="44"/>
        <v>2.4565960820939203E-3</v>
      </c>
      <c r="D1467" s="4">
        <f t="shared" si="45"/>
        <v>1.0024565960820939</v>
      </c>
      <c r="E1467" s="8">
        <f>MIN(B1468:$B$5864)/B1467-1</f>
        <v>-0.13543678484427912</v>
      </c>
      <c r="F1467" s="8"/>
    </row>
    <row r="1468" spans="1:6" x14ac:dyDescent="0.45">
      <c r="A1468" s="5">
        <v>37846</v>
      </c>
      <c r="B1468">
        <v>2061.58</v>
      </c>
      <c r="C1468" s="4">
        <f t="shared" si="44"/>
        <v>4.0762056348686571E-4</v>
      </c>
      <c r="D1468" s="4">
        <f t="shared" si="45"/>
        <v>1.0004076205634869</v>
      </c>
      <c r="E1468" s="8">
        <f>MIN(B1469:$B$5864)/B1468-1</f>
        <v>-0.13578905499665295</v>
      </c>
      <c r="F1468" s="8"/>
    </row>
    <row r="1469" spans="1:6" x14ac:dyDescent="0.45">
      <c r="A1469" s="5">
        <v>37847</v>
      </c>
      <c r="B1469">
        <v>2087.37</v>
      </c>
      <c r="C1469" s="4">
        <f t="shared" si="44"/>
        <v>1.2509822563276707E-2</v>
      </c>
      <c r="D1469" s="4">
        <f t="shared" si="45"/>
        <v>1.0125098225632767</v>
      </c>
      <c r="E1469" s="8">
        <f>MIN(B1470:$B$5864)/B1469-1</f>
        <v>-0.14646660630362596</v>
      </c>
      <c r="F1469" s="8"/>
    </row>
    <row r="1470" spans="1:6" x14ac:dyDescent="0.45">
      <c r="A1470" s="5">
        <v>37848</v>
      </c>
      <c r="B1470">
        <v>2094.73</v>
      </c>
      <c r="C1470" s="4">
        <f t="shared" si="44"/>
        <v>3.5259680842401053E-3</v>
      </c>
      <c r="D1470" s="4">
        <f t="shared" si="45"/>
        <v>1.0035259680842401</v>
      </c>
      <c r="E1470" s="8">
        <f>MIN(B1471:$B$5864)/B1470-1</f>
        <v>-0.1494655635809865</v>
      </c>
      <c r="F1470" s="8"/>
    </row>
    <row r="1471" spans="1:6" x14ac:dyDescent="0.45">
      <c r="A1471" s="5">
        <v>37851</v>
      </c>
      <c r="B1471">
        <v>2106.27</v>
      </c>
      <c r="C1471" s="4">
        <f t="shared" si="44"/>
        <v>5.5090632205583301E-3</v>
      </c>
      <c r="D1471" s="4">
        <f t="shared" si="45"/>
        <v>1.0055090632205583</v>
      </c>
      <c r="E1471" s="8">
        <f>MIN(B1472:$B$5864)/B1471-1</f>
        <v>-0.1541255394607528</v>
      </c>
      <c r="F1471" s="8"/>
    </row>
    <row r="1472" spans="1:6" x14ac:dyDescent="0.45">
      <c r="A1472" s="5">
        <v>37852</v>
      </c>
      <c r="B1472">
        <v>2099.84</v>
      </c>
      <c r="C1472" s="4">
        <f t="shared" si="44"/>
        <v>-3.0527900031809274E-3</v>
      </c>
      <c r="D1472" s="4">
        <f t="shared" si="45"/>
        <v>0.99694720999681907</v>
      </c>
      <c r="E1472" s="8">
        <f>MIN(B1473:$B$5864)/B1472-1</f>
        <v>-0.15153535507467242</v>
      </c>
      <c r="F1472" s="8"/>
    </row>
    <row r="1473" spans="1:6" x14ac:dyDescent="0.45">
      <c r="A1473" s="5">
        <v>37853</v>
      </c>
      <c r="B1473">
        <v>2083.83</v>
      </c>
      <c r="C1473" s="4">
        <f t="shared" si="44"/>
        <v>-7.6243904297471632E-3</v>
      </c>
      <c r="D1473" s="4">
        <f t="shared" si="45"/>
        <v>0.99237560957025284</v>
      </c>
      <c r="E1473" s="8">
        <f>MIN(B1474:$B$5864)/B1473-1</f>
        <v>-0.14501662803587612</v>
      </c>
      <c r="F1473" s="8"/>
    </row>
    <row r="1474" spans="1:6" x14ac:dyDescent="0.45">
      <c r="A1474" s="5">
        <v>37854</v>
      </c>
      <c r="B1474">
        <v>2088.62</v>
      </c>
      <c r="C1474" s="4">
        <f t="shared" si="44"/>
        <v>2.2986520013628109E-3</v>
      </c>
      <c r="D1474" s="4">
        <f t="shared" si="45"/>
        <v>1.0022986520013628</v>
      </c>
      <c r="E1474" s="8">
        <f>MIN(B1475:$B$5864)/B1474-1</f>
        <v>-0.14697743007344555</v>
      </c>
      <c r="F1474" s="8"/>
    </row>
    <row r="1475" spans="1:6" x14ac:dyDescent="0.45">
      <c r="A1475" s="5">
        <v>37855</v>
      </c>
      <c r="B1475">
        <v>2091.25</v>
      </c>
      <c r="C1475" s="4">
        <f t="shared" si="44"/>
        <v>1.2592046422996717E-3</v>
      </c>
      <c r="D1475" s="4">
        <f t="shared" si="45"/>
        <v>1.0012592046422997</v>
      </c>
      <c r="E1475" s="8">
        <f>MIN(B1476:$B$5864)/B1475-1</f>
        <v>-0.14805020920502088</v>
      </c>
      <c r="F1475" s="8"/>
    </row>
    <row r="1476" spans="1:6" x14ac:dyDescent="0.45">
      <c r="A1476" s="5">
        <v>37859</v>
      </c>
      <c r="B1476">
        <v>2069.36</v>
      </c>
      <c r="C1476" s="4">
        <f t="shared" si="44"/>
        <v>-1.0467423789599417E-2</v>
      </c>
      <c r="D1476" s="4">
        <f t="shared" si="45"/>
        <v>0.98953257621040058</v>
      </c>
      <c r="E1476" s="8">
        <f>MIN(B1477:$B$5864)/B1476-1</f>
        <v>-0.13903815672478448</v>
      </c>
      <c r="F1476" s="8"/>
    </row>
    <row r="1477" spans="1:6" x14ac:dyDescent="0.45">
      <c r="A1477" s="5">
        <v>37860</v>
      </c>
      <c r="B1477">
        <v>2082.2600000000002</v>
      </c>
      <c r="C1477" s="4">
        <f t="shared" si="44"/>
        <v>6.2338114199560479E-3</v>
      </c>
      <c r="D1477" s="4">
        <f t="shared" si="45"/>
        <v>1.006233811419956</v>
      </c>
      <c r="E1477" s="8">
        <f>MIN(B1478:$B$5864)/B1477-1</f>
        <v>-0.14437198044432498</v>
      </c>
      <c r="F1477" s="8"/>
    </row>
    <row r="1478" spans="1:6" x14ac:dyDescent="0.45">
      <c r="A1478" s="5">
        <v>37861</v>
      </c>
      <c r="B1478">
        <v>2078.6</v>
      </c>
      <c r="C1478" s="4">
        <f t="shared" ref="C1478:C1541" si="46">B1478/B1477-1</f>
        <v>-1.7577055699097288E-3</v>
      </c>
      <c r="D1478" s="4">
        <f t="shared" ref="D1478:D1541" si="47">C1478+1</f>
        <v>0.99824229443009027</v>
      </c>
      <c r="E1478" s="8">
        <f>MIN(B1479:$B$5864)/B1478-1</f>
        <v>-0.14286539016645816</v>
      </c>
      <c r="F1478" s="8"/>
    </row>
    <row r="1479" spans="1:6" x14ac:dyDescent="0.45">
      <c r="A1479" s="5">
        <v>37862</v>
      </c>
      <c r="B1479">
        <v>2064.7399999999998</v>
      </c>
      <c r="C1479" s="4">
        <f t="shared" si="46"/>
        <v>-6.6679495814491174E-3</v>
      </c>
      <c r="D1479" s="4">
        <f t="shared" si="47"/>
        <v>0.99333205041855088</v>
      </c>
      <c r="E1479" s="8">
        <f>MIN(B1480:$B$5864)/B1479-1</f>
        <v>-0.13711169445063287</v>
      </c>
      <c r="F1479" s="8"/>
    </row>
    <row r="1480" spans="1:6" x14ac:dyDescent="0.45">
      <c r="A1480" s="5">
        <v>37865</v>
      </c>
      <c r="B1480">
        <v>2085.62</v>
      </c>
      <c r="C1480" s="4">
        <f t="shared" si="46"/>
        <v>1.0112653409146022E-2</v>
      </c>
      <c r="D1480" s="4">
        <f t="shared" si="47"/>
        <v>1.010112653409146</v>
      </c>
      <c r="E1480" s="8">
        <f>MIN(B1481:$B$5864)/B1480-1</f>
        <v>-0.14575042433425067</v>
      </c>
      <c r="F1480" s="8"/>
    </row>
    <row r="1481" spans="1:6" x14ac:dyDescent="0.45">
      <c r="A1481" s="5">
        <v>37866</v>
      </c>
      <c r="B1481">
        <v>2087.92</v>
      </c>
      <c r="C1481" s="4">
        <f t="shared" si="46"/>
        <v>1.1027895781590136E-3</v>
      </c>
      <c r="D1481" s="4">
        <f t="shared" si="47"/>
        <v>1.001102789578159</v>
      </c>
      <c r="E1481" s="8">
        <f>MIN(B1482:$B$5864)/B1481-1</f>
        <v>-0.14669144411663282</v>
      </c>
      <c r="F1481" s="8"/>
    </row>
    <row r="1482" spans="1:6" x14ac:dyDescent="0.45">
      <c r="A1482" s="5">
        <v>37867</v>
      </c>
      <c r="B1482">
        <v>2117.16</v>
      </c>
      <c r="C1482" s="4">
        <f t="shared" si="46"/>
        <v>1.4004367983447619E-2</v>
      </c>
      <c r="D1482" s="4">
        <f t="shared" si="47"/>
        <v>1.0140043679834476</v>
      </c>
      <c r="E1482" s="8">
        <f>MIN(B1483:$B$5864)/B1482-1</f>
        <v>-0.15847644958340412</v>
      </c>
      <c r="F1482" s="8"/>
    </row>
    <row r="1483" spans="1:6" x14ac:dyDescent="0.45">
      <c r="A1483" s="5">
        <v>37868</v>
      </c>
      <c r="B1483">
        <v>2108.27</v>
      </c>
      <c r="C1483" s="4">
        <f t="shared" si="46"/>
        <v>-4.199021330461461E-3</v>
      </c>
      <c r="D1483" s="4">
        <f t="shared" si="47"/>
        <v>0.99580097866953854</v>
      </c>
      <c r="E1483" s="8">
        <f>MIN(B1484:$B$5864)/B1483-1</f>
        <v>-0.15492797412096171</v>
      </c>
      <c r="F1483" s="8"/>
    </row>
    <row r="1484" spans="1:6" x14ac:dyDescent="0.45">
      <c r="A1484" s="5">
        <v>37869</v>
      </c>
      <c r="B1484">
        <v>2112.19</v>
      </c>
      <c r="C1484" s="4">
        <f t="shared" si="46"/>
        <v>1.8593443913730301E-3</v>
      </c>
      <c r="D1484" s="4">
        <f t="shared" si="47"/>
        <v>1.001859344391373</v>
      </c>
      <c r="E1484" s="8">
        <f>MIN(B1485:$B$5864)/B1484-1</f>
        <v>-0.15649633792414508</v>
      </c>
      <c r="F1484" s="8"/>
    </row>
    <row r="1485" spans="1:6" x14ac:dyDescent="0.45">
      <c r="A1485" s="5">
        <v>37872</v>
      </c>
      <c r="B1485">
        <v>2128.16</v>
      </c>
      <c r="C1485" s="4">
        <f t="shared" si="46"/>
        <v>7.560872838144217E-3</v>
      </c>
      <c r="D1485" s="4">
        <f t="shared" si="47"/>
        <v>1.0075608728381442</v>
      </c>
      <c r="E1485" s="8">
        <f>MIN(B1486:$B$5864)/B1485-1</f>
        <v>-0.16282610330050362</v>
      </c>
      <c r="F1485" s="8"/>
    </row>
    <row r="1486" spans="1:6" x14ac:dyDescent="0.45">
      <c r="A1486" s="5">
        <v>37873</v>
      </c>
      <c r="B1486">
        <v>2114.91</v>
      </c>
      <c r="C1486" s="4">
        <f t="shared" si="46"/>
        <v>-6.2260356364183256E-3</v>
      </c>
      <c r="D1486" s="4">
        <f t="shared" si="47"/>
        <v>0.99377396436358167</v>
      </c>
      <c r="E1486" s="8">
        <f>MIN(B1487:$B$5864)/B1486-1</f>
        <v>-0.15758117366696445</v>
      </c>
      <c r="F1486" s="8"/>
    </row>
    <row r="1487" spans="1:6" x14ac:dyDescent="0.45">
      <c r="A1487" s="5">
        <v>37874</v>
      </c>
      <c r="B1487">
        <v>2106.0100000000002</v>
      </c>
      <c r="C1487" s="4">
        <f t="shared" si="46"/>
        <v>-4.2082168981184553E-3</v>
      </c>
      <c r="D1487" s="4">
        <f t="shared" si="47"/>
        <v>0.99579178310188154</v>
      </c>
      <c r="E1487" s="8">
        <f>MIN(B1488:$B$5864)/B1487-1</f>
        <v>-0.15402111101086891</v>
      </c>
      <c r="F1487" s="8"/>
    </row>
    <row r="1488" spans="1:6" x14ac:dyDescent="0.45">
      <c r="A1488" s="5">
        <v>37875</v>
      </c>
      <c r="B1488">
        <v>2099.9299999999998</v>
      </c>
      <c r="C1488" s="4">
        <f t="shared" si="46"/>
        <v>-2.8869758453190508E-3</v>
      </c>
      <c r="D1488" s="4">
        <f t="shared" si="47"/>
        <v>0.99711302415468095</v>
      </c>
      <c r="E1488" s="8">
        <f>MIN(B1489:$B$5864)/B1488-1</f>
        <v>-0.15157171905730182</v>
      </c>
      <c r="F1488" s="8"/>
    </row>
    <row r="1489" spans="1:6" x14ac:dyDescent="0.45">
      <c r="A1489" s="5">
        <v>37876</v>
      </c>
      <c r="B1489">
        <v>2098.7199999999998</v>
      </c>
      <c r="C1489" s="4">
        <f t="shared" si="46"/>
        <v>-5.7620968317995125E-4</v>
      </c>
      <c r="D1489" s="4">
        <f t="shared" si="47"/>
        <v>0.99942379031682005</v>
      </c>
      <c r="E1489" s="8">
        <f>MIN(B1490:$B$5864)/B1489-1</f>
        <v>-0.15108256461081027</v>
      </c>
      <c r="F1489" s="8"/>
    </row>
    <row r="1490" spans="1:6" x14ac:dyDescent="0.45">
      <c r="A1490" s="5">
        <v>37879</v>
      </c>
      <c r="B1490">
        <v>2109.29</v>
      </c>
      <c r="C1490" s="4">
        <f t="shared" si="46"/>
        <v>5.036403140962209E-3</v>
      </c>
      <c r="D1490" s="4">
        <f t="shared" si="47"/>
        <v>1.0050364031409622</v>
      </c>
      <c r="E1490" s="8">
        <f>MIN(B1491:$B$5864)/B1490-1</f>
        <v>-0.15533662986123287</v>
      </c>
      <c r="F1490" s="8"/>
    </row>
    <row r="1491" spans="1:6" x14ac:dyDescent="0.45">
      <c r="A1491" s="5">
        <v>37880</v>
      </c>
      <c r="B1491">
        <v>2126.17</v>
      </c>
      <c r="C1491" s="4">
        <f t="shared" si="46"/>
        <v>8.0026928492527016E-3</v>
      </c>
      <c r="D1491" s="4">
        <f t="shared" si="47"/>
        <v>1.0080026928492527</v>
      </c>
      <c r="E1491" s="8">
        <f>MIN(B1492:$B$5864)/B1491-1</f>
        <v>-0.16204254598644507</v>
      </c>
      <c r="F1491" s="8"/>
    </row>
    <row r="1492" spans="1:6" x14ac:dyDescent="0.45">
      <c r="A1492" s="5">
        <v>37881</v>
      </c>
      <c r="B1492">
        <v>2125.14</v>
      </c>
      <c r="C1492" s="4">
        <f t="shared" si="46"/>
        <v>-4.8443915585305586E-4</v>
      </c>
      <c r="D1492" s="4">
        <f t="shared" si="47"/>
        <v>0.99951556084414694</v>
      </c>
      <c r="E1492" s="8">
        <f>MIN(B1493:$B$5864)/B1492-1</f>
        <v>-0.16163640983652827</v>
      </c>
      <c r="F1492" s="8"/>
    </row>
    <row r="1493" spans="1:6" x14ac:dyDescent="0.45">
      <c r="A1493" s="5">
        <v>37882</v>
      </c>
      <c r="B1493">
        <v>2135.04</v>
      </c>
      <c r="C1493" s="4">
        <f t="shared" si="46"/>
        <v>4.6585166153758628E-3</v>
      </c>
      <c r="D1493" s="4">
        <f t="shared" si="47"/>
        <v>1.0046585166153759</v>
      </c>
      <c r="E1493" s="8">
        <f>MIN(B1494:$B$5864)/B1493-1</f>
        <v>-0.16552383093525169</v>
      </c>
      <c r="F1493" s="8"/>
    </row>
    <row r="1494" spans="1:6" x14ac:dyDescent="0.45">
      <c r="A1494" s="5">
        <v>37883</v>
      </c>
      <c r="B1494">
        <v>2111.5700000000002</v>
      </c>
      <c r="C1494" s="4">
        <f t="shared" si="46"/>
        <v>-1.0992768285371657E-2</v>
      </c>
      <c r="D1494" s="4">
        <f t="shared" si="47"/>
        <v>0.98900723171462834</v>
      </c>
      <c r="E1494" s="8">
        <f>MIN(B1495:$B$5864)/B1494-1</f>
        <v>-0.15624866805268123</v>
      </c>
      <c r="F1494" s="8"/>
    </row>
    <row r="1495" spans="1:6" x14ac:dyDescent="0.45">
      <c r="A1495" s="5">
        <v>37886</v>
      </c>
      <c r="B1495">
        <v>2096.2399999999998</v>
      </c>
      <c r="C1495" s="4">
        <f t="shared" si="46"/>
        <v>-7.260000852446491E-3</v>
      </c>
      <c r="D1495" s="4">
        <f t="shared" si="47"/>
        <v>0.99273999914755351</v>
      </c>
      <c r="E1495" s="8">
        <f>MIN(B1496:$B$5864)/B1495-1</f>
        <v>-0.15007823531656672</v>
      </c>
      <c r="F1495" s="8"/>
    </row>
    <row r="1496" spans="1:6" x14ac:dyDescent="0.45">
      <c r="A1496" s="5">
        <v>37887</v>
      </c>
      <c r="B1496">
        <v>2091.3000000000002</v>
      </c>
      <c r="C1496" s="4">
        <f t="shared" si="46"/>
        <v>-2.3566003892682152E-3</v>
      </c>
      <c r="D1496" s="4">
        <f t="shared" si="47"/>
        <v>0.99764339961073178</v>
      </c>
      <c r="E1496" s="8">
        <f>MIN(B1497:$B$5864)/B1496-1</f>
        <v>-0.14807057810931001</v>
      </c>
      <c r="F1496" s="8"/>
    </row>
    <row r="1497" spans="1:6" x14ac:dyDescent="0.45">
      <c r="A1497" s="5">
        <v>37888</v>
      </c>
      <c r="B1497">
        <v>2098.14</v>
      </c>
      <c r="C1497" s="4">
        <f t="shared" si="46"/>
        <v>3.27069287046311E-3</v>
      </c>
      <c r="D1497" s="4">
        <f t="shared" si="47"/>
        <v>1.0032706928704631</v>
      </c>
      <c r="E1497" s="8">
        <f>MIN(B1498:$B$5864)/B1497-1</f>
        <v>-0.15084789384883746</v>
      </c>
      <c r="F1497" s="8"/>
    </row>
    <row r="1498" spans="1:6" x14ac:dyDescent="0.45">
      <c r="A1498" s="5">
        <v>37889</v>
      </c>
      <c r="B1498">
        <v>2079.6999999999998</v>
      </c>
      <c r="C1498" s="4">
        <f t="shared" si="46"/>
        <v>-8.7887366905926578E-3</v>
      </c>
      <c r="D1498" s="4">
        <f t="shared" si="47"/>
        <v>0.99121126330940734</v>
      </c>
      <c r="E1498" s="8">
        <f>MIN(B1499:$B$5864)/B1498-1</f>
        <v>-0.14331874789633103</v>
      </c>
      <c r="F1498" s="8"/>
    </row>
    <row r="1499" spans="1:6" x14ac:dyDescent="0.45">
      <c r="A1499" s="5">
        <v>37890</v>
      </c>
      <c r="B1499">
        <v>2057.1799999999998</v>
      </c>
      <c r="C1499" s="4">
        <f t="shared" si="46"/>
        <v>-1.0828484877626554E-2</v>
      </c>
      <c r="D1499" s="4">
        <f t="shared" si="47"/>
        <v>0.98917151512237345</v>
      </c>
      <c r="E1499" s="8">
        <f>MIN(B1500:$B$5864)/B1499-1</f>
        <v>-0.13394063718293958</v>
      </c>
      <c r="F1499" s="8"/>
    </row>
    <row r="1500" spans="1:6" x14ac:dyDescent="0.45">
      <c r="A1500" s="5">
        <v>37893</v>
      </c>
      <c r="B1500">
        <v>2051.4299999999998</v>
      </c>
      <c r="C1500" s="4">
        <f t="shared" si="46"/>
        <v>-2.7950884220145911E-3</v>
      </c>
      <c r="D1500" s="4">
        <f t="shared" si="47"/>
        <v>0.99720491157798541</v>
      </c>
      <c r="E1500" s="8">
        <f>MIN(B1501:$B$5864)/B1500-1</f>
        <v>-0.13151313961480515</v>
      </c>
      <c r="F1500" s="8"/>
    </row>
    <row r="1501" spans="1:6" x14ac:dyDescent="0.45">
      <c r="A1501" s="5">
        <v>37894</v>
      </c>
      <c r="B1501">
        <v>2027.72</v>
      </c>
      <c r="C1501" s="4">
        <f t="shared" si="46"/>
        <v>-1.155779139429558E-2</v>
      </c>
      <c r="D1501" s="4">
        <f t="shared" si="47"/>
        <v>0.98844220860570442</v>
      </c>
      <c r="E1501" s="8">
        <f>MIN(B1502:$B$5864)/B1501-1</f>
        <v>-0.12135797841911111</v>
      </c>
      <c r="F1501" s="8"/>
    </row>
    <row r="1502" spans="1:6" x14ac:dyDescent="0.45">
      <c r="A1502" s="5">
        <v>37895</v>
      </c>
      <c r="B1502">
        <v>2060.81</v>
      </c>
      <c r="C1502" s="4">
        <f t="shared" si="46"/>
        <v>1.6318821139013284E-2</v>
      </c>
      <c r="D1502" s="4">
        <f t="shared" si="47"/>
        <v>1.0163188211390133</v>
      </c>
      <c r="E1502" s="8">
        <f>MIN(B1503:$B$5864)/B1502-1</f>
        <v>-0.1354661516588137</v>
      </c>
      <c r="F1502" s="8"/>
    </row>
    <row r="1503" spans="1:6" x14ac:dyDescent="0.45">
      <c r="A1503" s="5">
        <v>37896</v>
      </c>
      <c r="B1503">
        <v>2080.37</v>
      </c>
      <c r="C1503" s="4">
        <f t="shared" si="46"/>
        <v>9.4914135703922931E-3</v>
      </c>
      <c r="D1503" s="4">
        <f t="shared" si="47"/>
        <v>1.0094914135703923</v>
      </c>
      <c r="E1503" s="8">
        <f>MIN(B1504:$B$5864)/B1503-1</f>
        <v>-0.14359464902877839</v>
      </c>
      <c r="F1503" s="8"/>
    </row>
    <row r="1504" spans="1:6" x14ac:dyDescent="0.45">
      <c r="A1504" s="5">
        <v>37897</v>
      </c>
      <c r="B1504">
        <v>2110.98</v>
      </c>
      <c r="C1504" s="4">
        <f t="shared" si="46"/>
        <v>1.4713728807856263E-2</v>
      </c>
      <c r="D1504" s="4">
        <f t="shared" si="47"/>
        <v>1.0147137288078563</v>
      </c>
      <c r="E1504" s="8">
        <f>MIN(B1505:$B$5864)/B1504-1</f>
        <v>-0.15601284711366281</v>
      </c>
      <c r="F1504" s="8"/>
    </row>
    <row r="1505" spans="1:6" x14ac:dyDescent="0.45">
      <c r="A1505" s="5">
        <v>37900</v>
      </c>
      <c r="B1505">
        <v>2111.34</v>
      </c>
      <c r="C1505" s="4">
        <f t="shared" si="46"/>
        <v>1.7053690702906188E-4</v>
      </c>
      <c r="D1505" s="4">
        <f t="shared" si="47"/>
        <v>1.0001705369070291</v>
      </c>
      <c r="E1505" s="8">
        <f>MIN(B1506:$B$5864)/B1505-1</f>
        <v>-0.15615675353093295</v>
      </c>
      <c r="F1505" s="8"/>
    </row>
    <row r="1506" spans="1:6" x14ac:dyDescent="0.45">
      <c r="A1506" s="5">
        <v>37901</v>
      </c>
      <c r="B1506">
        <v>2112.6799999999998</v>
      </c>
      <c r="C1506" s="4">
        <f t="shared" si="46"/>
        <v>6.3466803072920186E-4</v>
      </c>
      <c r="D1506" s="4">
        <f t="shared" si="47"/>
        <v>1.0006346680307292</v>
      </c>
      <c r="E1506" s="8">
        <f>MIN(B1507:$B$5864)/B1506-1</f>
        <v>-0.15669197417498137</v>
      </c>
      <c r="F1506" s="8"/>
    </row>
    <row r="1507" spans="1:6" x14ac:dyDescent="0.45">
      <c r="A1507" s="5">
        <v>37902</v>
      </c>
      <c r="B1507">
        <v>2113.66</v>
      </c>
      <c r="C1507" s="4">
        <f t="shared" si="46"/>
        <v>4.6386580078383588E-4</v>
      </c>
      <c r="D1507" s="4">
        <f t="shared" si="47"/>
        <v>1.0004638658007838</v>
      </c>
      <c r="E1507" s="8">
        <f>MIN(B1508:$B$5864)/B1507-1</f>
        <v>-0.1570829745559833</v>
      </c>
      <c r="F1507" s="8"/>
    </row>
    <row r="1508" spans="1:6" x14ac:dyDescent="0.45">
      <c r="A1508" s="5">
        <v>37903</v>
      </c>
      <c r="B1508">
        <v>2135.21</v>
      </c>
      <c r="C1508" s="4">
        <f t="shared" si="46"/>
        <v>1.0195584909588273E-2</v>
      </c>
      <c r="D1508" s="4">
        <f t="shared" si="47"/>
        <v>1.0101955849095883</v>
      </c>
      <c r="E1508" s="8">
        <f>MIN(B1509:$B$5864)/B1508-1</f>
        <v>-0.16559026980952685</v>
      </c>
      <c r="F1508" s="8"/>
    </row>
    <row r="1509" spans="1:6" x14ac:dyDescent="0.45">
      <c r="A1509" s="5">
        <v>37904</v>
      </c>
      <c r="B1509">
        <v>2135.79</v>
      </c>
      <c r="C1509" s="4">
        <f t="shared" si="46"/>
        <v>2.7163604516644568E-4</v>
      </c>
      <c r="D1509" s="4">
        <f t="shared" si="47"/>
        <v>1.0002716360451664</v>
      </c>
      <c r="E1509" s="8">
        <f>MIN(B1510:$B$5864)/B1509-1</f>
        <v>-0.16581686401752971</v>
      </c>
      <c r="F1509" s="8"/>
    </row>
    <row r="1510" spans="1:6" x14ac:dyDescent="0.45">
      <c r="A1510" s="5">
        <v>37907</v>
      </c>
      <c r="B1510">
        <v>2159.23</v>
      </c>
      <c r="C1510" s="4">
        <f t="shared" si="46"/>
        <v>1.0974861760753685E-2</v>
      </c>
      <c r="D1510" s="4">
        <f t="shared" si="47"/>
        <v>1.0109748617607537</v>
      </c>
      <c r="E1510" s="8">
        <f>MIN(B1511:$B$5864)/B1510-1</f>
        <v>-0.17487252400161168</v>
      </c>
      <c r="F1510" s="8"/>
    </row>
    <row r="1511" spans="1:6" x14ac:dyDescent="0.45">
      <c r="A1511" s="5">
        <v>37908</v>
      </c>
      <c r="B1511">
        <v>2148.37</v>
      </c>
      <c r="C1511" s="4">
        <f t="shared" si="46"/>
        <v>-5.0295707266017065E-3</v>
      </c>
      <c r="D1511" s="4">
        <f t="shared" si="47"/>
        <v>0.99497042927339829</v>
      </c>
      <c r="E1511" s="8">
        <f>MIN(B1512:$B$5864)/B1511-1</f>
        <v>-0.17070150858557875</v>
      </c>
      <c r="F1511" s="8"/>
    </row>
    <row r="1512" spans="1:6" x14ac:dyDescent="0.45">
      <c r="A1512" s="5">
        <v>37909</v>
      </c>
      <c r="B1512">
        <v>2166.2600000000002</v>
      </c>
      <c r="C1512" s="4">
        <f t="shared" si="46"/>
        <v>8.3272434450305521E-3</v>
      </c>
      <c r="D1512" s="4">
        <f t="shared" si="47"/>
        <v>1.0083272434450306</v>
      </c>
      <c r="E1512" s="8">
        <f>MIN(B1513:$B$5864)/B1512-1</f>
        <v>-0.17755024789268148</v>
      </c>
      <c r="F1512" s="8"/>
    </row>
    <row r="1513" spans="1:6" x14ac:dyDescent="0.45">
      <c r="A1513" s="5">
        <v>37910</v>
      </c>
      <c r="B1513">
        <v>2153.54</v>
      </c>
      <c r="C1513" s="4">
        <f t="shared" si="46"/>
        <v>-5.8718713358508756E-3</v>
      </c>
      <c r="D1513" s="4">
        <f t="shared" si="47"/>
        <v>0.99412812866414912</v>
      </c>
      <c r="E1513" s="8">
        <f>MIN(B1514:$B$5864)/B1513-1</f>
        <v>-0.17269240413458764</v>
      </c>
      <c r="F1513" s="8"/>
    </row>
    <row r="1514" spans="1:6" x14ac:dyDescent="0.45">
      <c r="A1514" s="5">
        <v>37911</v>
      </c>
      <c r="B1514">
        <v>2155.15</v>
      </c>
      <c r="C1514" s="4">
        <f t="shared" si="46"/>
        <v>7.476062668907435E-4</v>
      </c>
      <c r="D1514" s="4">
        <f t="shared" si="47"/>
        <v>1.0007476062668907</v>
      </c>
      <c r="E1514" s="8">
        <f>MIN(B1515:$B$5864)/B1514-1</f>
        <v>-0.17331044242860127</v>
      </c>
      <c r="F1514" s="8"/>
    </row>
    <row r="1515" spans="1:6" x14ac:dyDescent="0.45">
      <c r="A1515" s="5">
        <v>37914</v>
      </c>
      <c r="B1515">
        <v>2155.4499999999998</v>
      </c>
      <c r="C1515" s="4">
        <f t="shared" si="46"/>
        <v>1.3920144769485887E-4</v>
      </c>
      <c r="D1515" s="4">
        <f t="shared" si="47"/>
        <v>1.0001392014476949</v>
      </c>
      <c r="E1515" s="8">
        <f>MIN(B1516:$B$5864)/B1515-1</f>
        <v>-0.17342550279523983</v>
      </c>
      <c r="F1515" s="8"/>
    </row>
    <row r="1516" spans="1:6" x14ac:dyDescent="0.45">
      <c r="A1516" s="5">
        <v>37915</v>
      </c>
      <c r="B1516">
        <v>2158.1799999999998</v>
      </c>
      <c r="C1516" s="4">
        <f t="shared" si="46"/>
        <v>1.2665568674754546E-3</v>
      </c>
      <c r="D1516" s="4">
        <f t="shared" si="47"/>
        <v>1.0012665568674755</v>
      </c>
      <c r="E1516" s="8">
        <f>MIN(B1517:$B$5864)/B1516-1</f>
        <v>-0.17447108211548612</v>
      </c>
      <c r="F1516" s="8"/>
    </row>
    <row r="1517" spans="1:6" x14ac:dyDescent="0.45">
      <c r="A1517" s="5">
        <v>37916</v>
      </c>
      <c r="B1517">
        <v>2124.37</v>
      </c>
      <c r="C1517" s="4">
        <f t="shared" si="46"/>
        <v>-1.5665977814640075E-2</v>
      </c>
      <c r="D1517" s="4">
        <f t="shared" si="47"/>
        <v>0.98433402218535992</v>
      </c>
      <c r="E1517" s="8">
        <f>MIN(B1518:$B$5864)/B1517-1</f>
        <v>-0.16133253623427168</v>
      </c>
      <c r="F1517" s="8"/>
    </row>
    <row r="1518" spans="1:6" x14ac:dyDescent="0.45">
      <c r="A1518" s="5">
        <v>37917</v>
      </c>
      <c r="B1518">
        <v>2100.48</v>
      </c>
      <c r="C1518" s="4">
        <f t="shared" si="46"/>
        <v>-1.1245686956603551E-2</v>
      </c>
      <c r="D1518" s="4">
        <f t="shared" si="47"/>
        <v>0.98875431304339645</v>
      </c>
      <c r="E1518" s="8">
        <f>MIN(B1519:$B$5864)/B1518-1</f>
        <v>-0.15179387568555758</v>
      </c>
      <c r="F1518" s="8"/>
    </row>
    <row r="1519" spans="1:6" x14ac:dyDescent="0.45">
      <c r="A1519" s="5">
        <v>37918</v>
      </c>
      <c r="B1519">
        <v>2100.15</v>
      </c>
      <c r="C1519" s="4">
        <f t="shared" si="46"/>
        <v>-1.5710694698356509E-4</v>
      </c>
      <c r="D1519" s="4">
        <f t="shared" si="47"/>
        <v>0.99984289305301643</v>
      </c>
      <c r="E1519" s="8">
        <f>MIN(B1520:$B$5864)/B1519-1</f>
        <v>-0.15166059567173773</v>
      </c>
      <c r="F1519" s="8"/>
    </row>
    <row r="1520" spans="1:6" x14ac:dyDescent="0.45">
      <c r="A1520" s="5">
        <v>37921</v>
      </c>
      <c r="B1520">
        <v>2106.21</v>
      </c>
      <c r="C1520" s="4">
        <f t="shared" si="46"/>
        <v>2.8855081779872727E-3</v>
      </c>
      <c r="D1520" s="4">
        <f t="shared" si="47"/>
        <v>1.0028855081779873</v>
      </c>
      <c r="E1520" s="8">
        <f>MIN(B1521:$B$5864)/B1520-1</f>
        <v>-0.15410144287606642</v>
      </c>
      <c r="F1520" s="8"/>
    </row>
    <row r="1521" spans="1:6" x14ac:dyDescent="0.45">
      <c r="A1521" s="5">
        <v>37922</v>
      </c>
      <c r="B1521">
        <v>2116.79</v>
      </c>
      <c r="C1521" s="4">
        <f t="shared" si="46"/>
        <v>5.0232407974513116E-3</v>
      </c>
      <c r="D1521" s="4">
        <f t="shared" si="47"/>
        <v>1.0050232407974513</v>
      </c>
      <c r="E1521" s="8">
        <f>MIN(B1522:$B$5864)/B1521-1</f>
        <v>-0.15832935718706143</v>
      </c>
      <c r="F1521" s="8"/>
    </row>
    <row r="1522" spans="1:6" x14ac:dyDescent="0.45">
      <c r="A1522" s="5">
        <v>37923</v>
      </c>
      <c r="B1522">
        <v>2114.98</v>
      </c>
      <c r="C1522" s="4">
        <f t="shared" si="46"/>
        <v>-8.5506828735959495E-4</v>
      </c>
      <c r="D1522" s="4">
        <f t="shared" si="47"/>
        <v>0.99914493171264041</v>
      </c>
      <c r="E1522" s="8">
        <f>MIN(B1523:$B$5864)/B1522-1</f>
        <v>-0.15760905540477921</v>
      </c>
      <c r="F1522" s="8"/>
    </row>
    <row r="1523" spans="1:6" x14ac:dyDescent="0.45">
      <c r="A1523" s="5">
        <v>37924</v>
      </c>
      <c r="B1523">
        <v>2130.2800000000002</v>
      </c>
      <c r="C1523" s="4">
        <f t="shared" si="46"/>
        <v>7.2341109608602405E-3</v>
      </c>
      <c r="D1523" s="4">
        <f t="shared" si="47"/>
        <v>1.0072341109608602</v>
      </c>
      <c r="E1523" s="8">
        <f>MIN(B1524:$B$5864)/B1523-1</f>
        <v>-0.16365923728336185</v>
      </c>
      <c r="F1523" s="8"/>
    </row>
    <row r="1524" spans="1:6" x14ac:dyDescent="0.45">
      <c r="A1524" s="5">
        <v>37925</v>
      </c>
      <c r="B1524">
        <v>2125.37</v>
      </c>
      <c r="C1524" s="4">
        <f t="shared" si="46"/>
        <v>-2.3048613327827372E-3</v>
      </c>
      <c r="D1524" s="4">
        <f t="shared" si="47"/>
        <v>0.99769513866721726</v>
      </c>
      <c r="E1524" s="8">
        <f>MIN(B1525:$B$5864)/B1524-1</f>
        <v>-0.16172713456951016</v>
      </c>
      <c r="F1524" s="8"/>
    </row>
    <row r="1525" spans="1:6" x14ac:dyDescent="0.45">
      <c r="A1525" s="5">
        <v>37928</v>
      </c>
      <c r="B1525">
        <v>2146.27</v>
      </c>
      <c r="C1525" s="4">
        <f t="shared" si="46"/>
        <v>9.8335819175014993E-3</v>
      </c>
      <c r="D1525" s="4">
        <f t="shared" si="47"/>
        <v>1.0098335819175015</v>
      </c>
      <c r="E1525" s="8">
        <f>MIN(B1526:$B$5864)/B1525-1</f>
        <v>-0.16989008838589736</v>
      </c>
      <c r="F1525" s="8"/>
    </row>
    <row r="1526" spans="1:6" x14ac:dyDescent="0.45">
      <c r="A1526" s="5">
        <v>37929</v>
      </c>
      <c r="B1526">
        <v>2145.2199999999998</v>
      </c>
      <c r="C1526" s="4">
        <f t="shared" si="46"/>
        <v>-4.892208342847093E-4</v>
      </c>
      <c r="D1526" s="4">
        <f t="shared" si="47"/>
        <v>0.99951077916571529</v>
      </c>
      <c r="E1526" s="8">
        <f>MIN(B1527:$B$5864)/B1526-1</f>
        <v>-0.16948378254910901</v>
      </c>
      <c r="F1526" s="8"/>
    </row>
    <row r="1527" spans="1:6" x14ac:dyDescent="0.45">
      <c r="A1527" s="5">
        <v>37930</v>
      </c>
      <c r="B1527">
        <v>2132.15</v>
      </c>
      <c r="C1527" s="4">
        <f t="shared" si="46"/>
        <v>-6.0926152096286712E-3</v>
      </c>
      <c r="D1527" s="4">
        <f t="shared" si="47"/>
        <v>0.99390738479037133</v>
      </c>
      <c r="E1527" s="8">
        <f>MIN(B1528:$B$5864)/B1527-1</f>
        <v>-0.16439274910301804</v>
      </c>
      <c r="F1527" s="8"/>
    </row>
    <row r="1528" spans="1:6" x14ac:dyDescent="0.45">
      <c r="A1528" s="5">
        <v>37931</v>
      </c>
      <c r="B1528">
        <v>2142.2199999999998</v>
      </c>
      <c r="C1528" s="4">
        <f t="shared" si="46"/>
        <v>4.7229322514830141E-3</v>
      </c>
      <c r="D1528" s="4">
        <f t="shared" si="47"/>
        <v>1.004722932251483</v>
      </c>
      <c r="E1528" s="8">
        <f>MIN(B1529:$B$5864)/B1528-1</f>
        <v>-0.16832071402563686</v>
      </c>
      <c r="F1528" s="8"/>
    </row>
    <row r="1529" spans="1:6" x14ac:dyDescent="0.45">
      <c r="A1529" s="5">
        <v>37932</v>
      </c>
      <c r="B1529">
        <v>2167.85</v>
      </c>
      <c r="C1529" s="4">
        <f t="shared" si="46"/>
        <v>1.1964224029278103E-2</v>
      </c>
      <c r="D1529" s="4">
        <f t="shared" si="47"/>
        <v>1.0119642240292781</v>
      </c>
      <c r="E1529" s="8">
        <f>MIN(B1530:$B$5864)/B1529-1</f>
        <v>-0.17815347002790771</v>
      </c>
      <c r="F1529" s="8"/>
    </row>
    <row r="1530" spans="1:6" x14ac:dyDescent="0.45">
      <c r="A1530" s="5">
        <v>37935</v>
      </c>
      <c r="B1530">
        <v>2152.1999999999998</v>
      </c>
      <c r="C1530" s="4">
        <f t="shared" si="46"/>
        <v>-7.2191341651867136E-3</v>
      </c>
      <c r="D1530" s="4">
        <f t="shared" si="47"/>
        <v>0.99278086583481329</v>
      </c>
      <c r="E1530" s="8">
        <f>MIN(B1531:$B$5864)/B1530-1</f>
        <v>-0.17217730694173394</v>
      </c>
      <c r="F1530" s="8"/>
    </row>
    <row r="1531" spans="1:6" x14ac:dyDescent="0.45">
      <c r="A1531" s="5">
        <v>37936</v>
      </c>
      <c r="B1531">
        <v>2150.79</v>
      </c>
      <c r="C1531" s="4">
        <f t="shared" si="46"/>
        <v>-6.5514357401719181E-4</v>
      </c>
      <c r="D1531" s="4">
        <f t="shared" si="47"/>
        <v>0.99934485642598281</v>
      </c>
      <c r="E1531" s="8">
        <f>MIN(B1532:$B$5864)/B1531-1</f>
        <v>-0.17163460867867153</v>
      </c>
      <c r="F1531" s="8"/>
    </row>
    <row r="1532" spans="1:6" x14ac:dyDescent="0.45">
      <c r="A1532" s="5">
        <v>37937</v>
      </c>
      <c r="B1532">
        <v>2163.15</v>
      </c>
      <c r="C1532" s="4">
        <f t="shared" si="46"/>
        <v>5.7467256217482721E-3</v>
      </c>
      <c r="D1532" s="4">
        <f t="shared" si="47"/>
        <v>1.0057467256217483</v>
      </c>
      <c r="E1532" s="8">
        <f>MIN(B1533:$B$5864)/B1532-1</f>
        <v>-0.17636779696276261</v>
      </c>
      <c r="F1532" s="8"/>
    </row>
    <row r="1533" spans="1:6" x14ac:dyDescent="0.45">
      <c r="A1533" s="5">
        <v>37938</v>
      </c>
      <c r="B1533">
        <v>2163.67</v>
      </c>
      <c r="C1533" s="4">
        <f t="shared" si="46"/>
        <v>2.4039017174026789E-4</v>
      </c>
      <c r="D1533" s="4">
        <f t="shared" si="47"/>
        <v>1.0002403901717403</v>
      </c>
      <c r="E1533" s="8">
        <f>MIN(B1534:$B$5864)/B1533-1</f>
        <v>-0.17656574246534817</v>
      </c>
      <c r="F1533" s="8"/>
    </row>
    <row r="1534" spans="1:6" x14ac:dyDescent="0.45">
      <c r="A1534" s="5">
        <v>37939</v>
      </c>
      <c r="B1534">
        <v>2173.5</v>
      </c>
      <c r="C1534" s="4">
        <f t="shared" si="46"/>
        <v>4.5432066812405303E-3</v>
      </c>
      <c r="D1534" s="4">
        <f t="shared" si="47"/>
        <v>1.0045432066812405</v>
      </c>
      <c r="E1534" s="8">
        <f>MIN(B1535:$B$5864)/B1534-1</f>
        <v>-0.18028985507246376</v>
      </c>
      <c r="F1534" s="8"/>
    </row>
    <row r="1535" spans="1:6" x14ac:dyDescent="0.45">
      <c r="A1535" s="5">
        <v>37942</v>
      </c>
      <c r="B1535">
        <v>2144.52</v>
      </c>
      <c r="C1535" s="4">
        <f t="shared" si="46"/>
        <v>-1.3333333333333308E-2</v>
      </c>
      <c r="D1535" s="4">
        <f t="shared" si="47"/>
        <v>0.98666666666666669</v>
      </c>
      <c r="E1535" s="8">
        <f>MIN(B1536:$B$5864)/B1535-1</f>
        <v>-0.16921269095182134</v>
      </c>
      <c r="F1535" s="8"/>
    </row>
    <row r="1536" spans="1:6" x14ac:dyDescent="0.45">
      <c r="A1536" s="5">
        <v>37943</v>
      </c>
      <c r="B1536">
        <v>2151.8000000000002</v>
      </c>
      <c r="C1536" s="4">
        <f t="shared" si="46"/>
        <v>3.394699046872951E-3</v>
      </c>
      <c r="D1536" s="4">
        <f t="shared" si="47"/>
        <v>1.003394699046873</v>
      </c>
      <c r="E1536" s="8">
        <f>MIN(B1537:$B$5864)/B1536-1</f>
        <v>-0.17202342225113865</v>
      </c>
      <c r="F1536" s="8"/>
    </row>
    <row r="1537" spans="1:6" x14ac:dyDescent="0.45">
      <c r="A1537" s="5">
        <v>37944</v>
      </c>
      <c r="B1537">
        <v>2138.58</v>
      </c>
      <c r="C1537" s="4">
        <f t="shared" si="46"/>
        <v>-6.1436936518265428E-3</v>
      </c>
      <c r="D1537" s="4">
        <f t="shared" si="47"/>
        <v>0.99385630634817346</v>
      </c>
      <c r="E1537" s="8">
        <f>MIN(B1538:$B$5864)/B1537-1</f>
        <v>-0.16690514266475875</v>
      </c>
      <c r="F1537" s="8"/>
    </row>
    <row r="1538" spans="1:6" x14ac:dyDescent="0.45">
      <c r="A1538" s="5">
        <v>37945</v>
      </c>
      <c r="B1538">
        <v>2127.8000000000002</v>
      </c>
      <c r="C1538" s="4">
        <f t="shared" si="46"/>
        <v>-5.0407279596740295E-3</v>
      </c>
      <c r="D1538" s="4">
        <f t="shared" si="47"/>
        <v>0.99495927204032597</v>
      </c>
      <c r="E1538" s="8">
        <f>MIN(B1539:$B$5864)/B1538-1</f>
        <v>-0.16268446282545357</v>
      </c>
      <c r="F1538" s="8"/>
    </row>
    <row r="1539" spans="1:6" x14ac:dyDescent="0.45">
      <c r="A1539" s="5">
        <v>37946</v>
      </c>
      <c r="B1539">
        <v>2132.17</v>
      </c>
      <c r="C1539" s="4">
        <f t="shared" si="46"/>
        <v>2.0537644515461473E-3</v>
      </c>
      <c r="D1539" s="4">
        <f t="shared" si="47"/>
        <v>1.0020537644515461</v>
      </c>
      <c r="E1539" s="8">
        <f>MIN(B1540:$B$5864)/B1539-1</f>
        <v>-0.16440058719520489</v>
      </c>
      <c r="F1539" s="8"/>
    </row>
    <row r="1540" spans="1:6" x14ac:dyDescent="0.45">
      <c r="A1540" s="5">
        <v>37949</v>
      </c>
      <c r="B1540">
        <v>2161.1</v>
      </c>
      <c r="C1540" s="4">
        <f t="shared" si="46"/>
        <v>1.3568336483488652E-2</v>
      </c>
      <c r="D1540" s="4">
        <f t="shared" si="47"/>
        <v>1.0135683364834887</v>
      </c>
      <c r="E1540" s="8">
        <f>MIN(B1541:$B$5864)/B1540-1</f>
        <v>-0.17558650687150057</v>
      </c>
      <c r="F1540" s="8"/>
    </row>
    <row r="1541" spans="1:6" x14ac:dyDescent="0.45">
      <c r="A1541" s="5">
        <v>37950</v>
      </c>
      <c r="B1541">
        <v>2164.6799999999998</v>
      </c>
      <c r="C1541" s="4">
        <f t="shared" si="46"/>
        <v>1.65656378696033E-3</v>
      </c>
      <c r="D1541" s="4">
        <f t="shared" si="47"/>
        <v>1.0016565637869603</v>
      </c>
      <c r="E1541" s="8">
        <f>MIN(B1542:$B$5864)/B1541-1</f>
        <v>-0.17694994179278223</v>
      </c>
      <c r="F1541" s="8"/>
    </row>
    <row r="1542" spans="1:6" x14ac:dyDescent="0.45">
      <c r="A1542" s="5">
        <v>37951</v>
      </c>
      <c r="B1542">
        <v>2157.77</v>
      </c>
      <c r="C1542" s="4">
        <f t="shared" ref="C1542:C1605" si="48">B1542/B1541-1</f>
        <v>-3.1921577323206218E-3</v>
      </c>
      <c r="D1542" s="4">
        <f t="shared" ref="D1542:D1605" si="49">C1542+1</f>
        <v>0.99680784226767938</v>
      </c>
      <c r="E1542" s="8">
        <f>MIN(B1543:$B$5864)/B1542-1</f>
        <v>-0.17431422255384021</v>
      </c>
      <c r="F1542" s="8"/>
    </row>
    <row r="1543" spans="1:6" x14ac:dyDescent="0.45">
      <c r="A1543" s="5">
        <v>37952</v>
      </c>
      <c r="B1543">
        <v>2153.96</v>
      </c>
      <c r="C1543" s="4">
        <f t="shared" si="48"/>
        <v>-1.7657118228541213E-3</v>
      </c>
      <c r="D1543" s="4">
        <f t="shared" si="49"/>
        <v>0.99823428817714588</v>
      </c>
      <c r="E1543" s="8">
        <f>MIN(B1544:$B$5864)/B1543-1</f>
        <v>-0.17285372058905457</v>
      </c>
      <c r="F1543" s="8"/>
    </row>
    <row r="1544" spans="1:6" x14ac:dyDescent="0.45">
      <c r="A1544" s="5">
        <v>37953</v>
      </c>
      <c r="B1544">
        <v>2146.7199999999998</v>
      </c>
      <c r="C1544" s="4">
        <f t="shared" si="48"/>
        <v>-3.3612509053093653E-3</v>
      </c>
      <c r="D1544" s="4">
        <f t="shared" si="49"/>
        <v>0.99663874909469063</v>
      </c>
      <c r="E1544" s="8">
        <f>MIN(B1545:$B$5864)/B1544-1</f>
        <v>-0.17006409778639031</v>
      </c>
      <c r="F1544" s="8"/>
    </row>
    <row r="1545" spans="1:6" x14ac:dyDescent="0.45">
      <c r="A1545" s="5">
        <v>37956</v>
      </c>
      <c r="B1545">
        <v>2176.7800000000002</v>
      </c>
      <c r="C1545" s="4">
        <f t="shared" si="48"/>
        <v>1.400275769546111E-2</v>
      </c>
      <c r="D1545" s="4">
        <f t="shared" si="49"/>
        <v>1.0140027576954611</v>
      </c>
      <c r="E1545" s="8">
        <f>MIN(B1546:$B$5864)/B1545-1</f>
        <v>-0.18152500482363865</v>
      </c>
      <c r="F1545" s="8"/>
    </row>
    <row r="1546" spans="1:6" x14ac:dyDescent="0.45">
      <c r="A1546" s="5">
        <v>37957</v>
      </c>
      <c r="B1546">
        <v>2165.58</v>
      </c>
      <c r="C1546" s="4">
        <f t="shared" si="48"/>
        <v>-5.1452144911292574E-3</v>
      </c>
      <c r="D1546" s="4">
        <f t="shared" si="49"/>
        <v>0.99485478550887074</v>
      </c>
      <c r="E1546" s="8">
        <f>MIN(B1547:$B$5864)/B1546-1</f>
        <v>-0.17729199567783216</v>
      </c>
      <c r="F1546" s="8"/>
    </row>
    <row r="1547" spans="1:6" x14ac:dyDescent="0.45">
      <c r="A1547" s="5">
        <v>37958</v>
      </c>
      <c r="B1547">
        <v>2171.9699999999998</v>
      </c>
      <c r="C1547" s="4">
        <f t="shared" si="48"/>
        <v>2.9507106641175618E-3</v>
      </c>
      <c r="D1547" s="4">
        <f t="shared" si="49"/>
        <v>1.0029507106641176</v>
      </c>
      <c r="E1547" s="8">
        <f>MIN(B1548:$B$5864)/B1547-1</f>
        <v>-0.17971242696722323</v>
      </c>
      <c r="F1547" s="8"/>
    </row>
    <row r="1548" spans="1:6" x14ac:dyDescent="0.45">
      <c r="A1548" s="5">
        <v>37959</v>
      </c>
      <c r="B1548">
        <v>2166.88</v>
      </c>
      <c r="C1548" s="4">
        <f t="shared" si="48"/>
        <v>-2.3434946154872183E-3</v>
      </c>
      <c r="D1548" s="4">
        <f t="shared" si="49"/>
        <v>0.99765650538451278</v>
      </c>
      <c r="E1548" s="8">
        <f>MIN(B1549:$B$5864)/B1548-1</f>
        <v>-0.17778557188215316</v>
      </c>
      <c r="F1548" s="8"/>
    </row>
    <row r="1549" spans="1:6" x14ac:dyDescent="0.45">
      <c r="A1549" s="5">
        <v>37960</v>
      </c>
      <c r="B1549">
        <v>2160.42</v>
      </c>
      <c r="C1549" s="4">
        <f t="shared" si="48"/>
        <v>-2.9812449235767646E-3</v>
      </c>
      <c r="D1549" s="4">
        <f t="shared" si="49"/>
        <v>0.99701875507642324</v>
      </c>
      <c r="E1549" s="8">
        <f>MIN(B1550:$B$5864)/B1549-1</f>
        <v>-0.1753270197461605</v>
      </c>
      <c r="F1549" s="8"/>
    </row>
    <row r="1550" spans="1:6" x14ac:dyDescent="0.45">
      <c r="A1550" s="5">
        <v>37963</v>
      </c>
      <c r="B1550">
        <v>2156.5300000000002</v>
      </c>
      <c r="C1550" s="4">
        <f t="shared" si="48"/>
        <v>-1.8005758139620909E-3</v>
      </c>
      <c r="D1550" s="4">
        <f t="shared" si="49"/>
        <v>0.99819942418603791</v>
      </c>
      <c r="E1550" s="8">
        <f>MIN(B1551:$B$5864)/B1550-1</f>
        <v>-0.1738394550504746</v>
      </c>
      <c r="F1550" s="8"/>
    </row>
    <row r="1551" spans="1:6" x14ac:dyDescent="0.45">
      <c r="A1551" s="5">
        <v>37964</v>
      </c>
      <c r="B1551">
        <v>2165.46</v>
      </c>
      <c r="C1551" s="4">
        <f t="shared" si="48"/>
        <v>4.1409115569919219E-3</v>
      </c>
      <c r="D1551" s="4">
        <f t="shared" si="49"/>
        <v>1.0041409115569919</v>
      </c>
      <c r="E1551" s="8">
        <f>MIN(B1552:$B$5864)/B1551-1</f>
        <v>-0.17724640492089438</v>
      </c>
      <c r="F1551" s="8"/>
    </row>
    <row r="1552" spans="1:6" x14ac:dyDescent="0.45">
      <c r="A1552" s="5">
        <v>37965</v>
      </c>
      <c r="B1552">
        <v>2143.67</v>
      </c>
      <c r="C1552" s="4">
        <f t="shared" si="48"/>
        <v>-1.0062527130494159E-2</v>
      </c>
      <c r="D1552" s="4">
        <f t="shared" si="49"/>
        <v>0.98993747286950584</v>
      </c>
      <c r="E1552" s="8">
        <f>MIN(B1553:$B$5864)/B1552-1</f>
        <v>-0.16888327027947392</v>
      </c>
      <c r="F1552" s="8"/>
    </row>
    <row r="1553" spans="1:6" x14ac:dyDescent="0.45">
      <c r="A1553" s="5">
        <v>37966</v>
      </c>
      <c r="B1553">
        <v>2140.42</v>
      </c>
      <c r="C1553" s="4">
        <f t="shared" si="48"/>
        <v>-1.5160915626005744E-3</v>
      </c>
      <c r="D1553" s="4">
        <f t="shared" si="49"/>
        <v>0.99848390843739943</v>
      </c>
      <c r="E1553" s="8">
        <f>MIN(B1554:$B$5864)/B1553-1</f>
        <v>-0.16762130796759511</v>
      </c>
      <c r="F1553" s="8"/>
    </row>
    <row r="1554" spans="1:6" x14ac:dyDescent="0.45">
      <c r="A1554" s="5">
        <v>37967</v>
      </c>
      <c r="B1554">
        <v>2147.89</v>
      </c>
      <c r="C1554" s="4">
        <f t="shared" si="48"/>
        <v>3.4899692583698627E-3</v>
      </c>
      <c r="D1554" s="4">
        <f t="shared" si="49"/>
        <v>1.0034899692583699</v>
      </c>
      <c r="E1554" s="8">
        <f>MIN(B1555:$B$5864)/B1554-1</f>
        <v>-0.17051618099623345</v>
      </c>
      <c r="F1554" s="8"/>
    </row>
    <row r="1555" spans="1:6" x14ac:dyDescent="0.45">
      <c r="A1555" s="5">
        <v>37970</v>
      </c>
      <c r="B1555">
        <v>2149.33</v>
      </c>
      <c r="C1555" s="4">
        <f t="shared" si="48"/>
        <v>6.7042539422401681E-4</v>
      </c>
      <c r="D1555" s="4">
        <f t="shared" si="49"/>
        <v>1.000670425394224</v>
      </c>
      <c r="E1555" s="8">
        <f>MIN(B1556:$B$5864)/B1555-1</f>
        <v>-0.17107191543411193</v>
      </c>
      <c r="F1555" s="8"/>
    </row>
    <row r="1556" spans="1:6" x14ac:dyDescent="0.45">
      <c r="A1556" s="5">
        <v>37971</v>
      </c>
      <c r="B1556">
        <v>2140.38</v>
      </c>
      <c r="C1556" s="4">
        <f t="shared" si="48"/>
        <v>-4.1640883438094356E-3</v>
      </c>
      <c r="D1556" s="4">
        <f t="shared" si="49"/>
        <v>0.99583591165619056</v>
      </c>
      <c r="E1556" s="8">
        <f>MIN(B1557:$B$5864)/B1556-1</f>
        <v>-0.1676057522496005</v>
      </c>
      <c r="F1556" s="8"/>
    </row>
    <row r="1557" spans="1:6" x14ac:dyDescent="0.45">
      <c r="A1557" s="5">
        <v>37972</v>
      </c>
      <c r="B1557">
        <v>2148.0700000000002</v>
      </c>
      <c r="C1557" s="4">
        <f t="shared" si="48"/>
        <v>3.5928199665480332E-3</v>
      </c>
      <c r="D1557" s="4">
        <f t="shared" si="49"/>
        <v>1.003592819966548</v>
      </c>
      <c r="E1557" s="8">
        <f>MIN(B1558:$B$5864)/B1557-1</f>
        <v>-0.17058568854832479</v>
      </c>
      <c r="F1557" s="8"/>
    </row>
    <row r="1558" spans="1:6" x14ac:dyDescent="0.45">
      <c r="A1558" s="5">
        <v>37973</v>
      </c>
      <c r="B1558">
        <v>2167.39</v>
      </c>
      <c r="C1558" s="4">
        <f t="shared" si="48"/>
        <v>8.9941203033419015E-3</v>
      </c>
      <c r="D1558" s="4">
        <f t="shared" si="49"/>
        <v>1.0089941203033419</v>
      </c>
      <c r="E1558" s="8">
        <f>MIN(B1559:$B$5864)/B1558-1</f>
        <v>-0.17797904391918384</v>
      </c>
      <c r="F1558" s="8"/>
    </row>
    <row r="1559" spans="1:6" x14ac:dyDescent="0.45">
      <c r="A1559" s="5">
        <v>37974</v>
      </c>
      <c r="B1559">
        <v>2175.41</v>
      </c>
      <c r="C1559" s="4">
        <f t="shared" si="48"/>
        <v>3.7003031295705924E-3</v>
      </c>
      <c r="D1559" s="4">
        <f t="shared" si="49"/>
        <v>1.0037003031295706</v>
      </c>
      <c r="E1559" s="8">
        <f>MIN(B1560:$B$5864)/B1559-1</f>
        <v>-0.18100955681917419</v>
      </c>
      <c r="F1559" s="8"/>
    </row>
    <row r="1560" spans="1:6" x14ac:dyDescent="0.45">
      <c r="A1560" s="5">
        <v>37977</v>
      </c>
      <c r="B1560">
        <v>2180.3000000000002</v>
      </c>
      <c r="C1560" s="4">
        <f t="shared" si="48"/>
        <v>2.2478521290241193E-3</v>
      </c>
      <c r="D1560" s="4">
        <f t="shared" si="49"/>
        <v>1.0022478521290241</v>
      </c>
      <c r="E1560" s="8">
        <f>MIN(B1561:$B$5864)/B1560-1</f>
        <v>-0.18284639728477736</v>
      </c>
      <c r="F1560" s="8"/>
    </row>
    <row r="1561" spans="1:6" x14ac:dyDescent="0.45">
      <c r="A1561" s="5">
        <v>37978</v>
      </c>
      <c r="B1561">
        <v>2189.12</v>
      </c>
      <c r="C1561" s="4">
        <f t="shared" si="48"/>
        <v>4.0453148649266524E-3</v>
      </c>
      <c r="D1561" s="4">
        <f t="shared" si="49"/>
        <v>1.0040453148649267</v>
      </c>
      <c r="E1561" s="8">
        <f>MIN(B1562:$B$5864)/B1561-1</f>
        <v>-0.18613872240900442</v>
      </c>
      <c r="F1561" s="8"/>
    </row>
    <row r="1562" spans="1:6" x14ac:dyDescent="0.45">
      <c r="A1562" s="5">
        <v>37979</v>
      </c>
      <c r="B1562">
        <v>2190.98</v>
      </c>
      <c r="C1562" s="4">
        <f t="shared" si="48"/>
        <v>8.4965648297030683E-4</v>
      </c>
      <c r="D1562" s="4">
        <f t="shared" si="49"/>
        <v>1.0008496564829703</v>
      </c>
      <c r="E1562" s="8">
        <f>MIN(B1563:$B$5864)/B1562-1</f>
        <v>-0.18682963787894002</v>
      </c>
      <c r="F1562" s="8"/>
    </row>
    <row r="1563" spans="1:6" x14ac:dyDescent="0.45">
      <c r="A1563" s="5">
        <v>37984</v>
      </c>
      <c r="B1563">
        <v>2197.52</v>
      </c>
      <c r="C1563" s="4">
        <f t="shared" si="48"/>
        <v>2.9849656318177153E-3</v>
      </c>
      <c r="D1563" s="4">
        <f t="shared" si="49"/>
        <v>1.0029849656318177</v>
      </c>
      <c r="E1563" s="8">
        <f>MIN(B1564:$B$5864)/B1563-1</f>
        <v>-0.18924969966143645</v>
      </c>
      <c r="F1563" s="8"/>
    </row>
    <row r="1564" spans="1:6" x14ac:dyDescent="0.45">
      <c r="A1564" s="5">
        <v>37985</v>
      </c>
      <c r="B1564">
        <v>2204.67</v>
      </c>
      <c r="C1564" s="4">
        <f t="shared" si="48"/>
        <v>3.253667770941826E-3</v>
      </c>
      <c r="D1564" s="4">
        <f t="shared" si="49"/>
        <v>1.0032536677709418</v>
      </c>
      <c r="E1564" s="8">
        <f>MIN(B1565:$B$5864)/B1564-1</f>
        <v>-0.19187905672957861</v>
      </c>
      <c r="F1564" s="8"/>
    </row>
    <row r="1565" spans="1:6" x14ac:dyDescent="0.45">
      <c r="A1565" s="5">
        <v>37986</v>
      </c>
      <c r="B1565">
        <v>2207.38</v>
      </c>
      <c r="C1565" s="4">
        <f t="shared" si="48"/>
        <v>1.2292089065484291E-3</v>
      </c>
      <c r="D1565" s="4">
        <f t="shared" si="49"/>
        <v>1.0012292089065484</v>
      </c>
      <c r="E1565" s="8">
        <f>MIN(B1566:$B$5864)/B1565-1</f>
        <v>-0.19287118665567327</v>
      </c>
      <c r="F1565" s="8"/>
    </row>
    <row r="1566" spans="1:6" x14ac:dyDescent="0.45">
      <c r="A1566" s="5">
        <v>37988</v>
      </c>
      <c r="B1566">
        <v>2222.98</v>
      </c>
      <c r="C1566" s="4">
        <f t="shared" si="48"/>
        <v>7.0672018410966597E-3</v>
      </c>
      <c r="D1566" s="4">
        <f t="shared" si="49"/>
        <v>1.0070672018410967</v>
      </c>
      <c r="E1566" s="8">
        <f>MIN(B1567:$B$5864)/B1566-1</f>
        <v>-0.19853529946288306</v>
      </c>
      <c r="F1566" s="8"/>
    </row>
    <row r="1567" spans="1:6" x14ac:dyDescent="0.45">
      <c r="A1567" s="5">
        <v>37991</v>
      </c>
      <c r="B1567">
        <v>2224.7399999999998</v>
      </c>
      <c r="C1567" s="4">
        <f t="shared" si="48"/>
        <v>7.9173002006305282E-4</v>
      </c>
      <c r="D1567" s="4">
        <f t="shared" si="49"/>
        <v>1.0007917300200631</v>
      </c>
      <c r="E1567" s="8">
        <f>MIN(B1568:$B$5864)/B1567-1</f>
        <v>-0.19916934113649221</v>
      </c>
      <c r="F1567" s="8"/>
    </row>
    <row r="1568" spans="1:6" x14ac:dyDescent="0.45">
      <c r="A1568" s="5">
        <v>37992</v>
      </c>
      <c r="B1568">
        <v>2221.7199999999998</v>
      </c>
      <c r="C1568" s="4">
        <f t="shared" si="48"/>
        <v>-1.3574619955589728E-3</v>
      </c>
      <c r="D1568" s="4">
        <f t="shared" si="49"/>
        <v>0.99864253800444103</v>
      </c>
      <c r="E1568" s="8">
        <f>MIN(B1569:$B$5864)/B1568-1</f>
        <v>-0.19808076625317306</v>
      </c>
      <c r="F1568" s="8"/>
    </row>
    <row r="1569" spans="1:6" x14ac:dyDescent="0.45">
      <c r="A1569" s="5">
        <v>37993</v>
      </c>
      <c r="B1569">
        <v>2208.98</v>
      </c>
      <c r="C1569" s="4">
        <f t="shared" si="48"/>
        <v>-5.7342959508848157E-3</v>
      </c>
      <c r="D1569" s="4">
        <f t="shared" si="49"/>
        <v>0.99426570404911518</v>
      </c>
      <c r="E1569" s="8">
        <f>MIN(B1570:$B$5864)/B1569-1</f>
        <v>-0.19345580313085675</v>
      </c>
      <c r="F1569" s="8"/>
    </row>
    <row r="1570" spans="1:6" x14ac:dyDescent="0.45">
      <c r="A1570" s="5">
        <v>37994</v>
      </c>
      <c r="B1570">
        <v>2221.75</v>
      </c>
      <c r="C1570" s="4">
        <f t="shared" si="48"/>
        <v>5.7809486731432713E-3</v>
      </c>
      <c r="D1570" s="4">
        <f t="shared" si="49"/>
        <v>1.0057809486731433</v>
      </c>
      <c r="E1570" s="8">
        <f>MIN(B1571:$B$5864)/B1570-1</f>
        <v>-0.19809159446382352</v>
      </c>
      <c r="F1570" s="8"/>
    </row>
    <row r="1571" spans="1:6" x14ac:dyDescent="0.45">
      <c r="A1571" s="5">
        <v>37995</v>
      </c>
      <c r="B1571">
        <v>2211.39</v>
      </c>
      <c r="C1571" s="4">
        <f t="shared" si="48"/>
        <v>-4.6629908855632118E-3</v>
      </c>
      <c r="D1571" s="4">
        <f t="shared" si="49"/>
        <v>0.99533700911443679</v>
      </c>
      <c r="E1571" s="8">
        <f>MIN(B1572:$B$5864)/B1571-1</f>
        <v>-0.19433478490903899</v>
      </c>
      <c r="F1571" s="8"/>
    </row>
    <row r="1572" spans="1:6" x14ac:dyDescent="0.45">
      <c r="A1572" s="5">
        <v>37998</v>
      </c>
      <c r="B1572">
        <v>2203.9499999999998</v>
      </c>
      <c r="C1572" s="4">
        <f t="shared" si="48"/>
        <v>-3.3643997666625847E-3</v>
      </c>
      <c r="D1572" s="4">
        <f t="shared" si="49"/>
        <v>0.99663560023333742</v>
      </c>
      <c r="E1572" s="8">
        <f>MIN(B1573:$B$5864)/B1572-1</f>
        <v>-0.19161505478799412</v>
      </c>
      <c r="F1572" s="8"/>
    </row>
    <row r="1573" spans="1:6" x14ac:dyDescent="0.45">
      <c r="A1573" s="5">
        <v>37999</v>
      </c>
      <c r="B1573">
        <v>2202.31</v>
      </c>
      <c r="C1573" s="4">
        <f t="shared" si="48"/>
        <v>-7.4411851448530353E-4</v>
      </c>
      <c r="D1573" s="4">
        <f t="shared" si="49"/>
        <v>0.9992558814855147</v>
      </c>
      <c r="E1573" s="8">
        <f>MIN(B1574:$B$5864)/B1573-1</f>
        <v>-0.19101307263736711</v>
      </c>
      <c r="F1573" s="8"/>
    </row>
    <row r="1574" spans="1:6" x14ac:dyDescent="0.45">
      <c r="A1574" s="5">
        <v>38000</v>
      </c>
      <c r="B1574">
        <v>2213.88</v>
      </c>
      <c r="C1574" s="4">
        <f t="shared" si="48"/>
        <v>5.2535746557025309E-3</v>
      </c>
      <c r="D1574" s="4">
        <f t="shared" si="49"/>
        <v>1.0052535746557025</v>
      </c>
      <c r="E1574" s="8">
        <f>MIN(B1575:$B$5864)/B1574-1</f>
        <v>-0.19524093446799284</v>
      </c>
      <c r="F1574" s="8"/>
    </row>
    <row r="1575" spans="1:6" x14ac:dyDescent="0.45">
      <c r="A1575" s="5">
        <v>38001</v>
      </c>
      <c r="B1575">
        <v>2213.04</v>
      </c>
      <c r="C1575" s="4">
        <f t="shared" si="48"/>
        <v>-3.794243590439228E-4</v>
      </c>
      <c r="D1575" s="4">
        <f t="shared" si="49"/>
        <v>0.99962057564095608</v>
      </c>
      <c r="E1575" s="8">
        <f>MIN(B1576:$B$5864)/B1575-1</f>
        <v>-0.19493547337598949</v>
      </c>
      <c r="F1575" s="8"/>
    </row>
    <row r="1576" spans="1:6" x14ac:dyDescent="0.45">
      <c r="A1576" s="5">
        <v>38002</v>
      </c>
      <c r="B1576">
        <v>2230.19</v>
      </c>
      <c r="C1576" s="4">
        <f t="shared" si="48"/>
        <v>7.749521020858241E-3</v>
      </c>
      <c r="D1576" s="4">
        <f t="shared" si="49"/>
        <v>1.0077495210208582</v>
      </c>
      <c r="E1576" s="8">
        <f>MIN(B1577:$B$5864)/B1576-1</f>
        <v>-0.20112636143108875</v>
      </c>
      <c r="F1576" s="8"/>
    </row>
    <row r="1577" spans="1:6" x14ac:dyDescent="0.45">
      <c r="A1577" s="5">
        <v>38005</v>
      </c>
      <c r="B1577">
        <v>2244.62</v>
      </c>
      <c r="C1577" s="4">
        <f t="shared" si="48"/>
        <v>6.4703007367084009E-3</v>
      </c>
      <c r="D1577" s="4">
        <f t="shared" si="49"/>
        <v>1.0064703007367084</v>
      </c>
      <c r="E1577" s="8">
        <f>MIN(B1578:$B$5864)/B1577-1</f>
        <v>-0.20626208445082006</v>
      </c>
      <c r="F1577" s="8"/>
    </row>
    <row r="1578" spans="1:6" x14ac:dyDescent="0.45">
      <c r="A1578" s="5">
        <v>38006</v>
      </c>
      <c r="B1578">
        <v>2236.54</v>
      </c>
      <c r="C1578" s="4">
        <f t="shared" si="48"/>
        <v>-3.599718437864774E-3</v>
      </c>
      <c r="D1578" s="4">
        <f t="shared" si="49"/>
        <v>0.99640028156213523</v>
      </c>
      <c r="E1578" s="8">
        <f>MIN(B1579:$B$5864)/B1578-1</f>
        <v>-0.20339452904933508</v>
      </c>
      <c r="F1578" s="8"/>
    </row>
    <row r="1579" spans="1:6" x14ac:dyDescent="0.45">
      <c r="A1579" s="5">
        <v>38007</v>
      </c>
      <c r="B1579">
        <v>2241.12</v>
      </c>
      <c r="C1579" s="4">
        <f t="shared" si="48"/>
        <v>2.0478059860320474E-3</v>
      </c>
      <c r="D1579" s="4">
        <f t="shared" si="49"/>
        <v>1.002047805986032</v>
      </c>
      <c r="E1579" s="8">
        <f>MIN(B1580:$B$5864)/B1579-1</f>
        <v>-0.20502248875562212</v>
      </c>
      <c r="F1579" s="8"/>
    </row>
    <row r="1580" spans="1:6" x14ac:dyDescent="0.45">
      <c r="A1580" s="5">
        <v>38008</v>
      </c>
      <c r="B1580">
        <v>2224.5100000000002</v>
      </c>
      <c r="C1580" s="4">
        <f t="shared" si="48"/>
        <v>-7.4114728350108683E-3</v>
      </c>
      <c r="D1580" s="4">
        <f t="shared" si="49"/>
        <v>0.99258852716498913</v>
      </c>
      <c r="E1580" s="8">
        <f>MIN(B1581:$B$5864)/B1580-1</f>
        <v>-0.19908654040665141</v>
      </c>
      <c r="F1580" s="8"/>
    </row>
    <row r="1581" spans="1:6" x14ac:dyDescent="0.45">
      <c r="A1581" s="5">
        <v>38009</v>
      </c>
      <c r="B1581">
        <v>2216.9299999999998</v>
      </c>
      <c r="C1581" s="4">
        <f t="shared" si="48"/>
        <v>-3.4074919869995224E-3</v>
      </c>
      <c r="D1581" s="4">
        <f t="shared" si="49"/>
        <v>0.99659250801300048</v>
      </c>
      <c r="E1581" s="8">
        <f>MIN(B1582:$B$5864)/B1581-1</f>
        <v>-0.19634810300731176</v>
      </c>
      <c r="F1581" s="8"/>
    </row>
    <row r="1582" spans="1:6" x14ac:dyDescent="0.45">
      <c r="A1582" s="5">
        <v>38012</v>
      </c>
      <c r="B1582">
        <v>2210.19</v>
      </c>
      <c r="C1582" s="4">
        <f t="shared" si="48"/>
        <v>-3.040240332351396E-3</v>
      </c>
      <c r="D1582" s="4">
        <f t="shared" si="49"/>
        <v>0.9969597596676486</v>
      </c>
      <c r="E1582" s="8">
        <f>MIN(B1583:$B$5864)/B1582-1</f>
        <v>-0.19389735724078017</v>
      </c>
      <c r="F1582" s="8"/>
    </row>
    <row r="1583" spans="1:6" x14ac:dyDescent="0.45">
      <c r="A1583" s="5">
        <v>38013</v>
      </c>
      <c r="B1583">
        <v>2212.0300000000002</v>
      </c>
      <c r="C1583" s="4">
        <f t="shared" si="48"/>
        <v>8.3250761246778104E-4</v>
      </c>
      <c r="D1583" s="4">
        <f t="shared" si="49"/>
        <v>1.0008325076124678</v>
      </c>
      <c r="E1583" s="8">
        <f>MIN(B1584:$B$5864)/B1583-1</f>
        <v>-0.19456788560733806</v>
      </c>
      <c r="F1583" s="8"/>
    </row>
    <row r="1584" spans="1:6" x14ac:dyDescent="0.45">
      <c r="A1584" s="5">
        <v>38014</v>
      </c>
      <c r="B1584">
        <v>2219.5100000000002</v>
      </c>
      <c r="C1584" s="4">
        <f t="shared" si="48"/>
        <v>3.3815092923694667E-3</v>
      </c>
      <c r="D1584" s="4">
        <f t="shared" si="49"/>
        <v>1.0033815092923695</v>
      </c>
      <c r="E1584" s="8">
        <f>MIN(B1585:$B$5864)/B1584-1</f>
        <v>-0.1972822830264338</v>
      </c>
      <c r="F1584" s="8"/>
    </row>
    <row r="1585" spans="1:6" x14ac:dyDescent="0.45">
      <c r="A1585" s="5">
        <v>38015</v>
      </c>
      <c r="B1585">
        <v>2192.58</v>
      </c>
      <c r="C1585" s="4">
        <f t="shared" si="48"/>
        <v>-1.213330870327245E-2</v>
      </c>
      <c r="D1585" s="4">
        <f t="shared" si="49"/>
        <v>0.98786669129672755</v>
      </c>
      <c r="E1585" s="8">
        <f>MIN(B1586:$B$5864)/B1585-1</f>
        <v>-0.18742303587554376</v>
      </c>
      <c r="F1585" s="8"/>
    </row>
    <row r="1586" spans="1:6" x14ac:dyDescent="0.45">
      <c r="A1586" s="5">
        <v>38016</v>
      </c>
      <c r="B1586">
        <v>2187.1</v>
      </c>
      <c r="C1586" s="4">
        <f t="shared" si="48"/>
        <v>-2.4993386786342775E-3</v>
      </c>
      <c r="D1586" s="4">
        <f t="shared" si="49"/>
        <v>0.99750066132136572</v>
      </c>
      <c r="E1586" s="8">
        <f>MIN(B1587:$B$5864)/B1586-1</f>
        <v>-0.18538704220200253</v>
      </c>
      <c r="F1586" s="8"/>
    </row>
    <row r="1587" spans="1:6" x14ac:dyDescent="0.45">
      <c r="A1587" s="5">
        <v>38019</v>
      </c>
      <c r="B1587">
        <v>2184.8200000000002</v>
      </c>
      <c r="C1587" s="4">
        <f t="shared" si="48"/>
        <v>-1.0424763385303848E-3</v>
      </c>
      <c r="D1587" s="4">
        <f t="shared" si="49"/>
        <v>0.99895752366146962</v>
      </c>
      <c r="E1587" s="8">
        <f>MIN(B1588:$B$5864)/B1587-1</f>
        <v>-0.18453694125831877</v>
      </c>
      <c r="F1587" s="8"/>
    </row>
    <row r="1588" spans="1:6" x14ac:dyDescent="0.45">
      <c r="A1588" s="5">
        <v>38020</v>
      </c>
      <c r="B1588">
        <v>2187.9299999999998</v>
      </c>
      <c r="C1588" s="4">
        <f t="shared" si="48"/>
        <v>1.4234582253913608E-3</v>
      </c>
      <c r="D1588" s="4">
        <f t="shared" si="49"/>
        <v>1.0014234582253914</v>
      </c>
      <c r="E1588" s="8">
        <f>MIN(B1589:$B$5864)/B1588-1</f>
        <v>-0.18569606888703005</v>
      </c>
      <c r="F1588" s="8"/>
    </row>
    <row r="1589" spans="1:6" x14ac:dyDescent="0.45">
      <c r="A1589" s="5">
        <v>38021</v>
      </c>
      <c r="B1589">
        <v>2189.48</v>
      </c>
      <c r="C1589" s="4">
        <f t="shared" si="48"/>
        <v>7.0843217104754608E-4</v>
      </c>
      <c r="D1589" s="4">
        <f t="shared" si="49"/>
        <v>1.0007084321710475</v>
      </c>
      <c r="E1589" s="8">
        <f>MIN(B1590:$B$5864)/B1589-1</f>
        <v>-0.18627253959844348</v>
      </c>
      <c r="F1589" s="8"/>
    </row>
    <row r="1590" spans="1:6" x14ac:dyDescent="0.45">
      <c r="A1590" s="5">
        <v>38022</v>
      </c>
      <c r="B1590">
        <v>2185.31</v>
      </c>
      <c r="C1590" s="4">
        <f t="shared" si="48"/>
        <v>-1.904561813764083E-3</v>
      </c>
      <c r="D1590" s="4">
        <f t="shared" si="49"/>
        <v>0.99809543818623592</v>
      </c>
      <c r="E1590" s="8">
        <f>MIN(B1591:$B$5864)/B1590-1</f>
        <v>-0.18471978803922551</v>
      </c>
      <c r="F1590" s="8"/>
    </row>
    <row r="1591" spans="1:6" x14ac:dyDescent="0.45">
      <c r="A1591" s="5">
        <v>38023</v>
      </c>
      <c r="B1591">
        <v>2195.64</v>
      </c>
      <c r="C1591" s="4">
        <f t="shared" si="48"/>
        <v>4.727018134726757E-3</v>
      </c>
      <c r="D1591" s="4">
        <f t="shared" si="49"/>
        <v>1.0047270181347268</v>
      </c>
      <c r="E1591" s="8">
        <f>MIN(B1592:$B$5864)/B1591-1</f>
        <v>-0.18855550090178708</v>
      </c>
      <c r="F1591" s="8"/>
    </row>
    <row r="1592" spans="1:6" x14ac:dyDescent="0.45">
      <c r="A1592" s="5">
        <v>38026</v>
      </c>
      <c r="B1592">
        <v>2210.9</v>
      </c>
      <c r="C1592" s="4">
        <f t="shared" si="48"/>
        <v>6.9501375453171477E-3</v>
      </c>
      <c r="D1592" s="4">
        <f t="shared" si="49"/>
        <v>1.0069501375453171</v>
      </c>
      <c r="E1592" s="8">
        <f>MIN(B1593:$B$5864)/B1592-1</f>
        <v>-0.19415622597132387</v>
      </c>
      <c r="F1592" s="8"/>
    </row>
    <row r="1593" spans="1:6" x14ac:dyDescent="0.45">
      <c r="A1593" s="5">
        <v>38027</v>
      </c>
      <c r="B1593">
        <v>2197.87</v>
      </c>
      <c r="C1593" s="4">
        <f t="shared" si="48"/>
        <v>-5.8935275227284256E-3</v>
      </c>
      <c r="D1593" s="4">
        <f t="shared" si="49"/>
        <v>0.99410647247727157</v>
      </c>
      <c r="E1593" s="8">
        <f>MIN(B1594:$B$5864)/B1593-1</f>
        <v>-0.18937880766378345</v>
      </c>
      <c r="F1593" s="8"/>
    </row>
    <row r="1594" spans="1:6" x14ac:dyDescent="0.45">
      <c r="A1594" s="5">
        <v>38028</v>
      </c>
      <c r="B1594">
        <v>2195.08</v>
      </c>
      <c r="C1594" s="4">
        <f t="shared" si="48"/>
        <v>-1.2694108386755998E-3</v>
      </c>
      <c r="D1594" s="4">
        <f t="shared" si="49"/>
        <v>0.9987305891613244</v>
      </c>
      <c r="E1594" s="8">
        <f>MIN(B1595:$B$5864)/B1594-1</f>
        <v>-0.18834848843777896</v>
      </c>
      <c r="F1594" s="8"/>
    </row>
    <row r="1595" spans="1:6" x14ac:dyDescent="0.45">
      <c r="A1595" s="5">
        <v>38029</v>
      </c>
      <c r="B1595">
        <v>2189.63</v>
      </c>
      <c r="C1595" s="4">
        <f t="shared" si="48"/>
        <v>-2.4828252273264573E-3</v>
      </c>
      <c r="D1595" s="4">
        <f t="shared" si="49"/>
        <v>0.99751717477267354</v>
      </c>
      <c r="E1595" s="8">
        <f>MIN(B1596:$B$5864)/B1595-1</f>
        <v>-0.18632828377397093</v>
      </c>
      <c r="F1595" s="8"/>
    </row>
    <row r="1596" spans="1:6" x14ac:dyDescent="0.45">
      <c r="A1596" s="5">
        <v>38030</v>
      </c>
      <c r="B1596">
        <v>2205.36</v>
      </c>
      <c r="C1596" s="4">
        <f t="shared" si="48"/>
        <v>7.1838621136903758E-3</v>
      </c>
      <c r="D1596" s="4">
        <f t="shared" si="49"/>
        <v>1.0071838621136904</v>
      </c>
      <c r="E1596" s="8">
        <f>MIN(B1597:$B$5864)/B1596-1</f>
        <v>-0.19213189683317011</v>
      </c>
      <c r="F1596" s="8"/>
    </row>
    <row r="1597" spans="1:6" x14ac:dyDescent="0.45">
      <c r="A1597" s="5">
        <v>38033</v>
      </c>
      <c r="B1597">
        <v>2204.2399999999998</v>
      </c>
      <c r="C1597" s="4">
        <f t="shared" si="48"/>
        <v>-5.0785359306437794E-4</v>
      </c>
      <c r="D1597" s="4">
        <f t="shared" si="49"/>
        <v>0.99949214640693562</v>
      </c>
      <c r="E1597" s="8">
        <f>MIN(B1598:$B$5864)/B1597-1</f>
        <v>-0.19172140964686224</v>
      </c>
      <c r="F1597" s="8"/>
    </row>
    <row r="1598" spans="1:6" x14ac:dyDescent="0.45">
      <c r="A1598" s="5">
        <v>38034</v>
      </c>
      <c r="B1598">
        <v>2228.42</v>
      </c>
      <c r="C1598" s="4">
        <f t="shared" si="48"/>
        <v>1.0969767357456695E-2</v>
      </c>
      <c r="D1598" s="4">
        <f t="shared" si="49"/>
        <v>1.0109697673574567</v>
      </c>
      <c r="E1598" s="8">
        <f>MIN(B1599:$B$5864)/B1598-1</f>
        <v>-0.20049182829089662</v>
      </c>
      <c r="F1598" s="8"/>
    </row>
    <row r="1599" spans="1:6" x14ac:dyDescent="0.45">
      <c r="A1599" s="5">
        <v>38035</v>
      </c>
      <c r="B1599">
        <v>2222.4</v>
      </c>
      <c r="C1599" s="4">
        <f t="shared" si="48"/>
        <v>-2.701465612407028E-3</v>
      </c>
      <c r="D1599" s="4">
        <f t="shared" si="49"/>
        <v>0.99729853438759297</v>
      </c>
      <c r="E1599" s="8">
        <f>MIN(B1600:$B$5864)/B1599-1</f>
        <v>-0.19832613390928722</v>
      </c>
      <c r="F1599" s="8"/>
    </row>
    <row r="1600" spans="1:6" x14ac:dyDescent="0.45">
      <c r="A1600" s="5">
        <v>38036</v>
      </c>
      <c r="B1600">
        <v>2253.94</v>
      </c>
      <c r="C1600" s="4">
        <f t="shared" si="48"/>
        <v>1.419186465082789E-2</v>
      </c>
      <c r="D1600" s="4">
        <f t="shared" si="49"/>
        <v>1.0141918646508279</v>
      </c>
      <c r="E1600" s="8">
        <f>MIN(B1601:$B$5864)/B1600-1</f>
        <v>-0.20954417597629038</v>
      </c>
      <c r="F1600" s="8"/>
    </row>
    <row r="1601" spans="1:6" x14ac:dyDescent="0.45">
      <c r="A1601" s="5">
        <v>38037</v>
      </c>
      <c r="B1601">
        <v>2254.39</v>
      </c>
      <c r="C1601" s="4">
        <f t="shared" si="48"/>
        <v>1.9965038998370765E-4</v>
      </c>
      <c r="D1601" s="4">
        <f t="shared" si="49"/>
        <v>1.0001996503899837</v>
      </c>
      <c r="E1601" s="8">
        <f>MIN(B1602:$B$5864)/B1601-1</f>
        <v>-0.2097019592883218</v>
      </c>
      <c r="F1601" s="8"/>
    </row>
    <row r="1602" spans="1:6" x14ac:dyDescent="0.45">
      <c r="A1602" s="5">
        <v>38040</v>
      </c>
      <c r="B1602">
        <v>2258.06</v>
      </c>
      <c r="C1602" s="4">
        <f t="shared" si="48"/>
        <v>1.6279348293772866E-3</v>
      </c>
      <c r="D1602" s="4">
        <f t="shared" si="49"/>
        <v>1.0016279348293773</v>
      </c>
      <c r="E1602" s="8">
        <f>MIN(B1603:$B$5864)/B1602-1</f>
        <v>-0.2109864219728439</v>
      </c>
      <c r="F1602" s="8"/>
    </row>
    <row r="1603" spans="1:6" x14ac:dyDescent="0.45">
      <c r="A1603" s="5">
        <v>38041</v>
      </c>
      <c r="B1603">
        <v>2244.09</v>
      </c>
      <c r="C1603" s="4">
        <f t="shared" si="48"/>
        <v>-6.1867266591675296E-3</v>
      </c>
      <c r="D1603" s="4">
        <f t="shared" si="49"/>
        <v>0.99381327334083247</v>
      </c>
      <c r="E1603" s="8">
        <f>MIN(B1604:$B$5864)/B1603-1</f>
        <v>-0.20607462267556109</v>
      </c>
      <c r="F1603" s="8"/>
    </row>
    <row r="1604" spans="1:6" x14ac:dyDescent="0.45">
      <c r="A1604" s="5">
        <v>38042</v>
      </c>
      <c r="B1604">
        <v>2248.13</v>
      </c>
      <c r="C1604" s="4">
        <f t="shared" si="48"/>
        <v>1.8002843023230408E-3</v>
      </c>
      <c r="D1604" s="4">
        <f t="shared" si="49"/>
        <v>1.001800284302323</v>
      </c>
      <c r="E1604" s="8">
        <f>MIN(B1605:$B$5864)/B1604-1</f>
        <v>-0.20750134556275657</v>
      </c>
      <c r="F1604" s="8"/>
    </row>
    <row r="1605" spans="1:6" x14ac:dyDescent="0.45">
      <c r="A1605" s="5">
        <v>38043</v>
      </c>
      <c r="B1605">
        <v>2252.33</v>
      </c>
      <c r="C1605" s="4">
        <f t="shared" si="48"/>
        <v>1.8682193645385148E-3</v>
      </c>
      <c r="D1605" s="4">
        <f t="shared" si="49"/>
        <v>1.0018682193645385</v>
      </c>
      <c r="E1605" s="8">
        <f>MIN(B1606:$B$5864)/B1605-1</f>
        <v>-0.20897914603987866</v>
      </c>
      <c r="F1605" s="8"/>
    </row>
    <row r="1606" spans="1:6" x14ac:dyDescent="0.45">
      <c r="A1606" s="5">
        <v>38044</v>
      </c>
      <c r="B1606">
        <v>2243.41</v>
      </c>
      <c r="C1606" s="4">
        <f t="shared" ref="C1606:C1669" si="50">B1606/B1605-1</f>
        <v>-3.9603432889496748E-3</v>
      </c>
      <c r="D1606" s="4">
        <f t="shared" ref="D1606:D1669" si="51">C1606+1</f>
        <v>0.99603965671105033</v>
      </c>
      <c r="E1606" s="8">
        <f>MIN(B1607:$B$5864)/B1606-1</f>
        <v>-0.20583397595624509</v>
      </c>
      <c r="F1606" s="8"/>
    </row>
    <row r="1607" spans="1:6" x14ac:dyDescent="0.45">
      <c r="A1607" s="5">
        <v>38047</v>
      </c>
      <c r="B1607">
        <v>2264.7800000000002</v>
      </c>
      <c r="C1607" s="4">
        <f t="shared" si="50"/>
        <v>9.5256774285574775E-3</v>
      </c>
      <c r="D1607" s="4">
        <f t="shared" si="51"/>
        <v>1.0095256774285575</v>
      </c>
      <c r="E1607" s="8">
        <f>MIN(B1608:$B$5864)/B1607-1</f>
        <v>-0.21332756382518392</v>
      </c>
      <c r="F1607" s="8"/>
    </row>
    <row r="1608" spans="1:6" x14ac:dyDescent="0.45">
      <c r="A1608" s="5">
        <v>38048</v>
      </c>
      <c r="B1608">
        <v>2267.85</v>
      </c>
      <c r="C1608" s="4">
        <f t="shared" si="50"/>
        <v>1.3555400524551953E-3</v>
      </c>
      <c r="D1608" s="4">
        <f t="shared" si="51"/>
        <v>1.0013555400524552</v>
      </c>
      <c r="E1608" s="8">
        <f>MIN(B1609:$B$5864)/B1608-1</f>
        <v>-0.2143924862755473</v>
      </c>
      <c r="F1608" s="8"/>
    </row>
    <row r="1609" spans="1:6" x14ac:dyDescent="0.45">
      <c r="A1609" s="5">
        <v>38049</v>
      </c>
      <c r="B1609">
        <v>2259.79</v>
      </c>
      <c r="C1609" s="4">
        <f t="shared" si="50"/>
        <v>-3.5540269418171677E-3</v>
      </c>
      <c r="D1609" s="4">
        <f t="shared" si="51"/>
        <v>0.99644597305818283</v>
      </c>
      <c r="E1609" s="8">
        <f>MIN(B1610:$B$5864)/B1609-1</f>
        <v>-0.21159045752038896</v>
      </c>
      <c r="F1609" s="8"/>
    </row>
    <row r="1610" spans="1:6" x14ac:dyDescent="0.45">
      <c r="A1610" s="5">
        <v>38050</v>
      </c>
      <c r="B1610">
        <v>2274.98</v>
      </c>
      <c r="C1610" s="4">
        <f t="shared" si="50"/>
        <v>6.7218635359922452E-3</v>
      </c>
      <c r="D1610" s="4">
        <f t="shared" si="51"/>
        <v>1.0067218635359922</v>
      </c>
      <c r="E1610" s="8">
        <f>MIN(B1611:$B$5864)/B1610-1</f>
        <v>-0.21685465366728496</v>
      </c>
      <c r="F1610" s="8"/>
    </row>
    <row r="1611" spans="1:6" x14ac:dyDescent="0.45">
      <c r="A1611" s="5">
        <v>38051</v>
      </c>
      <c r="B1611">
        <v>2271.0500000000002</v>
      </c>
      <c r="C1611" s="4">
        <f t="shared" si="50"/>
        <v>-1.7274877141776335E-3</v>
      </c>
      <c r="D1611" s="4">
        <f t="shared" si="51"/>
        <v>0.99827251228582237</v>
      </c>
      <c r="E1611" s="8">
        <f>MIN(B1612:$B$5864)/B1611-1</f>
        <v>-0.21549943858567622</v>
      </c>
      <c r="F1611" s="8"/>
    </row>
    <row r="1612" spans="1:6" x14ac:dyDescent="0.45">
      <c r="A1612" s="5">
        <v>38054</v>
      </c>
      <c r="B1612">
        <v>2275.5100000000002</v>
      </c>
      <c r="C1612" s="4">
        <f t="shared" si="50"/>
        <v>1.9638493207987384E-3</v>
      </c>
      <c r="D1612" s="4">
        <f t="shared" si="51"/>
        <v>1.0019638493207987</v>
      </c>
      <c r="E1612" s="8">
        <f>MIN(B1613:$B$5864)/B1612-1</f>
        <v>-0.21703705982395161</v>
      </c>
      <c r="F1612" s="8"/>
    </row>
    <row r="1613" spans="1:6" x14ac:dyDescent="0.45">
      <c r="A1613" s="5">
        <v>38055</v>
      </c>
      <c r="B1613">
        <v>2268.8000000000002</v>
      </c>
      <c r="C1613" s="4">
        <f t="shared" si="50"/>
        <v>-2.9487895021336197E-3</v>
      </c>
      <c r="D1613" s="4">
        <f t="shared" si="51"/>
        <v>0.99705121049786638</v>
      </c>
      <c r="E1613" s="8">
        <f>MIN(B1614:$B$5864)/B1613-1</f>
        <v>-0.21472143864598026</v>
      </c>
      <c r="F1613" s="8"/>
    </row>
    <row r="1614" spans="1:6" x14ac:dyDescent="0.45">
      <c r="A1614" s="5">
        <v>38056</v>
      </c>
      <c r="B1614">
        <v>2267.0100000000002</v>
      </c>
      <c r="C1614" s="4">
        <f t="shared" si="50"/>
        <v>-7.8896332863187535E-4</v>
      </c>
      <c r="D1614" s="4">
        <f t="shared" si="51"/>
        <v>0.99921103667136812</v>
      </c>
      <c r="E1614" s="8">
        <f>MIN(B1615:$B$5864)/B1614-1</f>
        <v>-0.21410139346540158</v>
      </c>
      <c r="F1614" s="8"/>
    </row>
    <row r="1615" spans="1:6" x14ac:dyDescent="0.45">
      <c r="A1615" s="5">
        <v>38057</v>
      </c>
      <c r="B1615">
        <v>2218.3000000000002</v>
      </c>
      <c r="C1615" s="4">
        <f t="shared" si="50"/>
        <v>-2.1486451316932942E-2</v>
      </c>
      <c r="D1615" s="4">
        <f t="shared" si="51"/>
        <v>0.97851354868306706</v>
      </c>
      <c r="E1615" s="8">
        <f>MIN(B1616:$B$5864)/B1615-1</f>
        <v>-0.1968444304196908</v>
      </c>
      <c r="F1615" s="8"/>
    </row>
    <row r="1616" spans="1:6" x14ac:dyDescent="0.45">
      <c r="A1616" s="5">
        <v>38058</v>
      </c>
      <c r="B1616">
        <v>2231.2800000000002</v>
      </c>
      <c r="C1616" s="4">
        <f t="shared" si="50"/>
        <v>5.8513275932019493E-3</v>
      </c>
      <c r="D1616" s="4">
        <f t="shared" si="51"/>
        <v>1.0058513275932019</v>
      </c>
      <c r="E1616" s="8">
        <f>MIN(B1617:$B$5864)/B1616-1</f>
        <v>-0.20151661826395617</v>
      </c>
      <c r="F1616" s="8"/>
    </row>
    <row r="1617" spans="1:6" x14ac:dyDescent="0.45">
      <c r="A1617" s="5">
        <v>38061</v>
      </c>
      <c r="B1617">
        <v>2204.54</v>
      </c>
      <c r="C1617" s="4">
        <f t="shared" si="50"/>
        <v>-1.1984152594026853E-2</v>
      </c>
      <c r="D1617" s="4">
        <f t="shared" si="51"/>
        <v>0.98801584740597315</v>
      </c>
      <c r="E1617" s="8">
        <f>MIN(B1618:$B$5864)/B1617-1</f>
        <v>-0.1918314024694493</v>
      </c>
      <c r="F1617" s="8"/>
    </row>
    <row r="1618" spans="1:6" x14ac:dyDescent="0.45">
      <c r="A1618" s="5">
        <v>38062</v>
      </c>
      <c r="B1618">
        <v>2210.06</v>
      </c>
      <c r="C1618" s="4">
        <f t="shared" si="50"/>
        <v>2.5039237210484622E-3</v>
      </c>
      <c r="D1618" s="4">
        <f t="shared" si="51"/>
        <v>1.0025039237210485</v>
      </c>
      <c r="E1618" s="8">
        <f>MIN(B1619:$B$5864)/B1618-1</f>
        <v>-0.19384994072559114</v>
      </c>
      <c r="F1618" s="8"/>
    </row>
    <row r="1619" spans="1:6" x14ac:dyDescent="0.45">
      <c r="A1619" s="5">
        <v>38063</v>
      </c>
      <c r="B1619">
        <v>2224.2800000000002</v>
      </c>
      <c r="C1619" s="4">
        <f t="shared" si="50"/>
        <v>6.4342144557163472E-3</v>
      </c>
      <c r="D1619" s="4">
        <f t="shared" si="51"/>
        <v>1.0064342144557163</v>
      </c>
      <c r="E1619" s="8">
        <f>MIN(B1620:$B$5864)/B1619-1</f>
        <v>-0.19900372255291598</v>
      </c>
      <c r="F1619" s="8"/>
    </row>
    <row r="1620" spans="1:6" x14ac:dyDescent="0.45">
      <c r="A1620" s="5">
        <v>38064</v>
      </c>
      <c r="B1620">
        <v>2199.08</v>
      </c>
      <c r="C1620" s="4">
        <f t="shared" si="50"/>
        <v>-1.1329508874782124E-2</v>
      </c>
      <c r="D1620" s="4">
        <f t="shared" si="51"/>
        <v>0.98867049112521788</v>
      </c>
      <c r="E1620" s="8">
        <f>MIN(B1621:$B$5864)/B1620-1</f>
        <v>-0.1898248358404423</v>
      </c>
      <c r="F1620" s="8"/>
    </row>
    <row r="1621" spans="1:6" x14ac:dyDescent="0.45">
      <c r="A1621" s="5">
        <v>38065</v>
      </c>
      <c r="B1621">
        <v>2209.84</v>
      </c>
      <c r="C1621" s="4">
        <f t="shared" si="50"/>
        <v>4.892955235825891E-3</v>
      </c>
      <c r="D1621" s="4">
        <f t="shared" si="51"/>
        <v>1.0048929552358259</v>
      </c>
      <c r="E1621" s="8">
        <f>MIN(B1622:$B$5864)/B1621-1</f>
        <v>-0.193769684683054</v>
      </c>
      <c r="F1621" s="8"/>
    </row>
    <row r="1622" spans="1:6" x14ac:dyDescent="0.45">
      <c r="A1622" s="5">
        <v>38068</v>
      </c>
      <c r="B1622">
        <v>2168.9499999999998</v>
      </c>
      <c r="C1622" s="4">
        <f t="shared" si="50"/>
        <v>-1.8503602070738312E-2</v>
      </c>
      <c r="D1622" s="4">
        <f t="shared" si="51"/>
        <v>0.98149639792926169</v>
      </c>
      <c r="E1622" s="8">
        <f>MIN(B1623:$B$5864)/B1622-1</f>
        <v>-0.17857027593997088</v>
      </c>
      <c r="F1622" s="8"/>
    </row>
    <row r="1623" spans="1:6" x14ac:dyDescent="0.45">
      <c r="A1623" s="5">
        <v>38069</v>
      </c>
      <c r="B1623">
        <v>2162.67</v>
      </c>
      <c r="C1623" s="4">
        <f t="shared" si="50"/>
        <v>-2.8954102215356103E-3</v>
      </c>
      <c r="D1623" s="4">
        <f t="shared" si="51"/>
        <v>0.99710458977846439</v>
      </c>
      <c r="E1623" s="8">
        <f>MIN(B1624:$B$5864)/B1623-1</f>
        <v>-0.17618499354964001</v>
      </c>
      <c r="F1623" s="8"/>
    </row>
    <row r="1624" spans="1:6" x14ac:dyDescent="0.45">
      <c r="A1624" s="5">
        <v>38070</v>
      </c>
      <c r="B1624">
        <v>2159.56</v>
      </c>
      <c r="C1624" s="4">
        <f t="shared" si="50"/>
        <v>-1.4380372410031095E-3</v>
      </c>
      <c r="D1624" s="4">
        <f t="shared" si="51"/>
        <v>0.99856196275899689</v>
      </c>
      <c r="E1624" s="8">
        <f>MIN(B1625:$B$5864)/B1624-1</f>
        <v>-0.17499861082813162</v>
      </c>
      <c r="F1624" s="8"/>
    </row>
    <row r="1625" spans="1:6" x14ac:dyDescent="0.45">
      <c r="A1625" s="5">
        <v>38071</v>
      </c>
      <c r="B1625">
        <v>2189.73</v>
      </c>
      <c r="C1625" s="4">
        <f t="shared" si="50"/>
        <v>1.3970438422641784E-2</v>
      </c>
      <c r="D1625" s="4">
        <f t="shared" si="51"/>
        <v>1.0139704384226418</v>
      </c>
      <c r="E1625" s="8">
        <f>MIN(B1626:$B$5864)/B1625-1</f>
        <v>-0.1863654423148059</v>
      </c>
      <c r="F1625" s="8"/>
    </row>
    <row r="1626" spans="1:6" x14ac:dyDescent="0.45">
      <c r="A1626" s="5">
        <v>38072</v>
      </c>
      <c r="B1626">
        <v>2182.61</v>
      </c>
      <c r="C1626" s="4">
        <f t="shared" si="50"/>
        <v>-3.2515424276051696E-3</v>
      </c>
      <c r="D1626" s="4">
        <f t="shared" si="51"/>
        <v>0.99674845757239483</v>
      </c>
      <c r="E1626" s="8">
        <f>MIN(B1627:$B$5864)/B1626-1</f>
        <v>-0.18371124479407686</v>
      </c>
      <c r="F1626" s="8"/>
    </row>
    <row r="1627" spans="1:6" x14ac:dyDescent="0.45">
      <c r="A1627" s="5">
        <v>38075</v>
      </c>
      <c r="B1627">
        <v>2204.7800000000002</v>
      </c>
      <c r="C1627" s="4">
        <f t="shared" si="50"/>
        <v>1.0157563650858403E-2</v>
      </c>
      <c r="D1627" s="4">
        <f t="shared" si="51"/>
        <v>1.0101575636508584</v>
      </c>
      <c r="E1627" s="8">
        <f>MIN(B1628:$B$5864)/B1627-1</f>
        <v>-0.19191937517575453</v>
      </c>
      <c r="F1627" s="8"/>
    </row>
    <row r="1628" spans="1:6" x14ac:dyDescent="0.45">
      <c r="A1628" s="5">
        <v>38076</v>
      </c>
      <c r="B1628">
        <v>2207.9299999999998</v>
      </c>
      <c r="C1628" s="4">
        <f t="shared" si="50"/>
        <v>1.4287139759974199E-3</v>
      </c>
      <c r="D1628" s="4">
        <f t="shared" si="51"/>
        <v>1.0014287139759974</v>
      </c>
      <c r="E1628" s="8">
        <f>MIN(B1629:$B$5864)/B1628-1</f>
        <v>-0.19307224413817459</v>
      </c>
      <c r="F1628" s="8"/>
    </row>
    <row r="1629" spans="1:6" x14ac:dyDescent="0.45">
      <c r="A1629" s="5">
        <v>38077</v>
      </c>
      <c r="B1629">
        <v>2196.9699999999998</v>
      </c>
      <c r="C1629" s="4">
        <f t="shared" si="50"/>
        <v>-4.9639254867681615E-3</v>
      </c>
      <c r="D1629" s="4">
        <f t="shared" si="51"/>
        <v>0.99503607451323184</v>
      </c>
      <c r="E1629" s="8">
        <f>MIN(B1630:$B$5864)/B1629-1</f>
        <v>-0.18904673254527815</v>
      </c>
      <c r="F1629" s="8"/>
    </row>
    <row r="1630" spans="1:6" x14ac:dyDescent="0.45">
      <c r="A1630" s="5">
        <v>38078</v>
      </c>
      <c r="B1630">
        <v>2209.08</v>
      </c>
      <c r="C1630" s="4">
        <f t="shared" si="50"/>
        <v>5.5121371707398392E-3</v>
      </c>
      <c r="D1630" s="4">
        <f t="shared" si="51"/>
        <v>1.0055121371707398</v>
      </c>
      <c r="E1630" s="8">
        <f>MIN(B1631:$B$5864)/B1630-1</f>
        <v>-0.19349231354228902</v>
      </c>
      <c r="F1630" s="8"/>
    </row>
    <row r="1631" spans="1:6" x14ac:dyDescent="0.45">
      <c r="A1631" s="5">
        <v>38079</v>
      </c>
      <c r="B1631">
        <v>2233.98</v>
      </c>
      <c r="C1631" s="4">
        <f t="shared" si="50"/>
        <v>1.127166060079321E-2</v>
      </c>
      <c r="D1631" s="4">
        <f t="shared" si="51"/>
        <v>1.0112716606007932</v>
      </c>
      <c r="E1631" s="8">
        <f>MIN(B1632:$B$5864)/B1631-1</f>
        <v>-0.20248166948674562</v>
      </c>
      <c r="F1631" s="8"/>
    </row>
    <row r="1632" spans="1:6" x14ac:dyDescent="0.45">
      <c r="A1632" s="5">
        <v>38082</v>
      </c>
      <c r="B1632">
        <v>2239.87</v>
      </c>
      <c r="C1632" s="4">
        <f t="shared" si="50"/>
        <v>2.6365500138765263E-3</v>
      </c>
      <c r="D1632" s="4">
        <f t="shared" si="51"/>
        <v>1.0026365500138765</v>
      </c>
      <c r="E1632" s="8">
        <f>MIN(B1633:$B$5864)/B1632-1</f>
        <v>-0.20457883716465675</v>
      </c>
      <c r="F1632" s="8"/>
    </row>
    <row r="1633" spans="1:6" x14ac:dyDescent="0.45">
      <c r="A1633" s="5">
        <v>38083</v>
      </c>
      <c r="B1633">
        <v>2235.85</v>
      </c>
      <c r="C1633" s="4">
        <f t="shared" si="50"/>
        <v>-1.7947470165678991E-3</v>
      </c>
      <c r="D1633" s="4">
        <f t="shared" si="51"/>
        <v>0.9982052529834321</v>
      </c>
      <c r="E1633" s="8">
        <f>MIN(B1634:$B$5864)/B1633-1</f>
        <v>-0.20314869065456087</v>
      </c>
      <c r="F1633" s="8"/>
    </row>
    <row r="1634" spans="1:6" x14ac:dyDescent="0.45">
      <c r="A1634" s="5">
        <v>38084</v>
      </c>
      <c r="B1634">
        <v>2234.92</v>
      </c>
      <c r="C1634" s="4">
        <f t="shared" si="50"/>
        <v>-4.1594919158249866E-4</v>
      </c>
      <c r="D1634" s="4">
        <f t="shared" si="51"/>
        <v>0.9995840508084175</v>
      </c>
      <c r="E1634" s="8">
        <f>MIN(B1635:$B$5864)/B1634-1</f>
        <v>-0.20281710307304057</v>
      </c>
      <c r="F1634" s="8"/>
    </row>
    <row r="1635" spans="1:6" x14ac:dyDescent="0.45">
      <c r="A1635" s="5">
        <v>38085</v>
      </c>
      <c r="B1635">
        <v>2244.6999999999998</v>
      </c>
      <c r="C1635" s="4">
        <f t="shared" si="50"/>
        <v>4.3759955613622559E-3</v>
      </c>
      <c r="D1635" s="4">
        <f t="shared" si="51"/>
        <v>1.0043759955613623</v>
      </c>
      <c r="E1635" s="8">
        <f>MIN(B1636:$B$5864)/B1635-1</f>
        <v>-0.20629037287833552</v>
      </c>
      <c r="F1635" s="8"/>
    </row>
    <row r="1636" spans="1:6" x14ac:dyDescent="0.45">
      <c r="A1636" s="5">
        <v>38090</v>
      </c>
      <c r="B1636">
        <v>2256.0300000000002</v>
      </c>
      <c r="C1636" s="4">
        <f t="shared" si="50"/>
        <v>5.0474450928856829E-3</v>
      </c>
      <c r="D1636" s="4">
        <f t="shared" si="51"/>
        <v>1.0050474450928857</v>
      </c>
      <c r="E1636" s="8">
        <f>MIN(B1637:$B$5864)/B1636-1</f>
        <v>-0.21027645908963977</v>
      </c>
      <c r="F1636" s="8"/>
    </row>
    <row r="1637" spans="1:6" x14ac:dyDescent="0.45">
      <c r="A1637" s="5">
        <v>38091</v>
      </c>
      <c r="B1637">
        <v>2238.83</v>
      </c>
      <c r="C1637" s="4">
        <f t="shared" si="50"/>
        <v>-7.6240120920378907E-3</v>
      </c>
      <c r="D1637" s="4">
        <f t="shared" si="51"/>
        <v>0.99237598790796211</v>
      </c>
      <c r="E1637" s="8">
        <f>MIN(B1638:$B$5864)/B1637-1</f>
        <v>-0.20420934148640135</v>
      </c>
      <c r="F1637" s="8"/>
    </row>
    <row r="1638" spans="1:6" x14ac:dyDescent="0.45">
      <c r="A1638" s="5">
        <v>38092</v>
      </c>
      <c r="B1638">
        <v>2247.21</v>
      </c>
      <c r="C1638" s="4">
        <f t="shared" si="50"/>
        <v>3.7430264915156997E-3</v>
      </c>
      <c r="D1638" s="4">
        <f t="shared" si="51"/>
        <v>1.0037430264915157</v>
      </c>
      <c r="E1638" s="8">
        <f>MIN(B1639:$B$5864)/B1638-1</f>
        <v>-0.20717689935520045</v>
      </c>
      <c r="F1638" s="8"/>
    </row>
    <row r="1639" spans="1:6" x14ac:dyDescent="0.45">
      <c r="A1639" s="5">
        <v>38093</v>
      </c>
      <c r="B1639">
        <v>2259.9</v>
      </c>
      <c r="C1639" s="4">
        <f t="shared" si="50"/>
        <v>5.6470022828307709E-3</v>
      </c>
      <c r="D1639" s="4">
        <f t="shared" si="51"/>
        <v>1.0056470022828308</v>
      </c>
      <c r="E1639" s="8">
        <f>MIN(B1640:$B$5864)/B1639-1</f>
        <v>-0.21162883313420944</v>
      </c>
      <c r="F1639" s="8"/>
    </row>
    <row r="1640" spans="1:6" x14ac:dyDescent="0.45">
      <c r="A1640" s="5">
        <v>38096</v>
      </c>
      <c r="B1640">
        <v>2264.9</v>
      </c>
      <c r="C1640" s="4">
        <f t="shared" si="50"/>
        <v>2.2124872781981164E-3</v>
      </c>
      <c r="D1640" s="4">
        <f t="shared" si="51"/>
        <v>1.0022124872781981</v>
      </c>
      <c r="E1640" s="8">
        <f>MIN(B1641:$B$5864)/B1640-1</f>
        <v>-0.21336924367521748</v>
      </c>
      <c r="F1640" s="8"/>
    </row>
    <row r="1641" spans="1:6" x14ac:dyDescent="0.45">
      <c r="A1641" s="5">
        <v>38097</v>
      </c>
      <c r="B1641">
        <v>2277.4899999999998</v>
      </c>
      <c r="C1641" s="4">
        <f t="shared" si="50"/>
        <v>5.5587443154221372E-3</v>
      </c>
      <c r="D1641" s="4">
        <f t="shared" si="51"/>
        <v>1.0055587443154221</v>
      </c>
      <c r="E1641" s="8">
        <f>MIN(B1642:$B$5864)/B1641-1</f>
        <v>-0.21771775068167132</v>
      </c>
      <c r="F1641" s="8"/>
    </row>
    <row r="1642" spans="1:6" x14ac:dyDescent="0.45">
      <c r="A1642" s="5">
        <v>38098</v>
      </c>
      <c r="B1642">
        <v>2262.7199999999998</v>
      </c>
      <c r="C1642" s="4">
        <f t="shared" si="50"/>
        <v>-6.4852095947731669E-3</v>
      </c>
      <c r="D1642" s="4">
        <f t="shared" si="51"/>
        <v>0.99351479040522683</v>
      </c>
      <c r="E1642" s="8">
        <f>MIN(B1643:$B$5864)/B1642-1</f>
        <v>-0.21261137038608391</v>
      </c>
      <c r="F1642" s="8"/>
    </row>
    <row r="1643" spans="1:6" x14ac:dyDescent="0.45">
      <c r="A1643" s="5">
        <v>38099</v>
      </c>
      <c r="B1643">
        <v>2277.0300000000002</v>
      </c>
      <c r="C1643" s="4">
        <f t="shared" si="50"/>
        <v>6.3242469240560872E-3</v>
      </c>
      <c r="D1643" s="4">
        <f t="shared" si="51"/>
        <v>1.0063242469240561</v>
      </c>
      <c r="E1643" s="8">
        <f>MIN(B1644:$B$5864)/B1643-1</f>
        <v>-0.2175597159457715</v>
      </c>
      <c r="F1643" s="8"/>
    </row>
    <row r="1644" spans="1:6" x14ac:dyDescent="0.45">
      <c r="A1644" s="5">
        <v>38100</v>
      </c>
      <c r="B1644">
        <v>2279.21</v>
      </c>
      <c r="C1644" s="4">
        <f t="shared" si="50"/>
        <v>9.5738747403406599E-4</v>
      </c>
      <c r="D1644" s="4">
        <f t="shared" si="51"/>
        <v>1.0009573874740341</v>
      </c>
      <c r="E1644" s="8">
        <f>MIN(B1645:$B$5864)/B1644-1</f>
        <v>-0.21830809798131801</v>
      </c>
      <c r="F1644" s="8"/>
    </row>
    <row r="1645" spans="1:6" x14ac:dyDescent="0.45">
      <c r="A1645" s="5">
        <v>38103</v>
      </c>
      <c r="B1645">
        <v>2280.3200000000002</v>
      </c>
      <c r="C1645" s="4">
        <f t="shared" si="50"/>
        <v>4.8701085025082413E-4</v>
      </c>
      <c r="D1645" s="4">
        <f t="shared" si="51"/>
        <v>1.0004870108502508</v>
      </c>
      <c r="E1645" s="8">
        <f>MIN(B1646:$B$5864)/B1645-1</f>
        <v>-0.21868860510805499</v>
      </c>
      <c r="F1645" s="8"/>
    </row>
    <row r="1646" spans="1:6" x14ac:dyDescent="0.45">
      <c r="A1646" s="5">
        <v>38104</v>
      </c>
      <c r="B1646">
        <v>2281.44</v>
      </c>
      <c r="C1646" s="4">
        <f t="shared" si="50"/>
        <v>4.9115913555985991E-4</v>
      </c>
      <c r="D1646" s="4">
        <f t="shared" si="51"/>
        <v>1.0004911591355599</v>
      </c>
      <c r="E1646" s="8">
        <f>MIN(B1647:$B$5864)/B1646-1</f>
        <v>-0.21907216494845361</v>
      </c>
      <c r="F1646" s="8"/>
    </row>
    <row r="1647" spans="1:6" x14ac:dyDescent="0.45">
      <c r="A1647" s="5">
        <v>38105</v>
      </c>
      <c r="B1647">
        <v>2257.46</v>
      </c>
      <c r="C1647" s="4">
        <f t="shared" si="50"/>
        <v>-1.0510905393085079E-2</v>
      </c>
      <c r="D1647" s="4">
        <f t="shared" si="51"/>
        <v>0.98948909460691492</v>
      </c>
      <c r="E1647" s="8">
        <f>MIN(B1648:$B$5864)/B1647-1</f>
        <v>-0.21077671365162609</v>
      </c>
      <c r="F1647" s="8"/>
    </row>
    <row r="1648" spans="1:6" x14ac:dyDescent="0.45">
      <c r="A1648" s="5">
        <v>38106</v>
      </c>
      <c r="B1648">
        <v>2252.0700000000002</v>
      </c>
      <c r="C1648" s="4">
        <f t="shared" si="50"/>
        <v>-2.3876392051243034E-3</v>
      </c>
      <c r="D1648" s="4">
        <f t="shared" si="51"/>
        <v>0.9976123607948757</v>
      </c>
      <c r="E1648" s="8">
        <f>MIN(B1649:$B$5864)/B1648-1</f>
        <v>-0.20888782320265353</v>
      </c>
      <c r="F1648" s="8"/>
    </row>
    <row r="1649" spans="1:6" x14ac:dyDescent="0.45">
      <c r="A1649" s="5">
        <v>38107</v>
      </c>
      <c r="B1649">
        <v>2237.34</v>
      </c>
      <c r="C1649" s="4">
        <f t="shared" si="50"/>
        <v>-6.5406492693388385E-3</v>
      </c>
      <c r="D1649" s="4">
        <f t="shared" si="51"/>
        <v>0.99345935073066116</v>
      </c>
      <c r="E1649" s="8">
        <f>MIN(B1650:$B$5864)/B1649-1</f>
        <v>-0.20367936925098551</v>
      </c>
      <c r="F1649" s="8"/>
    </row>
    <row r="1650" spans="1:6" x14ac:dyDescent="0.45">
      <c r="A1650" s="5">
        <v>38111</v>
      </c>
      <c r="B1650">
        <v>2262.04</v>
      </c>
      <c r="C1650" s="4">
        <f t="shared" si="50"/>
        <v>1.1039895590299054E-2</v>
      </c>
      <c r="D1650" s="4">
        <f t="shared" si="51"/>
        <v>1.0110398955902991</v>
      </c>
      <c r="E1650" s="8">
        <f>MIN(B1651:$B$5864)/B1650-1</f>
        <v>-0.21237467065127047</v>
      </c>
      <c r="F1650" s="8"/>
    </row>
    <row r="1651" spans="1:6" x14ac:dyDescent="0.45">
      <c r="A1651" s="5">
        <v>38112</v>
      </c>
      <c r="B1651">
        <v>2270.27</v>
      </c>
      <c r="C1651" s="4">
        <f t="shared" si="50"/>
        <v>3.6383087832221328E-3</v>
      </c>
      <c r="D1651" s="4">
        <f t="shared" si="51"/>
        <v>1.0036383087832221</v>
      </c>
      <c r="E1651" s="8">
        <f>MIN(B1652:$B$5864)/B1651-1</f>
        <v>-0.21522990657498886</v>
      </c>
      <c r="F1651" s="8"/>
    </row>
    <row r="1652" spans="1:6" x14ac:dyDescent="0.45">
      <c r="A1652" s="5">
        <v>38113</v>
      </c>
      <c r="B1652">
        <v>2245.52</v>
      </c>
      <c r="C1652" s="4">
        <f t="shared" si="50"/>
        <v>-1.0901787012117525E-2</v>
      </c>
      <c r="D1652" s="4">
        <f t="shared" si="51"/>
        <v>0.98909821298788247</v>
      </c>
      <c r="E1652" s="8">
        <f>MIN(B1653:$B$5864)/B1652-1</f>
        <v>-0.20658021304642127</v>
      </c>
      <c r="F1652" s="8"/>
    </row>
    <row r="1653" spans="1:6" x14ac:dyDescent="0.45">
      <c r="A1653" s="5">
        <v>38114</v>
      </c>
      <c r="B1653">
        <v>2235.33</v>
      </c>
      <c r="C1653" s="4">
        <f t="shared" si="50"/>
        <v>-4.5379244005843145E-3</v>
      </c>
      <c r="D1653" s="4">
        <f t="shared" si="51"/>
        <v>0.99546207559941569</v>
      </c>
      <c r="E1653" s="8">
        <f>MIN(B1654:$B$5864)/B1653-1</f>
        <v>-0.20296332085195468</v>
      </c>
      <c r="F1653" s="8"/>
    </row>
    <row r="1654" spans="1:6" x14ac:dyDescent="0.45">
      <c r="A1654" s="5">
        <v>38117</v>
      </c>
      <c r="B1654">
        <v>2182.48</v>
      </c>
      <c r="C1654" s="4">
        <f t="shared" si="50"/>
        <v>-2.3643041519596619E-2</v>
      </c>
      <c r="D1654" s="4">
        <f t="shared" si="51"/>
        <v>0.97635695848040338</v>
      </c>
      <c r="E1654" s="8">
        <f>MIN(B1655:$B$5864)/B1654-1</f>
        <v>-0.18366262233789077</v>
      </c>
      <c r="F1654" s="8"/>
    </row>
    <row r="1655" spans="1:6" x14ac:dyDescent="0.45">
      <c r="A1655" s="5">
        <v>38118</v>
      </c>
      <c r="B1655">
        <v>2210.13</v>
      </c>
      <c r="C1655" s="4">
        <f t="shared" si="50"/>
        <v>1.26690737143067E-2</v>
      </c>
      <c r="D1655" s="4">
        <f t="shared" si="51"/>
        <v>1.0126690737143067</v>
      </c>
      <c r="E1655" s="8">
        <f>MIN(B1656:$B$5864)/B1655-1</f>
        <v>-0.19387547338844324</v>
      </c>
      <c r="F1655" s="8"/>
    </row>
    <row r="1656" spans="1:6" x14ac:dyDescent="0.45">
      <c r="A1656" s="5">
        <v>38119</v>
      </c>
      <c r="B1656">
        <v>2191.04</v>
      </c>
      <c r="C1656" s="4">
        <f t="shared" si="50"/>
        <v>-8.6375009614819698E-3</v>
      </c>
      <c r="D1656" s="4">
        <f t="shared" si="51"/>
        <v>0.99136249903851803</v>
      </c>
      <c r="E1656" s="8">
        <f>MIN(B1657:$B$5864)/B1656-1</f>
        <v>-0.18685190594420908</v>
      </c>
      <c r="F1656" s="8"/>
    </row>
    <row r="1657" spans="1:6" x14ac:dyDescent="0.45">
      <c r="A1657" s="5">
        <v>38120</v>
      </c>
      <c r="B1657">
        <v>2209.9299999999998</v>
      </c>
      <c r="C1657" s="4">
        <f t="shared" si="50"/>
        <v>8.6214765590768572E-3</v>
      </c>
      <c r="D1657" s="4">
        <f t="shared" si="51"/>
        <v>1.0086214765590769</v>
      </c>
      <c r="E1657" s="8">
        <f>MIN(B1658:$B$5864)/B1657-1</f>
        <v>-0.19380251863181175</v>
      </c>
      <c r="F1657" s="8"/>
    </row>
    <row r="1658" spans="1:6" x14ac:dyDescent="0.45">
      <c r="A1658" s="5">
        <v>38121</v>
      </c>
      <c r="B1658">
        <v>2203.3200000000002</v>
      </c>
      <c r="C1658" s="4">
        <f t="shared" si="50"/>
        <v>-2.9910449652249538E-3</v>
      </c>
      <c r="D1658" s="4">
        <f t="shared" si="51"/>
        <v>0.99700895503477505</v>
      </c>
      <c r="E1658" s="8">
        <f>MIN(B1659:$B$5864)/B1658-1</f>
        <v>-0.19138391155165846</v>
      </c>
      <c r="F1658" s="8"/>
    </row>
    <row r="1659" spans="1:6" x14ac:dyDescent="0.45">
      <c r="A1659" s="5">
        <v>38124</v>
      </c>
      <c r="B1659">
        <v>2180.85</v>
      </c>
      <c r="C1659" s="4">
        <f t="shared" si="50"/>
        <v>-1.0198246282882351E-2</v>
      </c>
      <c r="D1659" s="4">
        <f t="shared" si="51"/>
        <v>0.98980175371711765</v>
      </c>
      <c r="E1659" s="8">
        <f>MIN(B1660:$B$5864)/B1659-1</f>
        <v>-0.1830524795377948</v>
      </c>
      <c r="F1659" s="8"/>
    </row>
    <row r="1660" spans="1:6" x14ac:dyDescent="0.45">
      <c r="A1660" s="5">
        <v>38125</v>
      </c>
      <c r="B1660">
        <v>2188.7399999999998</v>
      </c>
      <c r="C1660" s="4">
        <f t="shared" si="50"/>
        <v>3.6178554233441407E-3</v>
      </c>
      <c r="D1660" s="4">
        <f t="shared" si="51"/>
        <v>1.0036178554233441</v>
      </c>
      <c r="E1660" s="8">
        <f>MIN(B1661:$B$5864)/B1660-1</f>
        <v>-0.18599742317497725</v>
      </c>
      <c r="F1660" s="8"/>
    </row>
    <row r="1661" spans="1:6" x14ac:dyDescent="0.45">
      <c r="A1661" s="5">
        <v>38126</v>
      </c>
      <c r="B1661">
        <v>2217.2199999999998</v>
      </c>
      <c r="C1661" s="4">
        <f t="shared" si="50"/>
        <v>1.301205259647098E-2</v>
      </c>
      <c r="D1661" s="4">
        <f t="shared" si="51"/>
        <v>1.013012052596471</v>
      </c>
      <c r="E1661" s="8">
        <f>MIN(B1662:$B$5864)/B1661-1</f>
        <v>-0.19645321618964273</v>
      </c>
      <c r="F1661" s="8"/>
    </row>
    <row r="1662" spans="1:6" x14ac:dyDescent="0.45">
      <c r="A1662" s="5">
        <v>38127</v>
      </c>
      <c r="B1662">
        <v>2196.7199999999998</v>
      </c>
      <c r="C1662" s="4">
        <f t="shared" si="50"/>
        <v>-9.2458123235402701E-3</v>
      </c>
      <c r="D1662" s="4">
        <f t="shared" si="51"/>
        <v>0.99075418767645973</v>
      </c>
      <c r="E1662" s="8">
        <f>MIN(B1663:$B$5864)/B1662-1</f>
        <v>-0.18895444116683047</v>
      </c>
      <c r="F1662" s="8"/>
    </row>
    <row r="1663" spans="1:6" x14ac:dyDescent="0.45">
      <c r="A1663" s="5">
        <v>38128</v>
      </c>
      <c r="B1663">
        <v>2198.81</v>
      </c>
      <c r="C1663" s="4">
        <f t="shared" si="50"/>
        <v>9.514184784589208E-4</v>
      </c>
      <c r="D1663" s="4">
        <f t="shared" si="51"/>
        <v>1.0009514184784589</v>
      </c>
      <c r="E1663" s="8">
        <f>MIN(B1664:$B$5864)/B1663-1</f>
        <v>-0.18972535144009706</v>
      </c>
      <c r="F1663" s="8"/>
    </row>
    <row r="1664" spans="1:6" x14ac:dyDescent="0.45">
      <c r="A1664" s="5">
        <v>38131</v>
      </c>
      <c r="B1664">
        <v>2198.34</v>
      </c>
      <c r="C1664" s="4">
        <f t="shared" si="50"/>
        <v>-2.1375198402762141E-4</v>
      </c>
      <c r="D1664" s="4">
        <f t="shared" si="51"/>
        <v>0.99978624801597238</v>
      </c>
      <c r="E1664" s="8">
        <f>MIN(B1665:$B$5864)/B1664-1</f>
        <v>-0.18955211659706872</v>
      </c>
      <c r="F1664" s="8"/>
    </row>
    <row r="1665" spans="1:6" x14ac:dyDescent="0.45">
      <c r="A1665" s="5">
        <v>38132</v>
      </c>
      <c r="B1665">
        <v>2192.6</v>
      </c>
      <c r="C1665" s="4">
        <f t="shared" si="50"/>
        <v>-2.6110610733554029E-3</v>
      </c>
      <c r="D1665" s="4">
        <f t="shared" si="51"/>
        <v>0.9973889389266446</v>
      </c>
      <c r="E1665" s="8">
        <f>MIN(B1666:$B$5864)/B1665-1</f>
        <v>-0.18743044787010843</v>
      </c>
      <c r="F1665" s="8"/>
    </row>
    <row r="1666" spans="1:6" x14ac:dyDescent="0.45">
      <c r="A1666" s="5">
        <v>38133</v>
      </c>
      <c r="B1666">
        <v>2203.69</v>
      </c>
      <c r="C1666" s="4">
        <f t="shared" si="50"/>
        <v>5.0579221016144871E-3</v>
      </c>
      <c r="D1666" s="4">
        <f t="shared" si="51"/>
        <v>1.0050579221016145</v>
      </c>
      <c r="E1666" s="8">
        <f>MIN(B1667:$B$5864)/B1666-1</f>
        <v>-0.1915196783576637</v>
      </c>
      <c r="F1666" s="8"/>
    </row>
    <row r="1667" spans="1:6" x14ac:dyDescent="0.45">
      <c r="A1667" s="5">
        <v>38134</v>
      </c>
      <c r="B1667">
        <v>2210.17</v>
      </c>
      <c r="C1667" s="4">
        <f t="shared" si="50"/>
        <v>2.9405224872827151E-3</v>
      </c>
      <c r="D1667" s="4">
        <f t="shared" si="51"/>
        <v>1.0029405224872827</v>
      </c>
      <c r="E1667" s="8">
        <f>MIN(B1668:$B$5864)/B1667-1</f>
        <v>-0.19389006275535359</v>
      </c>
      <c r="F1667" s="8"/>
    </row>
    <row r="1668" spans="1:6" x14ac:dyDescent="0.45">
      <c r="A1668" s="5">
        <v>38135</v>
      </c>
      <c r="B1668">
        <v>2201.81</v>
      </c>
      <c r="C1668" s="4">
        <f t="shared" si="50"/>
        <v>-3.7825144672130051E-3</v>
      </c>
      <c r="D1668" s="4">
        <f t="shared" si="51"/>
        <v>0.99621748553278699</v>
      </c>
      <c r="E1668" s="8">
        <f>MIN(B1669:$B$5864)/B1668-1</f>
        <v>-0.19082936311489174</v>
      </c>
      <c r="F1668" s="8"/>
    </row>
    <row r="1669" spans="1:6" x14ac:dyDescent="0.45">
      <c r="A1669" s="5">
        <v>38139</v>
      </c>
      <c r="B1669">
        <v>2196.9699999999998</v>
      </c>
      <c r="C1669" s="4">
        <f t="shared" si="50"/>
        <v>-2.1981914879123376E-3</v>
      </c>
      <c r="D1669" s="4">
        <f t="shared" si="51"/>
        <v>0.99780180851208766</v>
      </c>
      <c r="E1669" s="8">
        <f>MIN(B1670:$B$5864)/B1669-1</f>
        <v>-0.18904673254527815</v>
      </c>
      <c r="F1669" s="8"/>
    </row>
    <row r="1670" spans="1:6" x14ac:dyDescent="0.45">
      <c r="A1670" s="5">
        <v>38140</v>
      </c>
      <c r="B1670">
        <v>2198.21</v>
      </c>
      <c r="C1670" s="4">
        <f t="shared" ref="C1670:C1733" si="52">B1670/B1669-1</f>
        <v>5.644137152533979E-4</v>
      </c>
      <c r="D1670" s="4">
        <f t="shared" ref="D1670:D1733" si="53">C1670+1</f>
        <v>1.0005644137152534</v>
      </c>
      <c r="E1670" s="8">
        <f>MIN(B1671:$B$5864)/B1670-1</f>
        <v>-0.18950418749800968</v>
      </c>
      <c r="F1670" s="8"/>
    </row>
    <row r="1671" spans="1:6" x14ac:dyDescent="0.45">
      <c r="A1671" s="5">
        <v>38141</v>
      </c>
      <c r="B1671">
        <v>2203.09</v>
      </c>
      <c r="C1671" s="4">
        <f t="shared" si="52"/>
        <v>2.2199880812114881E-3</v>
      </c>
      <c r="D1671" s="4">
        <f t="shared" si="53"/>
        <v>1.0022199880812115</v>
      </c>
      <c r="E1671" s="8">
        <f>MIN(B1672:$B$5864)/B1671-1</f>
        <v>-0.19129949298485305</v>
      </c>
      <c r="F1671" s="8"/>
    </row>
    <row r="1672" spans="1:6" x14ac:dyDescent="0.45">
      <c r="A1672" s="5">
        <v>38142</v>
      </c>
      <c r="B1672">
        <v>2213.7800000000002</v>
      </c>
      <c r="C1672" s="4">
        <f t="shared" si="52"/>
        <v>4.8522756673581302E-3</v>
      </c>
      <c r="D1672" s="4">
        <f t="shared" si="53"/>
        <v>1.0048522756673581</v>
      </c>
      <c r="E1672" s="8">
        <f>MIN(B1673:$B$5864)/B1672-1</f>
        <v>-0.19520458220780745</v>
      </c>
      <c r="F1672" s="8"/>
    </row>
    <row r="1673" spans="1:6" x14ac:dyDescent="0.45">
      <c r="A1673" s="5">
        <v>38145</v>
      </c>
      <c r="B1673">
        <v>2231.11</v>
      </c>
      <c r="C1673" s="4">
        <f t="shared" si="52"/>
        <v>7.8282394817912326E-3</v>
      </c>
      <c r="D1673" s="4">
        <f t="shared" si="53"/>
        <v>1.0078282394817912</v>
      </c>
      <c r="E1673" s="8">
        <f>MIN(B1674:$B$5864)/B1673-1</f>
        <v>-0.20145577761741917</v>
      </c>
      <c r="F1673" s="8"/>
    </row>
    <row r="1674" spans="1:6" x14ac:dyDescent="0.45">
      <c r="A1674" s="5">
        <v>38146</v>
      </c>
      <c r="B1674">
        <v>2237.84</v>
      </c>
      <c r="C1674" s="4">
        <f t="shared" si="52"/>
        <v>3.0164357651571994E-3</v>
      </c>
      <c r="D1674" s="4">
        <f t="shared" si="53"/>
        <v>1.0030164357651572</v>
      </c>
      <c r="E1674" s="8">
        <f>MIN(B1675:$B$5864)/B1674-1</f>
        <v>-0.20385729095913918</v>
      </c>
      <c r="F1674" s="8"/>
    </row>
    <row r="1675" spans="1:6" x14ac:dyDescent="0.45">
      <c r="A1675" s="5">
        <v>38147</v>
      </c>
      <c r="B1675">
        <v>2232.36</v>
      </c>
      <c r="C1675" s="4">
        <f t="shared" si="52"/>
        <v>-2.4487899045507744E-3</v>
      </c>
      <c r="D1675" s="4">
        <f t="shared" si="53"/>
        <v>0.99755121009544923</v>
      </c>
      <c r="E1675" s="8">
        <f>MIN(B1676:$B$5864)/B1675-1</f>
        <v>-0.20190291888405099</v>
      </c>
      <c r="F1675" s="8"/>
    </row>
    <row r="1676" spans="1:6" x14ac:dyDescent="0.45">
      <c r="A1676" s="5">
        <v>38148</v>
      </c>
      <c r="B1676">
        <v>2231.3200000000002</v>
      </c>
      <c r="C1676" s="4">
        <f t="shared" si="52"/>
        <v>-4.6587467971115348E-4</v>
      </c>
      <c r="D1676" s="4">
        <f t="shared" si="53"/>
        <v>0.99953412532028885</v>
      </c>
      <c r="E1676" s="8">
        <f>MIN(B1677:$B$5864)/B1676-1</f>
        <v>-0.20153093236290631</v>
      </c>
      <c r="F1676" s="8"/>
    </row>
    <row r="1677" spans="1:6" x14ac:dyDescent="0.45">
      <c r="A1677" s="5">
        <v>38149</v>
      </c>
      <c r="B1677">
        <v>2230.12</v>
      </c>
      <c r="C1677" s="4">
        <f t="shared" si="52"/>
        <v>-5.3779825394850711E-4</v>
      </c>
      <c r="D1677" s="4">
        <f t="shared" si="53"/>
        <v>0.99946220174605149</v>
      </c>
      <c r="E1677" s="8">
        <f>MIN(B1678:$B$5864)/B1677-1</f>
        <v>-0.20110128602945121</v>
      </c>
      <c r="F1677" s="8"/>
    </row>
    <row r="1678" spans="1:6" x14ac:dyDescent="0.45">
      <c r="A1678" s="5">
        <v>38152</v>
      </c>
      <c r="B1678">
        <v>2206</v>
      </c>
      <c r="C1678" s="4">
        <f t="shared" si="52"/>
        <v>-1.0815561494448733E-2</v>
      </c>
      <c r="D1678" s="4">
        <f t="shared" si="53"/>
        <v>0.98918443850555127</v>
      </c>
      <c r="E1678" s="8">
        <f>MIN(B1679:$B$5864)/B1678-1</f>
        <v>-0.19236627379873072</v>
      </c>
      <c r="F1678" s="8"/>
    </row>
    <row r="1679" spans="1:6" x14ac:dyDescent="0.45">
      <c r="A1679" s="5">
        <v>38153</v>
      </c>
      <c r="B1679">
        <v>2216.63</v>
      </c>
      <c r="C1679" s="4">
        <f t="shared" si="52"/>
        <v>4.8186763372619623E-3</v>
      </c>
      <c r="D1679" s="4">
        <f t="shared" si="53"/>
        <v>1.004818676337262</v>
      </c>
      <c r="E1679" s="8">
        <f>MIN(B1680:$B$5864)/B1679-1</f>
        <v>-0.19623933628977319</v>
      </c>
      <c r="F1679" s="8"/>
    </row>
    <row r="1680" spans="1:6" x14ac:dyDescent="0.45">
      <c r="A1680" s="5">
        <v>38154</v>
      </c>
      <c r="B1680">
        <v>2231.7600000000002</v>
      </c>
      <c r="C1680" s="4">
        <f t="shared" si="52"/>
        <v>6.8256768157066716E-3</v>
      </c>
      <c r="D1680" s="4">
        <f t="shared" si="53"/>
        <v>1.0068256768157067</v>
      </c>
      <c r="E1680" s="8">
        <f>MIN(B1681:$B$5864)/B1680-1</f>
        <v>-0.20168835358640713</v>
      </c>
      <c r="F1680" s="8"/>
    </row>
    <row r="1681" spans="1:6" x14ac:dyDescent="0.45">
      <c r="A1681" s="5">
        <v>38155</v>
      </c>
      <c r="B1681">
        <v>2233.2399999999998</v>
      </c>
      <c r="C1681" s="4">
        <f t="shared" si="52"/>
        <v>6.6315374412995176E-4</v>
      </c>
      <c r="D1681" s="4">
        <f t="shared" si="53"/>
        <v>1.00066315374413</v>
      </c>
      <c r="E1681" s="8">
        <f>MIN(B1682:$B$5864)/B1681-1</f>
        <v>-0.20221740610055339</v>
      </c>
      <c r="F1681" s="8"/>
    </row>
    <row r="1682" spans="1:6" x14ac:dyDescent="0.45">
      <c r="A1682" s="5">
        <v>38156</v>
      </c>
      <c r="B1682">
        <v>2238.0100000000002</v>
      </c>
      <c r="C1682" s="4">
        <f t="shared" si="52"/>
        <v>2.1359101574396355E-3</v>
      </c>
      <c r="D1682" s="4">
        <f t="shared" si="53"/>
        <v>1.0021359101574396</v>
      </c>
      <c r="E1682" s="8">
        <f>MIN(B1683:$B$5864)/B1682-1</f>
        <v>-0.20391776622982027</v>
      </c>
      <c r="F1682" s="8"/>
    </row>
    <row r="1683" spans="1:6" x14ac:dyDescent="0.45">
      <c r="A1683" s="5">
        <v>38159</v>
      </c>
      <c r="B1683">
        <v>2238.3200000000002</v>
      </c>
      <c r="C1683" s="4">
        <f t="shared" si="52"/>
        <v>1.3851591369107297E-4</v>
      </c>
      <c r="D1683" s="4">
        <f t="shared" si="53"/>
        <v>1.0001385159136911</v>
      </c>
      <c r="E1683" s="8">
        <f>MIN(B1684:$B$5864)/B1683-1</f>
        <v>-0.20402802101576178</v>
      </c>
      <c r="F1683" s="8"/>
    </row>
    <row r="1684" spans="1:6" x14ac:dyDescent="0.45">
      <c r="A1684" s="5">
        <v>38160</v>
      </c>
      <c r="B1684">
        <v>2224.13</v>
      </c>
      <c r="C1684" s="4">
        <f t="shared" si="52"/>
        <v>-6.339576110654388E-3</v>
      </c>
      <c r="D1684" s="4">
        <f t="shared" si="53"/>
        <v>0.99366042388934561</v>
      </c>
      <c r="E1684" s="8">
        <f>MIN(B1685:$B$5864)/B1684-1</f>
        <v>-0.19894970168110682</v>
      </c>
      <c r="F1684" s="8"/>
    </row>
    <row r="1685" spans="1:6" x14ac:dyDescent="0.45">
      <c r="A1685" s="5">
        <v>38161</v>
      </c>
      <c r="B1685">
        <v>2233.06</v>
      </c>
      <c r="C1685" s="4">
        <f t="shared" si="52"/>
        <v>4.0150530769333947E-3</v>
      </c>
      <c r="D1685" s="4">
        <f t="shared" si="53"/>
        <v>1.0040150530769334</v>
      </c>
      <c r="E1685" s="8">
        <f>MIN(B1686:$B$5864)/B1685-1</f>
        <v>-0.20215309933454539</v>
      </c>
      <c r="F1685" s="8"/>
    </row>
    <row r="1686" spans="1:6" x14ac:dyDescent="0.45">
      <c r="A1686" s="5">
        <v>38162</v>
      </c>
      <c r="B1686">
        <v>2240.39</v>
      </c>
      <c r="C1686" s="4">
        <f t="shared" si="52"/>
        <v>3.2824912899787062E-3</v>
      </c>
      <c r="D1686" s="4">
        <f t="shared" si="53"/>
        <v>1.0032824912899787</v>
      </c>
      <c r="E1686" s="8">
        <f>MIN(B1687:$B$5864)/B1686-1</f>
        <v>-0.20476345636250826</v>
      </c>
      <c r="F1686" s="8"/>
    </row>
    <row r="1687" spans="1:6" x14ac:dyDescent="0.45">
      <c r="A1687" s="5">
        <v>38163</v>
      </c>
      <c r="B1687">
        <v>2238.29</v>
      </c>
      <c r="C1687" s="4">
        <f t="shared" si="52"/>
        <v>-9.3733680296725908E-4</v>
      </c>
      <c r="D1687" s="4">
        <f t="shared" si="53"/>
        <v>0.99906266319703274</v>
      </c>
      <c r="E1687" s="8">
        <f>MIN(B1688:$B$5864)/B1687-1</f>
        <v>-0.20401735253251363</v>
      </c>
      <c r="F1687" s="8"/>
    </row>
    <row r="1688" spans="1:6" x14ac:dyDescent="0.45">
      <c r="A1688" s="5">
        <v>38166</v>
      </c>
      <c r="B1688">
        <v>2249.94</v>
      </c>
      <c r="C1688" s="4">
        <f t="shared" si="52"/>
        <v>5.2048662148336255E-3</v>
      </c>
      <c r="D1688" s="4">
        <f t="shared" si="53"/>
        <v>1.0052048662148336</v>
      </c>
      <c r="E1688" s="8">
        <f>MIN(B1689:$B$5864)/B1688-1</f>
        <v>-0.20813888370356537</v>
      </c>
      <c r="F1688" s="8"/>
    </row>
    <row r="1689" spans="1:6" x14ac:dyDescent="0.45">
      <c r="A1689" s="5">
        <v>38167</v>
      </c>
      <c r="B1689">
        <v>2247.5700000000002</v>
      </c>
      <c r="C1689" s="4">
        <f t="shared" si="52"/>
        <v>-1.0533614229711885E-3</v>
      </c>
      <c r="D1689" s="4">
        <f t="shared" si="53"/>
        <v>0.99894663857702881</v>
      </c>
      <c r="E1689" s="8">
        <f>MIN(B1690:$B$5864)/B1689-1</f>
        <v>-0.20730388819925516</v>
      </c>
      <c r="F1689" s="8"/>
    </row>
    <row r="1690" spans="1:6" x14ac:dyDescent="0.45">
      <c r="A1690" s="5">
        <v>38168</v>
      </c>
      <c r="B1690">
        <v>2228.67</v>
      </c>
      <c r="C1690" s="4">
        <f t="shared" si="52"/>
        <v>-8.4090818083530916E-3</v>
      </c>
      <c r="D1690" s="4">
        <f t="shared" si="53"/>
        <v>0.99159091819164691</v>
      </c>
      <c r="E1690" s="8">
        <f>MIN(B1691:$B$5864)/B1690-1</f>
        <v>-0.20058151274078262</v>
      </c>
      <c r="F1690" s="8"/>
    </row>
    <row r="1691" spans="1:6" x14ac:dyDescent="0.45">
      <c r="A1691" s="5">
        <v>38169</v>
      </c>
      <c r="B1691">
        <v>2210.46</v>
      </c>
      <c r="C1691" s="4">
        <f t="shared" si="52"/>
        <v>-8.170792445718722E-3</v>
      </c>
      <c r="D1691" s="4">
        <f t="shared" si="53"/>
        <v>0.99182920755428128</v>
      </c>
      <c r="E1691" s="8">
        <f>MIN(B1692:$B$5864)/B1691-1</f>
        <v>-0.19399581987459624</v>
      </c>
      <c r="F1691" s="8"/>
    </row>
    <row r="1692" spans="1:6" x14ac:dyDescent="0.45">
      <c r="A1692" s="5">
        <v>38170</v>
      </c>
      <c r="B1692">
        <v>2201.9899999999998</v>
      </c>
      <c r="C1692" s="4">
        <f t="shared" si="52"/>
        <v>-3.8317816201154375E-3</v>
      </c>
      <c r="D1692" s="4">
        <f t="shared" si="53"/>
        <v>0.99616821837988456</v>
      </c>
      <c r="E1692" s="8">
        <f>MIN(B1693:$B$5864)/B1692-1</f>
        <v>-0.19089550815398781</v>
      </c>
      <c r="F1692" s="8"/>
    </row>
    <row r="1693" spans="1:6" x14ac:dyDescent="0.45">
      <c r="A1693" s="5">
        <v>38173</v>
      </c>
      <c r="B1693">
        <v>2198.6799999999998</v>
      </c>
      <c r="C1693" s="4">
        <f t="shared" si="52"/>
        <v>-1.5031857547036509E-3</v>
      </c>
      <c r="D1693" s="4">
        <f t="shared" si="53"/>
        <v>0.99849681424529635</v>
      </c>
      <c r="E1693" s="8">
        <f>MIN(B1694:$B$5864)/B1693-1</f>
        <v>-0.18967744282933385</v>
      </c>
      <c r="F1693" s="8"/>
    </row>
    <row r="1694" spans="1:6" x14ac:dyDescent="0.45">
      <c r="A1694" s="5">
        <v>38174</v>
      </c>
      <c r="B1694">
        <v>2182.17</v>
      </c>
      <c r="C1694" s="4">
        <f t="shared" si="52"/>
        <v>-7.5090508850763626E-3</v>
      </c>
      <c r="D1694" s="4">
        <f t="shared" si="53"/>
        <v>0.99249094911492364</v>
      </c>
      <c r="E1694" s="8">
        <f>MIN(B1695:$B$5864)/B1694-1</f>
        <v>-0.18354665310218721</v>
      </c>
      <c r="F1694" s="8"/>
    </row>
    <row r="1695" spans="1:6" x14ac:dyDescent="0.45">
      <c r="A1695" s="5">
        <v>38175</v>
      </c>
      <c r="B1695">
        <v>2176.04</v>
      </c>
      <c r="C1695" s="4">
        <f t="shared" si="52"/>
        <v>-2.8091303610626728E-3</v>
      </c>
      <c r="D1695" s="4">
        <f t="shared" si="53"/>
        <v>0.99719086963893733</v>
      </c>
      <c r="E1695" s="8">
        <f>MIN(B1696:$B$5864)/B1695-1</f>
        <v>-0.18124666825977453</v>
      </c>
      <c r="F1695" s="8"/>
    </row>
    <row r="1696" spans="1:6" x14ac:dyDescent="0.45">
      <c r="A1696" s="5">
        <v>38176</v>
      </c>
      <c r="B1696">
        <v>2183.69</v>
      </c>
      <c r="C1696" s="4">
        <f t="shared" si="52"/>
        <v>3.5155603757284215E-3</v>
      </c>
      <c r="D1696" s="4">
        <f t="shared" si="53"/>
        <v>1.0035155603757284</v>
      </c>
      <c r="E1696" s="8">
        <f>MIN(B1697:$B$5864)/B1696-1</f>
        <v>-0.18411496137272232</v>
      </c>
      <c r="F1696" s="8"/>
    </row>
    <row r="1697" spans="1:6" x14ac:dyDescent="0.45">
      <c r="A1697" s="5">
        <v>38177</v>
      </c>
      <c r="B1697">
        <v>2188.8200000000002</v>
      </c>
      <c r="C1697" s="4">
        <f t="shared" si="52"/>
        <v>2.3492345525235603E-3</v>
      </c>
      <c r="D1697" s="4">
        <f t="shared" si="53"/>
        <v>1.0023492345525236</v>
      </c>
      <c r="E1697" s="8">
        <f>MIN(B1698:$B$5864)/B1697-1</f>
        <v>-0.18602717445929773</v>
      </c>
      <c r="F1697" s="8"/>
    </row>
    <row r="1698" spans="1:6" x14ac:dyDescent="0.45">
      <c r="A1698" s="5">
        <v>38180</v>
      </c>
      <c r="B1698">
        <v>2174.86</v>
      </c>
      <c r="C1698" s="4">
        <f t="shared" si="52"/>
        <v>-6.3778656993266347E-3</v>
      </c>
      <c r="D1698" s="4">
        <f t="shared" si="53"/>
        <v>0.99362213430067337</v>
      </c>
      <c r="E1698" s="8">
        <f>MIN(B1699:$B$5864)/B1698-1</f>
        <v>-0.18080244245606614</v>
      </c>
      <c r="F1698" s="8"/>
    </row>
    <row r="1699" spans="1:6" x14ac:dyDescent="0.45">
      <c r="A1699" s="5">
        <v>38181</v>
      </c>
      <c r="B1699">
        <v>2174.9499999999998</v>
      </c>
      <c r="C1699" s="4">
        <f t="shared" si="52"/>
        <v>4.1381974011933664E-5</v>
      </c>
      <c r="D1699" s="4">
        <f t="shared" si="53"/>
        <v>1.0000413819740119</v>
      </c>
      <c r="E1699" s="8">
        <f>MIN(B1700:$B$5864)/B1699-1</f>
        <v>-0.18083634106531177</v>
      </c>
      <c r="F1699" s="8"/>
    </row>
    <row r="1700" spans="1:6" x14ac:dyDescent="0.45">
      <c r="A1700" s="5">
        <v>38182</v>
      </c>
      <c r="B1700">
        <v>2178.9299999999998</v>
      </c>
      <c r="C1700" s="4">
        <f t="shared" si="52"/>
        <v>1.8299271247614879E-3</v>
      </c>
      <c r="D1700" s="4">
        <f t="shared" si="53"/>
        <v>1.0018299271247615</v>
      </c>
      <c r="E1700" s="8">
        <f>MIN(B1701:$B$5864)/B1700-1</f>
        <v>-0.18233261279618884</v>
      </c>
      <c r="F1700" s="8"/>
    </row>
    <row r="1701" spans="1:6" x14ac:dyDescent="0.45">
      <c r="A1701" s="5">
        <v>38183</v>
      </c>
      <c r="B1701">
        <v>2164.42</v>
      </c>
      <c r="C1701" s="4">
        <f t="shared" si="52"/>
        <v>-6.6592318247946647E-3</v>
      </c>
      <c r="D1701" s="4">
        <f t="shared" si="53"/>
        <v>0.99334076817520534</v>
      </c>
      <c r="E1701" s="8">
        <f>MIN(B1702:$B$5864)/B1701-1</f>
        <v>-0.17685107326674121</v>
      </c>
      <c r="F1701" s="8"/>
    </row>
    <row r="1702" spans="1:6" x14ac:dyDescent="0.45">
      <c r="A1702" s="5">
        <v>38184</v>
      </c>
      <c r="B1702">
        <v>2165.42</v>
      </c>
      <c r="C1702" s="4">
        <f t="shared" si="52"/>
        <v>4.6201753818575497E-4</v>
      </c>
      <c r="D1702" s="4">
        <f t="shared" si="53"/>
        <v>1.0004620175381858</v>
      </c>
      <c r="E1702" s="8">
        <f>MIN(B1703:$B$5864)/B1702-1</f>
        <v>-0.17723120687903504</v>
      </c>
      <c r="F1702" s="8"/>
    </row>
    <row r="1703" spans="1:6" x14ac:dyDescent="0.45">
      <c r="A1703" s="5">
        <v>38187</v>
      </c>
      <c r="B1703">
        <v>2157.19</v>
      </c>
      <c r="C1703" s="4">
        <f t="shared" si="52"/>
        <v>-3.8006483730639307E-3</v>
      </c>
      <c r="D1703" s="4">
        <f t="shared" si="53"/>
        <v>0.99619935162693607</v>
      </c>
      <c r="E1703" s="8">
        <f>MIN(B1704:$B$5864)/B1703-1</f>
        <v>-0.17409222182561568</v>
      </c>
      <c r="F1703" s="8"/>
    </row>
    <row r="1704" spans="1:6" x14ac:dyDescent="0.45">
      <c r="A1704" s="5">
        <v>38188</v>
      </c>
      <c r="B1704">
        <v>2163.5300000000002</v>
      </c>
      <c r="C1704" s="4">
        <f t="shared" si="52"/>
        <v>2.9390086176925845E-3</v>
      </c>
      <c r="D1704" s="4">
        <f t="shared" si="53"/>
        <v>1.0029390086176926</v>
      </c>
      <c r="E1704" s="8">
        <f>MIN(B1705:$B$5864)/B1704-1</f>
        <v>-0.17651245880574806</v>
      </c>
      <c r="F1704" s="8"/>
    </row>
    <row r="1705" spans="1:6" x14ac:dyDescent="0.45">
      <c r="A1705" s="5">
        <v>38189</v>
      </c>
      <c r="B1705">
        <v>2180.86</v>
      </c>
      <c r="C1705" s="4">
        <f t="shared" si="52"/>
        <v>8.0100576372872379E-3</v>
      </c>
      <c r="D1705" s="4">
        <f t="shared" si="53"/>
        <v>1.0080100576372872</v>
      </c>
      <c r="E1705" s="8">
        <f>MIN(B1706:$B$5864)/B1705-1</f>
        <v>-0.18305622552570999</v>
      </c>
      <c r="F1705" s="8"/>
    </row>
    <row r="1706" spans="1:6" x14ac:dyDescent="0.45">
      <c r="A1706" s="5">
        <v>38190</v>
      </c>
      <c r="B1706">
        <v>2147.17</v>
      </c>
      <c r="C1706" s="4">
        <f t="shared" si="52"/>
        <v>-1.5448034261713262E-2</v>
      </c>
      <c r="D1706" s="4">
        <f t="shared" si="53"/>
        <v>0.98455196573828674</v>
      </c>
      <c r="E1706" s="8">
        <f>MIN(B1707:$B$5864)/B1706-1</f>
        <v>-0.17023803424973338</v>
      </c>
      <c r="F1706" s="8"/>
    </row>
    <row r="1707" spans="1:6" x14ac:dyDescent="0.45">
      <c r="A1707" s="5">
        <v>38191</v>
      </c>
      <c r="B1707">
        <v>2155.13</v>
      </c>
      <c r="C1707" s="4">
        <f t="shared" si="52"/>
        <v>3.7072052981366177E-3</v>
      </c>
      <c r="D1707" s="4">
        <f t="shared" si="53"/>
        <v>1.0037072052981366</v>
      </c>
      <c r="E1707" s="8">
        <f>MIN(B1708:$B$5864)/B1707-1</f>
        <v>-0.17330277059852539</v>
      </c>
      <c r="F1707" s="8"/>
    </row>
    <row r="1708" spans="1:6" x14ac:dyDescent="0.45">
      <c r="A1708" s="5">
        <v>38194</v>
      </c>
      <c r="B1708">
        <v>2135.4</v>
      </c>
      <c r="C1708" s="4">
        <f t="shared" si="52"/>
        <v>-9.1549001684353426E-3</v>
      </c>
      <c r="D1708" s="4">
        <f t="shared" si="53"/>
        <v>0.99084509983156466</v>
      </c>
      <c r="E1708" s="8">
        <f>MIN(B1709:$B$5864)/B1708-1</f>
        <v>-0.16566451250351222</v>
      </c>
      <c r="F1708" s="8"/>
    </row>
    <row r="1709" spans="1:6" x14ac:dyDescent="0.45">
      <c r="A1709" s="5">
        <v>38195</v>
      </c>
      <c r="B1709">
        <v>2152.0100000000002</v>
      </c>
      <c r="C1709" s="4">
        <f t="shared" si="52"/>
        <v>7.7784021728950492E-3</v>
      </c>
      <c r="D1709" s="4">
        <f t="shared" si="53"/>
        <v>1.007778402172895</v>
      </c>
      <c r="E1709" s="8">
        <f>MIN(B1710:$B$5864)/B1709-1</f>
        <v>-0.17210421884656668</v>
      </c>
      <c r="F1709" s="8"/>
    </row>
    <row r="1710" spans="1:6" x14ac:dyDescent="0.45">
      <c r="A1710" s="5">
        <v>38196</v>
      </c>
      <c r="B1710">
        <v>2165.64</v>
      </c>
      <c r="C1710" s="4">
        <f t="shared" si="52"/>
        <v>6.3336136913860752E-3</v>
      </c>
      <c r="D1710" s="4">
        <f t="shared" si="53"/>
        <v>1.0063336136913861</v>
      </c>
      <c r="E1710" s="8">
        <f>MIN(B1711:$B$5864)/B1710-1</f>
        <v>-0.17731478916163346</v>
      </c>
      <c r="F1710" s="8"/>
    </row>
    <row r="1711" spans="1:6" x14ac:dyDescent="0.45">
      <c r="A1711" s="5">
        <v>38197</v>
      </c>
      <c r="B1711">
        <v>2194.1</v>
      </c>
      <c r="C1711" s="4">
        <f t="shared" si="52"/>
        <v>1.3141611717552237E-2</v>
      </c>
      <c r="D1711" s="4">
        <f t="shared" si="53"/>
        <v>1.0131416117175522</v>
      </c>
      <c r="E1711" s="8">
        <f>MIN(B1712:$B$5864)/B1711-1</f>
        <v>-0.18798596235358456</v>
      </c>
      <c r="F1711" s="8"/>
    </row>
    <row r="1712" spans="1:6" x14ac:dyDescent="0.45">
      <c r="A1712" s="5">
        <v>38198</v>
      </c>
      <c r="B1712">
        <v>2192.2199999999998</v>
      </c>
      <c r="C1712" s="4">
        <f t="shared" si="52"/>
        <v>-8.5684335262758982E-4</v>
      </c>
      <c r="D1712" s="4">
        <f t="shared" si="53"/>
        <v>0.99914315664737241</v>
      </c>
      <c r="E1712" s="8">
        <f>MIN(B1713:$B$5864)/B1712-1</f>
        <v>-0.18728959684703161</v>
      </c>
      <c r="F1712" s="8"/>
    </row>
    <row r="1713" spans="1:6" x14ac:dyDescent="0.45">
      <c r="A1713" s="5">
        <v>38201</v>
      </c>
      <c r="B1713">
        <v>2192.98</v>
      </c>
      <c r="C1713" s="4">
        <f t="shared" si="52"/>
        <v>3.466805338880885E-4</v>
      </c>
      <c r="D1713" s="4">
        <f t="shared" si="53"/>
        <v>1.0003466805338881</v>
      </c>
      <c r="E1713" s="8">
        <f>MIN(B1714:$B$5864)/B1713-1</f>
        <v>-0.18757125007980002</v>
      </c>
      <c r="F1713" s="8"/>
    </row>
    <row r="1714" spans="1:6" x14ac:dyDescent="0.45">
      <c r="A1714" s="5">
        <v>38202</v>
      </c>
      <c r="B1714">
        <v>2199.17</v>
      </c>
      <c r="C1714" s="4">
        <f t="shared" si="52"/>
        <v>2.822643161360272E-3</v>
      </c>
      <c r="D1714" s="4">
        <f t="shared" si="53"/>
        <v>1.0028226431613603</v>
      </c>
      <c r="E1714" s="8">
        <f>MIN(B1715:$B$5864)/B1714-1</f>
        <v>-0.18985799187875418</v>
      </c>
      <c r="F1714" s="8"/>
    </row>
    <row r="1715" spans="1:6" x14ac:dyDescent="0.45">
      <c r="A1715" s="5">
        <v>38203</v>
      </c>
      <c r="B1715">
        <v>2186.2399999999998</v>
      </c>
      <c r="C1715" s="4">
        <f t="shared" si="52"/>
        <v>-5.8794908988392125E-3</v>
      </c>
      <c r="D1715" s="4">
        <f t="shared" si="53"/>
        <v>0.99412050910116079</v>
      </c>
      <c r="E1715" s="8">
        <f>MIN(B1716:$B$5864)/B1715-1</f>
        <v>-0.18506659836065564</v>
      </c>
      <c r="F1715" s="8"/>
    </row>
    <row r="1716" spans="1:6" x14ac:dyDescent="0.45">
      <c r="A1716" s="5">
        <v>38204</v>
      </c>
      <c r="B1716">
        <v>2188.6799999999998</v>
      </c>
      <c r="C1716" s="4">
        <f t="shared" si="52"/>
        <v>1.1160714285713969E-3</v>
      </c>
      <c r="D1716" s="4">
        <f t="shared" si="53"/>
        <v>1.0011160714285714</v>
      </c>
      <c r="E1716" s="8">
        <f>MIN(B1717:$B$5864)/B1716-1</f>
        <v>-0.1859751082844453</v>
      </c>
      <c r="F1716" s="8"/>
    </row>
    <row r="1717" spans="1:6" x14ac:dyDescent="0.45">
      <c r="A1717" s="5">
        <v>38205</v>
      </c>
      <c r="B1717">
        <v>2153.4699999999998</v>
      </c>
      <c r="C1717" s="4">
        <f t="shared" si="52"/>
        <v>-1.6087322038854435E-2</v>
      </c>
      <c r="D1717" s="4">
        <f t="shared" si="53"/>
        <v>0.98391267796114557</v>
      </c>
      <c r="E1717" s="8">
        <f>MIN(B1718:$B$5864)/B1717-1</f>
        <v>-0.17266551194119251</v>
      </c>
      <c r="F1717" s="8"/>
    </row>
    <row r="1718" spans="1:6" x14ac:dyDescent="0.45">
      <c r="A1718" s="5">
        <v>38208</v>
      </c>
      <c r="B1718">
        <v>2140.91</v>
      </c>
      <c r="C1718" s="4">
        <f t="shared" si="52"/>
        <v>-5.8324471666658662E-3</v>
      </c>
      <c r="D1718" s="4">
        <f t="shared" si="53"/>
        <v>0.99416755283333413</v>
      </c>
      <c r="E1718" s="8">
        <f>MIN(B1719:$B$5864)/B1718-1</f>
        <v>-0.16781181833893055</v>
      </c>
      <c r="F1718" s="8"/>
    </row>
    <row r="1719" spans="1:6" x14ac:dyDescent="0.45">
      <c r="A1719" s="5">
        <v>38209</v>
      </c>
      <c r="B1719">
        <v>2158.02</v>
      </c>
      <c r="C1719" s="4">
        <f t="shared" si="52"/>
        <v>7.9919286658478583E-3</v>
      </c>
      <c r="D1719" s="4">
        <f t="shared" si="53"/>
        <v>1.0079919286658479</v>
      </c>
      <c r="E1719" s="8">
        <f>MIN(B1720:$B$5864)/B1719-1</f>
        <v>-0.17440987571940936</v>
      </c>
      <c r="F1719" s="8"/>
    </row>
    <row r="1720" spans="1:6" x14ac:dyDescent="0.45">
      <c r="A1720" s="5">
        <v>38210</v>
      </c>
      <c r="B1720">
        <v>2141.14</v>
      </c>
      <c r="C1720" s="4">
        <f t="shared" si="52"/>
        <v>-7.8219849677019226E-3</v>
      </c>
      <c r="D1720" s="4">
        <f t="shared" si="53"/>
        <v>0.99217801503229808</v>
      </c>
      <c r="E1720" s="8">
        <f>MIN(B1721:$B$5864)/B1720-1</f>
        <v>-0.16790121150415194</v>
      </c>
      <c r="F1720" s="8"/>
    </row>
    <row r="1721" spans="1:6" x14ac:dyDescent="0.45">
      <c r="A1721" s="5">
        <v>38211</v>
      </c>
      <c r="B1721">
        <v>2148.1999999999998</v>
      </c>
      <c r="C1721" s="4">
        <f t="shared" si="52"/>
        <v>3.2973089102066311E-3</v>
      </c>
      <c r="D1721" s="4">
        <f t="shared" si="53"/>
        <v>1.0032973089102066</v>
      </c>
      <c r="E1721" s="8">
        <f>MIN(B1722:$B$5864)/B1721-1</f>
        <v>-0.17063588120286743</v>
      </c>
      <c r="F1721" s="8"/>
    </row>
    <row r="1722" spans="1:6" x14ac:dyDescent="0.45">
      <c r="A1722" s="5">
        <v>38212</v>
      </c>
      <c r="B1722">
        <v>2136.5300000000002</v>
      </c>
      <c r="C1722" s="4">
        <f t="shared" si="52"/>
        <v>-5.4324550786702952E-3</v>
      </c>
      <c r="D1722" s="4">
        <f t="shared" si="53"/>
        <v>0.9945675449213297</v>
      </c>
      <c r="E1722" s="8">
        <f>MIN(B1723:$B$5864)/B1722-1</f>
        <v>-0.16610578835775769</v>
      </c>
      <c r="F1722" s="8"/>
    </row>
    <row r="1723" spans="1:6" x14ac:dyDescent="0.45">
      <c r="A1723" s="5">
        <v>38215</v>
      </c>
      <c r="B1723">
        <v>2157.79</v>
      </c>
      <c r="C1723" s="4">
        <f t="shared" si="52"/>
        <v>9.950714476276934E-3</v>
      </c>
      <c r="D1723" s="4">
        <f t="shared" si="53"/>
        <v>1.0099507144762769</v>
      </c>
      <c r="E1723" s="8">
        <f>MIN(B1724:$B$5864)/B1723-1</f>
        <v>-0.17432187562274359</v>
      </c>
      <c r="F1723" s="8"/>
    </row>
    <row r="1724" spans="1:6" x14ac:dyDescent="0.45">
      <c r="A1724" s="5">
        <v>38216</v>
      </c>
      <c r="B1724">
        <v>2162.7399999999998</v>
      </c>
      <c r="C1724" s="4">
        <f t="shared" si="52"/>
        <v>2.2940137826201745E-3</v>
      </c>
      <c r="D1724" s="4">
        <f t="shared" si="53"/>
        <v>1.0022940137826202</v>
      </c>
      <c r="E1724" s="8">
        <f>MIN(B1725:$B$5864)/B1724-1</f>
        <v>-0.17621165743455047</v>
      </c>
      <c r="F1724" s="8"/>
    </row>
    <row r="1725" spans="1:6" x14ac:dyDescent="0.45">
      <c r="A1725" s="5">
        <v>38217</v>
      </c>
      <c r="B1725">
        <v>2161.64</v>
      </c>
      <c r="C1725" s="4">
        <f t="shared" si="52"/>
        <v>-5.0861407288893545E-4</v>
      </c>
      <c r="D1725" s="4">
        <f t="shared" si="53"/>
        <v>0.99949138592711106</v>
      </c>
      <c r="E1725" s="8">
        <f>MIN(B1726:$B$5864)/B1725-1</f>
        <v>-0.17579245387761133</v>
      </c>
      <c r="F1725" s="8"/>
    </row>
    <row r="1726" spans="1:6" x14ac:dyDescent="0.45">
      <c r="A1726" s="5">
        <v>38218</v>
      </c>
      <c r="B1726">
        <v>2166.9299999999998</v>
      </c>
      <c r="C1726" s="4">
        <f t="shared" si="52"/>
        <v>2.4472160026647316E-3</v>
      </c>
      <c r="D1726" s="4">
        <f t="shared" si="53"/>
        <v>1.0024472160026647</v>
      </c>
      <c r="E1726" s="8">
        <f>MIN(B1727:$B$5864)/B1726-1</f>
        <v>-0.17780454375545118</v>
      </c>
      <c r="F1726" s="8"/>
    </row>
    <row r="1727" spans="1:6" x14ac:dyDescent="0.45">
      <c r="A1727" s="5">
        <v>38219</v>
      </c>
      <c r="B1727">
        <v>2169.7600000000002</v>
      </c>
      <c r="C1727" s="4">
        <f t="shared" si="52"/>
        <v>1.3059951175167228E-3</v>
      </c>
      <c r="D1727" s="4">
        <f t="shared" si="53"/>
        <v>1.0013059951175167</v>
      </c>
      <c r="E1727" s="8">
        <f>MIN(B1728:$B$5864)/B1727-1</f>
        <v>-0.17887692648034814</v>
      </c>
      <c r="F1727" s="8"/>
    </row>
    <row r="1728" spans="1:6" x14ac:dyDescent="0.45">
      <c r="A1728" s="5">
        <v>38222</v>
      </c>
      <c r="B1728">
        <v>2187.6999999999998</v>
      </c>
      <c r="C1728" s="4">
        <f t="shared" si="52"/>
        <v>8.2681955607992741E-3</v>
      </c>
      <c r="D1728" s="4">
        <f t="shared" si="53"/>
        <v>1.0082681955607993</v>
      </c>
      <c r="E1728" s="8">
        <f>MIN(B1729:$B$5864)/B1728-1</f>
        <v>-0.18561045847236812</v>
      </c>
      <c r="F1728" s="8"/>
    </row>
    <row r="1729" spans="1:6" x14ac:dyDescent="0.45">
      <c r="A1729" s="5">
        <v>38223</v>
      </c>
      <c r="B1729">
        <v>2189.65</v>
      </c>
      <c r="C1729" s="4">
        <f t="shared" si="52"/>
        <v>8.9134707683879988E-4</v>
      </c>
      <c r="D1729" s="4">
        <f t="shared" si="53"/>
        <v>1.0008913470768388</v>
      </c>
      <c r="E1729" s="8">
        <f>MIN(B1730:$B$5864)/B1729-1</f>
        <v>-0.18633571575365926</v>
      </c>
      <c r="F1729" s="8"/>
    </row>
    <row r="1730" spans="1:6" x14ac:dyDescent="0.45">
      <c r="A1730" s="5">
        <v>38224</v>
      </c>
      <c r="B1730">
        <v>2191.4899999999998</v>
      </c>
      <c r="C1730" s="4">
        <f t="shared" si="52"/>
        <v>8.4031694563035941E-4</v>
      </c>
      <c r="D1730" s="4">
        <f t="shared" si="53"/>
        <v>1.0008403169456304</v>
      </c>
      <c r="E1730" s="8">
        <f>MIN(B1731:$B$5864)/B1730-1</f>
        <v>-0.18701887756731705</v>
      </c>
      <c r="F1730" s="8"/>
    </row>
    <row r="1731" spans="1:6" x14ac:dyDescent="0.45">
      <c r="A1731" s="5">
        <v>38225</v>
      </c>
      <c r="B1731">
        <v>2211.06</v>
      </c>
      <c r="C1731" s="4">
        <f t="shared" si="52"/>
        <v>8.9299973990299986E-3</v>
      </c>
      <c r="D1731" s="4">
        <f t="shared" si="53"/>
        <v>1.00892999739903</v>
      </c>
      <c r="E1731" s="8">
        <f>MIN(B1732:$B$5864)/B1731-1</f>
        <v>-0.1942145396325744</v>
      </c>
      <c r="F1731" s="8"/>
    </row>
    <row r="1732" spans="1:6" x14ac:dyDescent="0.45">
      <c r="A1732" s="5">
        <v>38226</v>
      </c>
      <c r="B1732">
        <v>2226.7800000000002</v>
      </c>
      <c r="C1732" s="4">
        <f t="shared" si="52"/>
        <v>7.1097120837970706E-3</v>
      </c>
      <c r="D1732" s="4">
        <f t="shared" si="53"/>
        <v>1.0071097120837971</v>
      </c>
      <c r="E1732" s="8">
        <f>MIN(B1733:$B$5864)/B1732-1</f>
        <v>-0.19990299894915531</v>
      </c>
      <c r="F1732" s="8"/>
    </row>
    <row r="1733" spans="1:6" x14ac:dyDescent="0.45">
      <c r="A1733" s="5">
        <v>38230</v>
      </c>
      <c r="B1733">
        <v>2214.19</v>
      </c>
      <c r="C1733" s="4">
        <f t="shared" si="52"/>
        <v>-5.6539038432176225E-3</v>
      </c>
      <c r="D1733" s="4">
        <f t="shared" si="53"/>
        <v>0.99434609615678238</v>
      </c>
      <c r="E1733" s="8">
        <f>MIN(B1734:$B$5864)/B1733-1</f>
        <v>-0.19535360560746817</v>
      </c>
      <c r="F1733" s="8"/>
    </row>
    <row r="1734" spans="1:6" x14ac:dyDescent="0.45">
      <c r="A1734" s="5">
        <v>38231</v>
      </c>
      <c r="B1734">
        <v>2233.13</v>
      </c>
      <c r="C1734" s="4">
        <f t="shared" ref="C1734:C1797" si="54">B1734/B1733-1</f>
        <v>8.5539181371065975E-3</v>
      </c>
      <c r="D1734" s="4">
        <f t="shared" ref="D1734:D1797" si="55">C1734+1</f>
        <v>1.0085539181371066</v>
      </c>
      <c r="E1734" s="8">
        <f>MIN(B1735:$B$5864)/B1734-1</f>
        <v>-0.20217810875318498</v>
      </c>
      <c r="F1734" s="8"/>
    </row>
    <row r="1735" spans="1:6" x14ac:dyDescent="0.45">
      <c r="A1735" s="5">
        <v>38232</v>
      </c>
      <c r="B1735">
        <v>2241.5500000000002</v>
      </c>
      <c r="C1735" s="4">
        <f t="shared" si="54"/>
        <v>3.7704925373802656E-3</v>
      </c>
      <c r="D1735" s="4">
        <f t="shared" si="55"/>
        <v>1.0037704925373803</v>
      </c>
      <c r="E1735" s="8">
        <f>MIN(B1736:$B$5864)/B1735-1</f>
        <v>-0.20517499051995269</v>
      </c>
      <c r="F1735" s="8"/>
    </row>
    <row r="1736" spans="1:6" x14ac:dyDescent="0.45">
      <c r="A1736" s="5">
        <v>38233</v>
      </c>
      <c r="B1736">
        <v>2256.21</v>
      </c>
      <c r="C1736" s="4">
        <f t="shared" si="54"/>
        <v>6.5401173295263071E-3</v>
      </c>
      <c r="D1736" s="4">
        <f t="shared" si="55"/>
        <v>1.0065401173295263</v>
      </c>
      <c r="E1736" s="8">
        <f>MIN(B1737:$B$5864)/B1736-1</f>
        <v>-0.210339463081894</v>
      </c>
      <c r="F1736" s="8"/>
    </row>
    <row r="1737" spans="1:6" x14ac:dyDescent="0.45">
      <c r="A1737" s="5">
        <v>38236</v>
      </c>
      <c r="B1737">
        <v>2264.08</v>
      </c>
      <c r="C1737" s="4">
        <f t="shared" si="54"/>
        <v>3.4881504824462173E-3</v>
      </c>
      <c r="D1737" s="4">
        <f t="shared" si="55"/>
        <v>1.0034881504824462</v>
      </c>
      <c r="E1737" s="8">
        <f>MIN(B1738:$B$5864)/B1737-1</f>
        <v>-0.21308434330942361</v>
      </c>
      <c r="F1737" s="8"/>
    </row>
    <row r="1738" spans="1:6" x14ac:dyDescent="0.45">
      <c r="A1738" s="5">
        <v>38237</v>
      </c>
      <c r="B1738">
        <v>2266.1999999999998</v>
      </c>
      <c r="C1738" s="4">
        <f t="shared" si="54"/>
        <v>9.363626726970331E-4</v>
      </c>
      <c r="D1738" s="4">
        <f t="shared" si="55"/>
        <v>1.000936362672697</v>
      </c>
      <c r="E1738" s="8">
        <f>MIN(B1739:$B$5864)/B1738-1</f>
        <v>-0.21382049245432877</v>
      </c>
      <c r="F1738" s="8"/>
    </row>
    <row r="1739" spans="1:6" x14ac:dyDescent="0.45">
      <c r="A1739" s="5">
        <v>38238</v>
      </c>
      <c r="B1739">
        <v>2264.27</v>
      </c>
      <c r="C1739" s="4">
        <f t="shared" si="54"/>
        <v>-8.5164592710251785E-4</v>
      </c>
      <c r="D1739" s="4">
        <f t="shared" si="55"/>
        <v>0.99914835407289748</v>
      </c>
      <c r="E1739" s="8">
        <f>MIN(B1740:$B$5864)/B1739-1</f>
        <v>-0.21315037517610524</v>
      </c>
      <c r="F1739" s="8"/>
    </row>
    <row r="1740" spans="1:6" x14ac:dyDescent="0.45">
      <c r="A1740" s="5">
        <v>38239</v>
      </c>
      <c r="B1740">
        <v>2255.48</v>
      </c>
      <c r="C1740" s="4">
        <f t="shared" si="54"/>
        <v>-3.8820458690880244E-3</v>
      </c>
      <c r="D1740" s="4">
        <f t="shared" si="55"/>
        <v>0.99611795413091198</v>
      </c>
      <c r="E1740" s="8">
        <f>MIN(B1741:$B$5864)/B1740-1</f>
        <v>-0.21008388458332594</v>
      </c>
      <c r="F1740" s="8"/>
    </row>
    <row r="1741" spans="1:6" x14ac:dyDescent="0.45">
      <c r="A1741" s="5">
        <v>38240</v>
      </c>
      <c r="B1741">
        <v>2259.86</v>
      </c>
      <c r="C1741" s="4">
        <f t="shared" si="54"/>
        <v>1.9419369712878609E-3</v>
      </c>
      <c r="D1741" s="4">
        <f t="shared" si="55"/>
        <v>1.0019419369712879</v>
      </c>
      <c r="E1741" s="8">
        <f>MIN(B1742:$B$5864)/B1741-1</f>
        <v>-0.21161487879780161</v>
      </c>
      <c r="F1741" s="8"/>
    </row>
    <row r="1742" spans="1:6" x14ac:dyDescent="0.45">
      <c r="A1742" s="5">
        <v>38243</v>
      </c>
      <c r="B1742">
        <v>2266.96</v>
      </c>
      <c r="C1742" s="4">
        <f t="shared" si="54"/>
        <v>3.1417875443611187E-3</v>
      </c>
      <c r="D1742" s="4">
        <f t="shared" si="55"/>
        <v>1.0031417875443611</v>
      </c>
      <c r="E1742" s="8">
        <f>MIN(B1743:$B$5864)/B1742-1</f>
        <v>-0.21408405970991984</v>
      </c>
      <c r="F1742" s="8"/>
    </row>
    <row r="1743" spans="1:6" x14ac:dyDescent="0.45">
      <c r="A1743" s="5">
        <v>38244</v>
      </c>
      <c r="B1743">
        <v>2260.62</v>
      </c>
      <c r="C1743" s="4">
        <f t="shared" si="54"/>
        <v>-2.7966968980485118E-3</v>
      </c>
      <c r="D1743" s="4">
        <f t="shared" si="55"/>
        <v>0.99720330310195149</v>
      </c>
      <c r="E1743" s="8">
        <f>MIN(B1744:$B$5864)/B1743-1</f>
        <v>-0.21187992674575995</v>
      </c>
      <c r="F1743" s="8"/>
    </row>
    <row r="1744" spans="1:6" x14ac:dyDescent="0.45">
      <c r="A1744" s="5">
        <v>38245</v>
      </c>
      <c r="B1744">
        <v>2261.69</v>
      </c>
      <c r="C1744" s="4">
        <f t="shared" si="54"/>
        <v>4.7332147817868986E-4</v>
      </c>
      <c r="D1744" s="4">
        <f t="shared" si="55"/>
        <v>1.0004733214781787</v>
      </c>
      <c r="E1744" s="8">
        <f>MIN(B1745:$B$5864)/B1744-1</f>
        <v>-0.21225278442226825</v>
      </c>
      <c r="F1744" s="8"/>
    </row>
    <row r="1745" spans="1:6" x14ac:dyDescent="0.45">
      <c r="A1745" s="5">
        <v>38246</v>
      </c>
      <c r="B1745">
        <v>2265.6</v>
      </c>
      <c r="C1745" s="4">
        <f t="shared" si="54"/>
        <v>1.7287957235518903E-3</v>
      </c>
      <c r="D1745" s="4">
        <f t="shared" si="55"/>
        <v>1.0017287957235519</v>
      </c>
      <c r="E1745" s="8">
        <f>MIN(B1746:$B$5864)/B1745-1</f>
        <v>-0.21361228813559319</v>
      </c>
      <c r="F1745" s="8"/>
    </row>
    <row r="1746" spans="1:6" x14ac:dyDescent="0.45">
      <c r="A1746" s="5">
        <v>38247</v>
      </c>
      <c r="B1746">
        <v>2281.88</v>
      </c>
      <c r="C1746" s="4">
        <f t="shared" si="54"/>
        <v>7.1857344632768605E-3</v>
      </c>
      <c r="D1746" s="4">
        <f t="shared" si="55"/>
        <v>1.0071857344632769</v>
      </c>
      <c r="E1746" s="8">
        <f>MIN(B1747:$B$5864)/B1746-1</f>
        <v>-0.21922274615667781</v>
      </c>
      <c r="F1746" s="8"/>
    </row>
    <row r="1747" spans="1:6" x14ac:dyDescent="0.45">
      <c r="A1747" s="5">
        <v>38250</v>
      </c>
      <c r="B1747">
        <v>2276.1999999999998</v>
      </c>
      <c r="C1747" s="4">
        <f t="shared" si="54"/>
        <v>-2.4891755920557479E-3</v>
      </c>
      <c r="D1747" s="4">
        <f t="shared" si="55"/>
        <v>0.99751082440794425</v>
      </c>
      <c r="E1747" s="8">
        <f>MIN(B1748:$B$5864)/B1747-1</f>
        <v>-0.21727440470960357</v>
      </c>
      <c r="F1747" s="8"/>
    </row>
    <row r="1748" spans="1:6" x14ac:dyDescent="0.45">
      <c r="A1748" s="5">
        <v>38251</v>
      </c>
      <c r="B1748">
        <v>2288.06</v>
      </c>
      <c r="C1748" s="4">
        <f t="shared" si="54"/>
        <v>5.2104384500484269E-3</v>
      </c>
      <c r="D1748" s="4">
        <f t="shared" si="55"/>
        <v>1.0052104384500484</v>
      </c>
      <c r="E1748" s="8">
        <f>MIN(B1749:$B$5864)/B1748-1</f>
        <v>-0.22133160843684163</v>
      </c>
      <c r="F1748" s="8"/>
    </row>
    <row r="1749" spans="1:6" x14ac:dyDescent="0.45">
      <c r="A1749" s="5">
        <v>38252</v>
      </c>
      <c r="B1749">
        <v>2281.0500000000002</v>
      </c>
      <c r="C1749" s="4">
        <f t="shared" si="54"/>
        <v>-3.063730846218915E-3</v>
      </c>
      <c r="D1749" s="4">
        <f t="shared" si="55"/>
        <v>0.99693626915378108</v>
      </c>
      <c r="E1749" s="8">
        <f>MIN(B1750:$B$5864)/B1749-1</f>
        <v>-0.21893864667587293</v>
      </c>
      <c r="F1749" s="8"/>
    </row>
    <row r="1750" spans="1:6" x14ac:dyDescent="0.45">
      <c r="A1750" s="5">
        <v>38253</v>
      </c>
      <c r="B1750">
        <v>2267.5300000000002</v>
      </c>
      <c r="C1750" s="4">
        <f t="shared" si="54"/>
        <v>-5.9270949781898841E-3</v>
      </c>
      <c r="D1750" s="4">
        <f t="shared" si="55"/>
        <v>0.99407290502181012</v>
      </c>
      <c r="E1750" s="8">
        <f>MIN(B1751:$B$5864)/B1750-1</f>
        <v>-0.21428161920680211</v>
      </c>
      <c r="F1750" s="8"/>
    </row>
    <row r="1751" spans="1:6" x14ac:dyDescent="0.45">
      <c r="A1751" s="5">
        <v>38254</v>
      </c>
      <c r="B1751">
        <v>2272.41</v>
      </c>
      <c r="C1751" s="4">
        <f t="shared" si="54"/>
        <v>2.1521214713806636E-3</v>
      </c>
      <c r="D1751" s="4">
        <f t="shared" si="55"/>
        <v>1.0021521214713807</v>
      </c>
      <c r="E1751" s="8">
        <f>MIN(B1752:$B$5864)/B1751-1</f>
        <v>-0.21596894926531729</v>
      </c>
      <c r="F1751" s="8"/>
    </row>
    <row r="1752" spans="1:6" x14ac:dyDescent="0.45">
      <c r="A1752" s="5">
        <v>38257</v>
      </c>
      <c r="B1752">
        <v>2257.0100000000002</v>
      </c>
      <c r="C1752" s="4">
        <f t="shared" si="54"/>
        <v>-6.7769460616700083E-3</v>
      </c>
      <c r="D1752" s="4">
        <f t="shared" si="55"/>
        <v>0.99322305393832999</v>
      </c>
      <c r="E1752" s="8">
        <f>MIN(B1753:$B$5864)/B1752-1</f>
        <v>-0.21061935924076547</v>
      </c>
      <c r="F1752" s="8"/>
    </row>
    <row r="1753" spans="1:6" x14ac:dyDescent="0.45">
      <c r="A1753" s="5">
        <v>38258</v>
      </c>
      <c r="B1753">
        <v>2268.14</v>
      </c>
      <c r="C1753" s="4">
        <f t="shared" si="54"/>
        <v>4.9313029184627766E-3</v>
      </c>
      <c r="D1753" s="4">
        <f t="shared" si="55"/>
        <v>1.0049313029184628</v>
      </c>
      <c r="E1753" s="8">
        <f>MIN(B1754:$B$5864)/B1753-1</f>
        <v>-0.21449293253502866</v>
      </c>
      <c r="F1753" s="8"/>
    </row>
    <row r="1754" spans="1:6" x14ac:dyDescent="0.45">
      <c r="A1754" s="5">
        <v>38259</v>
      </c>
      <c r="B1754">
        <v>2278.38</v>
      </c>
      <c r="C1754" s="4">
        <f t="shared" si="54"/>
        <v>4.5147124957014562E-3</v>
      </c>
      <c r="D1754" s="4">
        <f t="shared" si="55"/>
        <v>1.0045147124957015</v>
      </c>
      <c r="E1754" s="8">
        <f>MIN(B1755:$B$5864)/B1754-1</f>
        <v>-0.21802333236773497</v>
      </c>
      <c r="F1754" s="8"/>
    </row>
    <row r="1755" spans="1:6" x14ac:dyDescent="0.45">
      <c r="A1755" s="5">
        <v>38260</v>
      </c>
      <c r="B1755">
        <v>2271.67</v>
      </c>
      <c r="C1755" s="4">
        <f t="shared" si="54"/>
        <v>-2.9450750094365263E-3</v>
      </c>
      <c r="D1755" s="4">
        <f t="shared" si="55"/>
        <v>0.99705492499056347</v>
      </c>
      <c r="E1755" s="8">
        <f>MIN(B1756:$B$5864)/B1755-1</f>
        <v>-0.21571354994343361</v>
      </c>
      <c r="F1755" s="8"/>
    </row>
    <row r="1756" spans="1:6" x14ac:dyDescent="0.45">
      <c r="A1756" s="5">
        <v>38261</v>
      </c>
      <c r="B1756">
        <v>2311.63</v>
      </c>
      <c r="C1756" s="4">
        <f t="shared" si="54"/>
        <v>1.7590583139276417E-2</v>
      </c>
      <c r="D1756" s="4">
        <f t="shared" si="55"/>
        <v>1.0175905831392764</v>
      </c>
      <c r="E1756" s="8">
        <f>MIN(B1757:$B$5864)/B1756-1</f>
        <v>-0.22927112037826125</v>
      </c>
      <c r="F1756" s="8"/>
    </row>
    <row r="1757" spans="1:6" x14ac:dyDescent="0.45">
      <c r="A1757" s="5">
        <v>38264</v>
      </c>
      <c r="B1757">
        <v>2324.52</v>
      </c>
      <c r="C1757" s="4">
        <f t="shared" si="54"/>
        <v>5.5761518928201248E-3</v>
      </c>
      <c r="D1757" s="4">
        <f t="shared" si="55"/>
        <v>1.0055761518928201</v>
      </c>
      <c r="E1757" s="8">
        <f>MIN(B1758:$B$5864)/B1757-1</f>
        <v>-0.23354498993340556</v>
      </c>
      <c r="F1757" s="8"/>
    </row>
    <row r="1758" spans="1:6" x14ac:dyDescent="0.45">
      <c r="A1758" s="5">
        <v>38265</v>
      </c>
      <c r="B1758">
        <v>2334.84</v>
      </c>
      <c r="C1758" s="4">
        <f t="shared" si="54"/>
        <v>4.4396262454184932E-3</v>
      </c>
      <c r="D1758" s="4">
        <f t="shared" si="55"/>
        <v>1.0044396262454185</v>
      </c>
      <c r="E1758" s="8">
        <f>MIN(B1759:$B$5864)/B1758-1</f>
        <v>-0.23693272344143501</v>
      </c>
      <c r="F1758" s="8"/>
    </row>
    <row r="1759" spans="1:6" x14ac:dyDescent="0.45">
      <c r="A1759" s="5">
        <v>38266</v>
      </c>
      <c r="B1759">
        <v>2333.88</v>
      </c>
      <c r="C1759" s="4">
        <f t="shared" si="54"/>
        <v>-4.1116307755562076E-4</v>
      </c>
      <c r="D1759" s="4">
        <f t="shared" si="55"/>
        <v>0.99958883692244438</v>
      </c>
      <c r="E1759" s="8">
        <f>MIN(B1760:$B$5864)/B1759-1</f>
        <v>-0.23661884929816446</v>
      </c>
      <c r="F1759" s="8"/>
    </row>
    <row r="1760" spans="1:6" x14ac:dyDescent="0.45">
      <c r="A1760" s="5">
        <v>38267</v>
      </c>
      <c r="B1760">
        <v>2331.63</v>
      </c>
      <c r="C1760" s="4">
        <f t="shared" si="54"/>
        <v>-9.6405984883540796E-4</v>
      </c>
      <c r="D1760" s="4">
        <f t="shared" si="55"/>
        <v>0.99903594015116459</v>
      </c>
      <c r="E1760" s="8">
        <f>MIN(B1761:$B$5864)/B1760-1</f>
        <v>-0.23588219400162114</v>
      </c>
      <c r="F1760" s="8"/>
    </row>
    <row r="1761" spans="1:6" x14ac:dyDescent="0.45">
      <c r="A1761" s="5">
        <v>38268</v>
      </c>
      <c r="B1761">
        <v>2331.5300000000002</v>
      </c>
      <c r="C1761" s="4">
        <f t="shared" si="54"/>
        <v>-4.2888451426636998E-5</v>
      </c>
      <c r="D1761" s="4">
        <f t="shared" si="55"/>
        <v>0.99995711154857336</v>
      </c>
      <c r="E1761" s="8">
        <f>MIN(B1762:$B$5864)/B1761-1</f>
        <v>-0.23584942076662108</v>
      </c>
      <c r="F1761" s="8"/>
    </row>
    <row r="1762" spans="1:6" x14ac:dyDescent="0.45">
      <c r="A1762" s="5">
        <v>38271</v>
      </c>
      <c r="B1762">
        <v>2325.61</v>
      </c>
      <c r="C1762" s="4">
        <f t="shared" si="54"/>
        <v>-2.5391052227508037E-3</v>
      </c>
      <c r="D1762" s="4">
        <f t="shared" si="55"/>
        <v>0.9974608947772492</v>
      </c>
      <c r="E1762" s="8">
        <f>MIN(B1763:$B$5864)/B1762-1</f>
        <v>-0.23390422297805735</v>
      </c>
      <c r="F1762" s="8"/>
    </row>
    <row r="1763" spans="1:6" x14ac:dyDescent="0.45">
      <c r="A1763" s="5">
        <v>38272</v>
      </c>
      <c r="B1763">
        <v>2306.83</v>
      </c>
      <c r="C1763" s="4">
        <f t="shared" si="54"/>
        <v>-8.0753006738017996E-3</v>
      </c>
      <c r="D1763" s="4">
        <f t="shared" si="55"/>
        <v>0.9919246993261982</v>
      </c>
      <c r="E1763" s="8">
        <f>MIN(B1764:$B$5864)/B1763-1</f>
        <v>-0.22766740505368832</v>
      </c>
      <c r="F1763" s="8"/>
    </row>
    <row r="1764" spans="1:6" x14ac:dyDescent="0.45">
      <c r="A1764" s="5">
        <v>38273</v>
      </c>
      <c r="B1764">
        <v>2299.33</v>
      </c>
      <c r="C1764" s="4">
        <f t="shared" si="54"/>
        <v>-3.2512148706232979E-3</v>
      </c>
      <c r="D1764" s="4">
        <f t="shared" si="55"/>
        <v>0.9967487851293767</v>
      </c>
      <c r="E1764" s="8">
        <f>MIN(B1765:$B$5864)/B1764-1</f>
        <v>-0.22514819534386099</v>
      </c>
      <c r="F1764" s="8"/>
    </row>
    <row r="1765" spans="1:6" x14ac:dyDescent="0.45">
      <c r="A1765" s="5">
        <v>38274</v>
      </c>
      <c r="B1765">
        <v>2296</v>
      </c>
      <c r="C1765" s="4">
        <f t="shared" si="54"/>
        <v>-1.4482479678862292E-3</v>
      </c>
      <c r="D1765" s="4">
        <f t="shared" si="55"/>
        <v>0.99855175203211377</v>
      </c>
      <c r="E1765" s="8">
        <f>MIN(B1766:$B$5864)/B1765-1</f>
        <v>-0.22402439024390242</v>
      </c>
      <c r="F1765" s="8"/>
    </row>
    <row r="1766" spans="1:6" x14ac:dyDescent="0.45">
      <c r="A1766" s="5">
        <v>38275</v>
      </c>
      <c r="B1766">
        <v>2294.1799999999998</v>
      </c>
      <c r="C1766" s="4">
        <f t="shared" si="54"/>
        <v>-7.9268292682932451E-4</v>
      </c>
      <c r="D1766" s="4">
        <f t="shared" si="55"/>
        <v>0.99920731707317068</v>
      </c>
      <c r="E1766" s="8">
        <f>MIN(B1767:$B$5864)/B1766-1</f>
        <v>-0.22340879965826554</v>
      </c>
      <c r="F1766" s="8"/>
    </row>
    <row r="1767" spans="1:6" x14ac:dyDescent="0.45">
      <c r="A1767" s="5">
        <v>38278</v>
      </c>
      <c r="B1767">
        <v>2294.71</v>
      </c>
      <c r="C1767" s="4">
        <f t="shared" si="54"/>
        <v>2.3101936203784312E-4</v>
      </c>
      <c r="D1767" s="4">
        <f t="shared" si="55"/>
        <v>1.0002310193620378</v>
      </c>
      <c r="E1767" s="8">
        <f>MIN(B1768:$B$5864)/B1767-1</f>
        <v>-0.2235881658248754</v>
      </c>
      <c r="F1767" s="8"/>
    </row>
    <row r="1768" spans="1:6" x14ac:dyDescent="0.45">
      <c r="A1768" s="5">
        <v>38279</v>
      </c>
      <c r="B1768">
        <v>2308.58</v>
      </c>
      <c r="C1768" s="4">
        <f t="shared" si="54"/>
        <v>6.0443367571501039E-3</v>
      </c>
      <c r="D1768" s="4">
        <f t="shared" si="55"/>
        <v>1.0060443367571501</v>
      </c>
      <c r="E1768" s="8">
        <f>MIN(B1769:$B$5864)/B1768-1</f>
        <v>-0.22825286539777689</v>
      </c>
      <c r="F1768" s="8"/>
    </row>
    <row r="1769" spans="1:6" x14ac:dyDescent="0.45">
      <c r="A1769" s="5">
        <v>38280</v>
      </c>
      <c r="B1769">
        <v>2289.9899999999998</v>
      </c>
      <c r="C1769" s="4">
        <f t="shared" si="54"/>
        <v>-8.0525691117484532E-3</v>
      </c>
      <c r="D1769" s="4">
        <f t="shared" si="55"/>
        <v>0.99194743088825155</v>
      </c>
      <c r="E1769" s="8">
        <f>MIN(B1770:$B$5864)/B1769-1</f>
        <v>-0.22198786894265898</v>
      </c>
      <c r="F1769" s="8"/>
    </row>
    <row r="1770" spans="1:6" x14ac:dyDescent="0.45">
      <c r="A1770" s="5">
        <v>38281</v>
      </c>
      <c r="B1770">
        <v>2291.7399999999998</v>
      </c>
      <c r="C1770" s="4">
        <f t="shared" si="54"/>
        <v>7.6419547683603817E-4</v>
      </c>
      <c r="D1770" s="4">
        <f t="shared" si="55"/>
        <v>1.000764195476836</v>
      </c>
      <c r="E1770" s="8">
        <f>MIN(B1771:$B$5864)/B1770-1</f>
        <v>-0.22258196828610566</v>
      </c>
      <c r="F1770" s="8"/>
    </row>
    <row r="1771" spans="1:6" x14ac:dyDescent="0.45">
      <c r="A1771" s="5">
        <v>38282</v>
      </c>
      <c r="B1771">
        <v>2292.16</v>
      </c>
      <c r="C1771" s="4">
        <f t="shared" si="54"/>
        <v>1.8326686273306692E-4</v>
      </c>
      <c r="D1771" s="4">
        <f t="shared" si="55"/>
        <v>1.0001832668627331</v>
      </c>
      <c r="E1771" s="8">
        <f>MIN(B1772:$B$5864)/B1771-1</f>
        <v>-0.22272441714365476</v>
      </c>
      <c r="F1771" s="8"/>
    </row>
    <row r="1772" spans="1:6" x14ac:dyDescent="0.45">
      <c r="A1772" s="5">
        <v>38285</v>
      </c>
      <c r="B1772">
        <v>2268.63</v>
      </c>
      <c r="C1772" s="4">
        <f t="shared" si="54"/>
        <v>-1.0265426497277574E-2</v>
      </c>
      <c r="D1772" s="4">
        <f t="shared" si="55"/>
        <v>0.98973457350272243</v>
      </c>
      <c r="E1772" s="8">
        <f>MIN(B1773:$B$5864)/B1772-1</f>
        <v>-0.21466259372396557</v>
      </c>
      <c r="F1772" s="8"/>
    </row>
    <row r="1773" spans="1:6" x14ac:dyDescent="0.45">
      <c r="A1773" s="5">
        <v>38286</v>
      </c>
      <c r="B1773">
        <v>2278.21</v>
      </c>
      <c r="C1773" s="4">
        <f t="shared" si="54"/>
        <v>4.2228128870727133E-3</v>
      </c>
      <c r="D1773" s="4">
        <f t="shared" si="55"/>
        <v>1.0042228128870727</v>
      </c>
      <c r="E1773" s="8">
        <f>MIN(B1774:$B$5864)/B1773-1</f>
        <v>-0.21796498127916208</v>
      </c>
      <c r="F1773" s="8"/>
    </row>
    <row r="1774" spans="1:6" x14ac:dyDescent="0.45">
      <c r="A1774" s="5">
        <v>38287</v>
      </c>
      <c r="B1774">
        <v>2299.89</v>
      </c>
      <c r="C1774" s="4">
        <f t="shared" si="54"/>
        <v>9.5162430153497013E-3</v>
      </c>
      <c r="D1774" s="4">
        <f t="shared" si="55"/>
        <v>1.0095162430153497</v>
      </c>
      <c r="E1774" s="8">
        <f>MIN(B1775:$B$5864)/B1774-1</f>
        <v>-0.22533686393697083</v>
      </c>
      <c r="F1774" s="8"/>
    </row>
    <row r="1775" spans="1:6" x14ac:dyDescent="0.45">
      <c r="A1775" s="5">
        <v>38288</v>
      </c>
      <c r="B1775">
        <v>2305.5500000000002</v>
      </c>
      <c r="C1775" s="4">
        <f t="shared" si="54"/>
        <v>2.4609872646084163E-3</v>
      </c>
      <c r="D1775" s="4">
        <f t="shared" si="55"/>
        <v>1.0024609872646084</v>
      </c>
      <c r="E1775" s="8">
        <f>MIN(B1776:$B$5864)/B1775-1</f>
        <v>-0.22723861985209604</v>
      </c>
      <c r="F1775" s="8"/>
    </row>
    <row r="1776" spans="1:6" x14ac:dyDescent="0.45">
      <c r="A1776" s="5">
        <v>38289</v>
      </c>
      <c r="B1776">
        <v>2297.66</v>
      </c>
      <c r="C1776" s="4">
        <f t="shared" si="54"/>
        <v>-3.4221769209084041E-3</v>
      </c>
      <c r="D1776" s="4">
        <f t="shared" si="55"/>
        <v>0.9965778230790916</v>
      </c>
      <c r="E1776" s="8">
        <f>MIN(B1777:$B$5864)/B1776-1</f>
        <v>-0.22458501257801411</v>
      </c>
      <c r="F1776" s="8"/>
    </row>
    <row r="1777" spans="1:6" x14ac:dyDescent="0.45">
      <c r="A1777" s="5">
        <v>38292</v>
      </c>
      <c r="B1777">
        <v>2320.19</v>
      </c>
      <c r="C1777" s="4">
        <f t="shared" si="54"/>
        <v>9.8056283349148288E-3</v>
      </c>
      <c r="D1777" s="4">
        <f t="shared" si="55"/>
        <v>1.0098056283349148</v>
      </c>
      <c r="E1777" s="8">
        <f>MIN(B1778:$B$5864)/B1777-1</f>
        <v>-0.23211461130338462</v>
      </c>
      <c r="F1777" s="8"/>
    </row>
    <row r="1778" spans="1:6" x14ac:dyDescent="0.45">
      <c r="A1778" s="5">
        <v>38293</v>
      </c>
      <c r="B1778">
        <v>2330.4299999999998</v>
      </c>
      <c r="C1778" s="4">
        <f t="shared" si="54"/>
        <v>4.4134316586139644E-3</v>
      </c>
      <c r="D1778" s="4">
        <f t="shared" si="55"/>
        <v>1.004413431658614</v>
      </c>
      <c r="E1778" s="8">
        <f>MIN(B1779:$B$5864)/B1778-1</f>
        <v>-0.23548872954776578</v>
      </c>
      <c r="F1778" s="8"/>
    </row>
    <row r="1779" spans="1:6" x14ac:dyDescent="0.45">
      <c r="A1779" s="5">
        <v>38294</v>
      </c>
      <c r="B1779">
        <v>2343.4699999999998</v>
      </c>
      <c r="C1779" s="4">
        <f t="shared" si="54"/>
        <v>5.5955338714315239E-3</v>
      </c>
      <c r="D1779" s="4">
        <f t="shared" si="55"/>
        <v>1.0055955338714315</v>
      </c>
      <c r="E1779" s="8">
        <f>MIN(B1780:$B$5864)/B1779-1</f>
        <v>-0.23974277460347249</v>
      </c>
      <c r="F1779" s="8"/>
    </row>
    <row r="1780" spans="1:6" x14ac:dyDescent="0.45">
      <c r="A1780" s="5">
        <v>38295</v>
      </c>
      <c r="B1780">
        <v>2348.46</v>
      </c>
      <c r="C1780" s="4">
        <f t="shared" si="54"/>
        <v>2.1293210495547665E-3</v>
      </c>
      <c r="D1780" s="4">
        <f t="shared" si="55"/>
        <v>1.0021293210495548</v>
      </c>
      <c r="E1780" s="8">
        <f>MIN(B1781:$B$5864)/B1780-1</f>
        <v>-0.24135816662834364</v>
      </c>
      <c r="F1780" s="8"/>
    </row>
    <row r="1781" spans="1:6" x14ac:dyDescent="0.45">
      <c r="A1781" s="5">
        <v>38296</v>
      </c>
      <c r="B1781">
        <v>2356.19</v>
      </c>
      <c r="C1781" s="4">
        <f t="shared" si="54"/>
        <v>3.2915186973592192E-3</v>
      </c>
      <c r="D1781" s="4">
        <f t="shared" si="55"/>
        <v>1.0032915186973592</v>
      </c>
      <c r="E1781" s="8">
        <f>MIN(B1782:$B$5864)/B1781-1</f>
        <v>-0.24384705817442565</v>
      </c>
      <c r="F1781" s="8"/>
    </row>
    <row r="1782" spans="1:6" x14ac:dyDescent="0.45">
      <c r="A1782" s="5">
        <v>38299</v>
      </c>
      <c r="B1782">
        <v>2344.63</v>
      </c>
      <c r="C1782" s="4">
        <f t="shared" si="54"/>
        <v>-4.9062257288249311E-3</v>
      </c>
      <c r="D1782" s="4">
        <f t="shared" si="55"/>
        <v>0.99509377427117507</v>
      </c>
      <c r="E1782" s="8">
        <f>MIN(B1783:$B$5864)/B1782-1</f>
        <v>-0.24011891001991781</v>
      </c>
      <c r="F1782" s="8"/>
    </row>
    <row r="1783" spans="1:6" x14ac:dyDescent="0.45">
      <c r="A1783" s="5">
        <v>38300</v>
      </c>
      <c r="B1783">
        <v>2344.98</v>
      </c>
      <c r="C1783" s="4">
        <f t="shared" si="54"/>
        <v>1.4927728468872026E-4</v>
      </c>
      <c r="D1783" s="4">
        <f t="shared" si="55"/>
        <v>1.0001492772846887</v>
      </c>
      <c r="E1783" s="8">
        <f>MIN(B1784:$B$5864)/B1783-1</f>
        <v>-0.24023232607527567</v>
      </c>
      <c r="F1783" s="8"/>
    </row>
    <row r="1784" spans="1:6" x14ac:dyDescent="0.45">
      <c r="A1784" s="5">
        <v>38301</v>
      </c>
      <c r="B1784">
        <v>2353.31</v>
      </c>
      <c r="C1784" s="4">
        <f t="shared" si="54"/>
        <v>3.5522691025082764E-3</v>
      </c>
      <c r="D1784" s="4">
        <f t="shared" si="55"/>
        <v>1.0035522691025083</v>
      </c>
      <c r="E1784" s="8">
        <f>MIN(B1785:$B$5864)/B1784-1</f>
        <v>-0.2429216720279096</v>
      </c>
      <c r="F1784" s="8"/>
    </row>
    <row r="1785" spans="1:6" x14ac:dyDescent="0.45">
      <c r="A1785" s="5">
        <v>38302</v>
      </c>
      <c r="B1785">
        <v>2373.04</v>
      </c>
      <c r="C1785" s="4">
        <f t="shared" si="54"/>
        <v>8.3839358180606283E-3</v>
      </c>
      <c r="D1785" s="4">
        <f t="shared" si="55"/>
        <v>1.0083839358180606</v>
      </c>
      <c r="E1785" s="8">
        <f>MIN(B1786:$B$5864)/B1785-1</f>
        <v>-0.24921619526008831</v>
      </c>
      <c r="F1785" s="8"/>
    </row>
    <row r="1786" spans="1:6" x14ac:dyDescent="0.45">
      <c r="A1786" s="5">
        <v>38303</v>
      </c>
      <c r="B1786">
        <v>2382.83</v>
      </c>
      <c r="C1786" s="4">
        <f t="shared" si="54"/>
        <v>4.1255098944812385E-3</v>
      </c>
      <c r="D1786" s="4">
        <f t="shared" si="55"/>
        <v>1.0041255098944812</v>
      </c>
      <c r="E1786" s="8">
        <f>MIN(B1787:$B$5864)/B1786-1</f>
        <v>-0.25230083556107652</v>
      </c>
      <c r="F1786" s="8"/>
    </row>
    <row r="1787" spans="1:6" x14ac:dyDescent="0.45">
      <c r="A1787" s="5">
        <v>38306</v>
      </c>
      <c r="B1787">
        <v>2387.2399999999998</v>
      </c>
      <c r="C1787" s="4">
        <f t="shared" si="54"/>
        <v>1.8507405060368409E-3</v>
      </c>
      <c r="D1787" s="4">
        <f t="shared" si="55"/>
        <v>1.0018507405060368</v>
      </c>
      <c r="E1787" s="8">
        <f>MIN(B1788:$B$5864)/B1787-1</f>
        <v>-0.25368207637271478</v>
      </c>
      <c r="F1787" s="8"/>
    </row>
    <row r="1788" spans="1:6" x14ac:dyDescent="0.45">
      <c r="A1788" s="5">
        <v>38307</v>
      </c>
      <c r="B1788">
        <v>2371.89</v>
      </c>
      <c r="C1788" s="4">
        <f t="shared" si="54"/>
        <v>-6.4300196042290647E-3</v>
      </c>
      <c r="D1788" s="4">
        <f t="shared" si="55"/>
        <v>0.99356998039577094</v>
      </c>
      <c r="E1788" s="8">
        <f>MIN(B1789:$B$5864)/B1788-1</f>
        <v>-0.24885218117197672</v>
      </c>
      <c r="F1788" s="8"/>
    </row>
    <row r="1789" spans="1:6" x14ac:dyDescent="0.45">
      <c r="A1789" s="5">
        <v>38308</v>
      </c>
      <c r="B1789">
        <v>2384.66</v>
      </c>
      <c r="C1789" s="4">
        <f t="shared" si="54"/>
        <v>5.3838921703788234E-3</v>
      </c>
      <c r="D1789" s="4">
        <f t="shared" si="55"/>
        <v>1.0053838921703788</v>
      </c>
      <c r="E1789" s="8">
        <f>MIN(B1790:$B$5864)/B1789-1</f>
        <v>-0.25287462363607383</v>
      </c>
      <c r="F1789" s="8"/>
    </row>
    <row r="1790" spans="1:6" x14ac:dyDescent="0.45">
      <c r="A1790" s="5">
        <v>38309</v>
      </c>
      <c r="B1790">
        <v>2389.0100000000002</v>
      </c>
      <c r="C1790" s="4">
        <f t="shared" si="54"/>
        <v>1.8241594189529753E-3</v>
      </c>
      <c r="D1790" s="4">
        <f t="shared" si="55"/>
        <v>1.001824159418953</v>
      </c>
      <c r="E1790" s="8">
        <f>MIN(B1791:$B$5864)/B1790-1</f>
        <v>-0.25423501785258329</v>
      </c>
      <c r="F1790" s="8"/>
    </row>
    <row r="1791" spans="1:6" x14ac:dyDescent="0.45">
      <c r="A1791" s="5">
        <v>38310</v>
      </c>
      <c r="B1791">
        <v>2370.35</v>
      </c>
      <c r="C1791" s="4">
        <f t="shared" si="54"/>
        <v>-7.8107668029854249E-3</v>
      </c>
      <c r="D1791" s="4">
        <f t="shared" si="55"/>
        <v>0.99218923319701458</v>
      </c>
      <c r="E1791" s="8">
        <f>MIN(B1792:$B$5864)/B1791-1</f>
        <v>-0.24836416562954833</v>
      </c>
      <c r="F1791" s="8"/>
    </row>
    <row r="1792" spans="1:6" x14ac:dyDescent="0.45">
      <c r="A1792" s="5">
        <v>38313</v>
      </c>
      <c r="B1792">
        <v>2355.77</v>
      </c>
      <c r="C1792" s="4">
        <f t="shared" si="54"/>
        <v>-6.1509903600733828E-3</v>
      </c>
      <c r="D1792" s="4">
        <f t="shared" si="55"/>
        <v>0.99384900963992662</v>
      </c>
      <c r="E1792" s="8">
        <f>MIN(B1793:$B$5864)/B1792-1</f>
        <v>-0.24371224695110294</v>
      </c>
      <c r="F1792" s="8"/>
    </row>
    <row r="1793" spans="1:6" x14ac:dyDescent="0.45">
      <c r="A1793" s="5">
        <v>38314</v>
      </c>
      <c r="B1793">
        <v>2361.2199999999998</v>
      </c>
      <c r="C1793" s="4">
        <f t="shared" si="54"/>
        <v>2.3134686323367237E-3</v>
      </c>
      <c r="D1793" s="4">
        <f t="shared" si="55"/>
        <v>1.0023134686323367</v>
      </c>
      <c r="E1793" s="8">
        <f>MIN(B1794:$B$5864)/B1793-1</f>
        <v>-0.24545785653179275</v>
      </c>
      <c r="F1793" s="8"/>
    </row>
    <row r="1794" spans="1:6" x14ac:dyDescent="0.45">
      <c r="A1794" s="5">
        <v>38315</v>
      </c>
      <c r="B1794">
        <v>2352.34</v>
      </c>
      <c r="C1794" s="4">
        <f t="shared" si="54"/>
        <v>-3.760767738711146E-3</v>
      </c>
      <c r="D1794" s="4">
        <f t="shared" si="55"/>
        <v>0.99623923226128885</v>
      </c>
      <c r="E1794" s="8">
        <f>MIN(B1795:$B$5864)/B1794-1</f>
        <v>-0.24260948672385796</v>
      </c>
      <c r="F1794" s="8"/>
    </row>
    <row r="1795" spans="1:6" x14ac:dyDescent="0.45">
      <c r="A1795" s="5">
        <v>38316</v>
      </c>
      <c r="B1795">
        <v>2367.12</v>
      </c>
      <c r="C1795" s="4">
        <f t="shared" si="54"/>
        <v>6.2831053334124753E-3</v>
      </c>
      <c r="D1795" s="4">
        <f t="shared" si="55"/>
        <v>1.0062831053334125</v>
      </c>
      <c r="E1795" s="8">
        <f>MIN(B1796:$B$5864)/B1795-1</f>
        <v>-0.24733853797019156</v>
      </c>
      <c r="F1795" s="8"/>
    </row>
    <row r="1796" spans="1:6" x14ac:dyDescent="0.45">
      <c r="A1796" s="5">
        <v>38317</v>
      </c>
      <c r="B1796">
        <v>2362.13</v>
      </c>
      <c r="C1796" s="4">
        <f t="shared" si="54"/>
        <v>-2.1080469093243126E-3</v>
      </c>
      <c r="D1796" s="4">
        <f t="shared" si="55"/>
        <v>0.99789195309067569</v>
      </c>
      <c r="E1796" s="8">
        <f>MIN(B1797:$B$5864)/B1796-1</f>
        <v>-0.24574854051216488</v>
      </c>
      <c r="F1796" s="8"/>
    </row>
    <row r="1797" spans="1:6" x14ac:dyDescent="0.45">
      <c r="A1797" s="5">
        <v>38320</v>
      </c>
      <c r="B1797">
        <v>2365.33</v>
      </c>
      <c r="C1797" s="4">
        <f t="shared" si="54"/>
        <v>1.354709520644537E-3</v>
      </c>
      <c r="D1797" s="4">
        <f t="shared" si="55"/>
        <v>1.0013547095206445</v>
      </c>
      <c r="E1797" s="8">
        <f>MIN(B1798:$B$5864)/B1797-1</f>
        <v>-0.24676894978713326</v>
      </c>
      <c r="F1797" s="8"/>
    </row>
    <row r="1798" spans="1:6" x14ac:dyDescent="0.45">
      <c r="A1798" s="5">
        <v>38321</v>
      </c>
      <c r="B1798">
        <v>2345.21</v>
      </c>
      <c r="C1798" s="4">
        <f t="shared" ref="C1798:C1861" si="56">B1798/B1797-1</f>
        <v>-8.5062126637720503E-3</v>
      </c>
      <c r="D1798" s="4">
        <f t="shared" ref="D1798:D1861" si="57">C1798+1</f>
        <v>0.99149378733622795</v>
      </c>
      <c r="E1798" s="8">
        <f>MIN(B1799:$B$5864)/B1798-1</f>
        <v>-0.24030683819359455</v>
      </c>
      <c r="F1798" s="8"/>
    </row>
    <row r="1799" spans="1:6" x14ac:dyDescent="0.45">
      <c r="A1799" s="5">
        <v>38322</v>
      </c>
      <c r="B1799">
        <v>2359.4699999999998</v>
      </c>
      <c r="C1799" s="4">
        <f t="shared" si="56"/>
        <v>6.0804789336561527E-3</v>
      </c>
      <c r="D1799" s="4">
        <f t="shared" si="57"/>
        <v>1.0060804789336562</v>
      </c>
      <c r="E1799" s="8">
        <f>MIN(B1800:$B$5864)/B1799-1</f>
        <v>-0.24489821866775152</v>
      </c>
      <c r="F1799" s="8"/>
    </row>
    <row r="1800" spans="1:6" x14ac:dyDescent="0.45">
      <c r="A1800" s="5">
        <v>38323</v>
      </c>
      <c r="B1800">
        <v>2367.29</v>
      </c>
      <c r="C1800" s="4">
        <f t="shared" si="56"/>
        <v>3.3143036359861711E-3</v>
      </c>
      <c r="D1800" s="4">
        <f t="shared" si="57"/>
        <v>1.0033143036359862</v>
      </c>
      <c r="E1800" s="8">
        <f>MIN(B1801:$B$5864)/B1800-1</f>
        <v>-0.24739258814931842</v>
      </c>
      <c r="F1800" s="8"/>
    </row>
    <row r="1801" spans="1:6" x14ac:dyDescent="0.45">
      <c r="A1801" s="5">
        <v>38324</v>
      </c>
      <c r="B1801">
        <v>2367.83</v>
      </c>
      <c r="C1801" s="4">
        <f t="shared" si="56"/>
        <v>2.28108934688942E-4</v>
      </c>
      <c r="D1801" s="4">
        <f t="shared" si="57"/>
        <v>1.0002281089346889</v>
      </c>
      <c r="E1801" s="8">
        <f>MIN(B1802:$B$5864)/B1801-1</f>
        <v>-0.24756422547226775</v>
      </c>
      <c r="F1801" s="8"/>
    </row>
    <row r="1802" spans="1:6" x14ac:dyDescent="0.45">
      <c r="A1802" s="5">
        <v>38327</v>
      </c>
      <c r="B1802">
        <v>2356.34</v>
      </c>
      <c r="C1802" s="4">
        <f t="shared" si="56"/>
        <v>-4.8525443127250822E-3</v>
      </c>
      <c r="D1802" s="4">
        <f t="shared" si="57"/>
        <v>0.99514745568727492</v>
      </c>
      <c r="E1802" s="8">
        <f>MIN(B1803:$B$5864)/B1802-1</f>
        <v>-0.24389519339314358</v>
      </c>
      <c r="F1802" s="8"/>
    </row>
    <row r="1803" spans="1:6" x14ac:dyDescent="0.45">
      <c r="A1803" s="5">
        <v>38328</v>
      </c>
      <c r="B1803">
        <v>2360.17</v>
      </c>
      <c r="C1803" s="4">
        <f t="shared" si="56"/>
        <v>1.625402106656848E-3</v>
      </c>
      <c r="D1803" s="4">
        <f t="shared" si="57"/>
        <v>1.0016254021066568</v>
      </c>
      <c r="E1803" s="8">
        <f>MIN(B1804:$B$5864)/B1803-1</f>
        <v>-0.24512217340276332</v>
      </c>
      <c r="F1803" s="8"/>
    </row>
    <row r="1804" spans="1:6" x14ac:dyDescent="0.45">
      <c r="A1804" s="5">
        <v>38329</v>
      </c>
      <c r="B1804">
        <v>2349.62</v>
      </c>
      <c r="C1804" s="4">
        <f t="shared" si="56"/>
        <v>-4.4700169903015841E-3</v>
      </c>
      <c r="D1804" s="4">
        <f t="shared" si="57"/>
        <v>0.99552998300969842</v>
      </c>
      <c r="E1804" s="8">
        <f>MIN(B1805:$B$5864)/B1804-1</f>
        <v>-0.24173270571411543</v>
      </c>
      <c r="F1804" s="8"/>
    </row>
    <row r="1805" spans="1:6" x14ac:dyDescent="0.45">
      <c r="A1805" s="5">
        <v>38330</v>
      </c>
      <c r="B1805">
        <v>2342.33</v>
      </c>
      <c r="C1805" s="4">
        <f t="shared" si="56"/>
        <v>-3.1026293613435341E-3</v>
      </c>
      <c r="D1805" s="4">
        <f t="shared" si="57"/>
        <v>0.99689737063865647</v>
      </c>
      <c r="E1805" s="8">
        <f>MIN(B1806:$B$5864)/B1805-1</f>
        <v>-0.23937276131031915</v>
      </c>
      <c r="F1805" s="8"/>
    </row>
    <row r="1806" spans="1:6" x14ac:dyDescent="0.45">
      <c r="A1806" s="5">
        <v>38331</v>
      </c>
      <c r="B1806">
        <v>2346.46</v>
      </c>
      <c r="C1806" s="4">
        <f t="shared" si="56"/>
        <v>1.7632015984083704E-3</v>
      </c>
      <c r="D1806" s="4">
        <f t="shared" si="57"/>
        <v>1.0017632015984084</v>
      </c>
      <c r="E1806" s="8">
        <f>MIN(B1807:$B$5864)/B1806-1</f>
        <v>-0.24071153993675576</v>
      </c>
      <c r="F1806" s="8"/>
    </row>
    <row r="1807" spans="1:6" x14ac:dyDescent="0.45">
      <c r="A1807" s="5">
        <v>38334</v>
      </c>
      <c r="B1807">
        <v>2366.94</v>
      </c>
      <c r="C1807" s="4">
        <f t="shared" si="56"/>
        <v>8.7280413900088227E-3</v>
      </c>
      <c r="D1807" s="4">
        <f t="shared" si="57"/>
        <v>1.0087280413900088</v>
      </c>
      <c r="E1807" s="8">
        <f>MIN(B1808:$B$5864)/B1807-1</f>
        <v>-0.24728129990620795</v>
      </c>
      <c r="F1807" s="8"/>
    </row>
    <row r="1808" spans="1:6" x14ac:dyDescent="0.45">
      <c r="A1808" s="5">
        <v>38335</v>
      </c>
      <c r="B1808">
        <v>2360.5100000000002</v>
      </c>
      <c r="C1808" s="4">
        <f t="shared" si="56"/>
        <v>-2.716587661706571E-3</v>
      </c>
      <c r="D1808" s="4">
        <f t="shared" si="57"/>
        <v>0.99728341233829343</v>
      </c>
      <c r="E1808" s="8">
        <f>MIN(B1809:$B$5864)/B1808-1</f>
        <v>-0.2452309034911947</v>
      </c>
      <c r="F1808" s="8"/>
    </row>
    <row r="1809" spans="1:6" x14ac:dyDescent="0.45">
      <c r="A1809" s="5">
        <v>38336</v>
      </c>
      <c r="B1809">
        <v>2364.88</v>
      </c>
      <c r="C1809" s="4">
        <f t="shared" si="56"/>
        <v>1.8512948472999557E-3</v>
      </c>
      <c r="D1809" s="4">
        <f t="shared" si="57"/>
        <v>1.0018512948473</v>
      </c>
      <c r="E1809" s="8">
        <f>MIN(B1810:$B$5864)/B1809-1</f>
        <v>-0.24662562159602175</v>
      </c>
      <c r="F1809" s="8"/>
    </row>
    <row r="1810" spans="1:6" x14ac:dyDescent="0.45">
      <c r="A1810" s="5">
        <v>38337</v>
      </c>
      <c r="B1810">
        <v>2369.5300000000002</v>
      </c>
      <c r="C1810" s="4">
        <f t="shared" si="56"/>
        <v>1.9662731301377523E-3</v>
      </c>
      <c r="D1810" s="4">
        <f t="shared" si="57"/>
        <v>1.0019662731301378</v>
      </c>
      <c r="E1810" s="8">
        <f>MIN(B1811:$B$5864)/B1810-1</f>
        <v>-0.24810405439053318</v>
      </c>
      <c r="F1810" s="8"/>
    </row>
    <row r="1811" spans="1:6" x14ac:dyDescent="0.45">
      <c r="A1811" s="5">
        <v>38338</v>
      </c>
      <c r="B1811">
        <v>2352.37</v>
      </c>
      <c r="C1811" s="4">
        <f t="shared" si="56"/>
        <v>-7.2419424949252686E-3</v>
      </c>
      <c r="D1811" s="4">
        <f t="shared" si="57"/>
        <v>0.99275805750507473</v>
      </c>
      <c r="E1811" s="8">
        <f>MIN(B1812:$B$5864)/B1811-1</f>
        <v>-0.24261914579764232</v>
      </c>
      <c r="F1811" s="8"/>
    </row>
    <row r="1812" spans="1:6" x14ac:dyDescent="0.45">
      <c r="A1812" s="5">
        <v>38341</v>
      </c>
      <c r="B1812">
        <v>2367.6799999999998</v>
      </c>
      <c r="C1812" s="4">
        <f t="shared" si="56"/>
        <v>6.5083298970824988E-3</v>
      </c>
      <c r="D1812" s="4">
        <f t="shared" si="57"/>
        <v>1.0065083298970825</v>
      </c>
      <c r="E1812" s="8">
        <f>MIN(B1813:$B$5864)/B1812-1</f>
        <v>-0.24751655629139069</v>
      </c>
      <c r="F1812" s="8"/>
    </row>
    <row r="1813" spans="1:6" x14ac:dyDescent="0.45">
      <c r="A1813" s="5">
        <v>38342</v>
      </c>
      <c r="B1813">
        <v>2369.64</v>
      </c>
      <c r="C1813" s="4">
        <f t="shared" si="56"/>
        <v>8.2781456953640031E-4</v>
      </c>
      <c r="D1813" s="4">
        <f t="shared" si="57"/>
        <v>1.0008278145695364</v>
      </c>
      <c r="E1813" s="8">
        <f>MIN(B1814:$B$5864)/B1813-1</f>
        <v>-0.24813895781637707</v>
      </c>
      <c r="F1813" s="8"/>
    </row>
    <row r="1814" spans="1:6" x14ac:dyDescent="0.45">
      <c r="A1814" s="5">
        <v>38343</v>
      </c>
      <c r="B1814">
        <v>2389.96</v>
      </c>
      <c r="C1814" s="4">
        <f t="shared" si="56"/>
        <v>8.5751422156952195E-3</v>
      </c>
      <c r="D1814" s="4">
        <f t="shared" si="57"/>
        <v>1.0085751422156952</v>
      </c>
      <c r="E1814" s="8">
        <f>MIN(B1815:$B$5864)/B1814-1</f>
        <v>-0.25453145659341581</v>
      </c>
      <c r="F1814" s="8"/>
    </row>
    <row r="1815" spans="1:6" x14ac:dyDescent="0.45">
      <c r="A1815" s="5">
        <v>38344</v>
      </c>
      <c r="B1815">
        <v>2395.9899999999998</v>
      </c>
      <c r="C1815" s="4">
        <f t="shared" si="56"/>
        <v>2.5230547791594837E-3</v>
      </c>
      <c r="D1815" s="4">
        <f t="shared" si="57"/>
        <v>1.0025230547791595</v>
      </c>
      <c r="E1815" s="8">
        <f>MIN(B1816:$B$5864)/B1815-1</f>
        <v>-0.25640758099992056</v>
      </c>
      <c r="F1815" s="8"/>
    </row>
    <row r="1816" spans="1:6" x14ac:dyDescent="0.45">
      <c r="A1816" s="5">
        <v>38345</v>
      </c>
      <c r="B1816">
        <v>2400</v>
      </c>
      <c r="C1816" s="4">
        <f t="shared" si="56"/>
        <v>1.6736296896064928E-3</v>
      </c>
      <c r="D1816" s="4">
        <f t="shared" si="57"/>
        <v>1.0016736296896065</v>
      </c>
      <c r="E1816" s="8">
        <f>MIN(B1817:$B$5864)/B1816-1</f>
        <v>-0.25764999999999993</v>
      </c>
      <c r="F1816" s="8"/>
    </row>
    <row r="1817" spans="1:6" x14ac:dyDescent="0.45">
      <c r="A1817" s="5">
        <v>38350</v>
      </c>
      <c r="B1817">
        <v>2410.5500000000002</v>
      </c>
      <c r="C1817" s="4">
        <f t="shared" si="56"/>
        <v>4.3958333333333766E-3</v>
      </c>
      <c r="D1817" s="4">
        <f t="shared" si="57"/>
        <v>1.0043958333333334</v>
      </c>
      <c r="E1817" s="8">
        <f>MIN(B1818:$B$5864)/B1817-1</f>
        <v>-0.26089896496650145</v>
      </c>
      <c r="F1817" s="8"/>
    </row>
    <row r="1818" spans="1:6" x14ac:dyDescent="0.45">
      <c r="A1818" s="5">
        <v>38351</v>
      </c>
      <c r="B1818">
        <v>2412.3000000000002</v>
      </c>
      <c r="C1818" s="4">
        <f t="shared" si="56"/>
        <v>7.2597539980501224E-4</v>
      </c>
      <c r="D1818" s="4">
        <f t="shared" si="57"/>
        <v>1.000725975399805</v>
      </c>
      <c r="E1818" s="8">
        <f>MIN(B1819:$B$5864)/B1818-1</f>
        <v>-0.26143514488247732</v>
      </c>
      <c r="F1818" s="8"/>
    </row>
    <row r="1819" spans="1:6" x14ac:dyDescent="0.45">
      <c r="A1819" s="5">
        <v>38352</v>
      </c>
      <c r="B1819">
        <v>2410.75</v>
      </c>
      <c r="C1819" s="4">
        <f t="shared" si="56"/>
        <v>-6.4254031422306124E-4</v>
      </c>
      <c r="D1819" s="4">
        <f t="shared" si="57"/>
        <v>0.99935745968577694</v>
      </c>
      <c r="E1819" s="8">
        <f>MIN(B1820:$B$5864)/B1819-1</f>
        <v>-0.26096028206989519</v>
      </c>
      <c r="F1819" s="8"/>
    </row>
    <row r="1820" spans="1:6" x14ac:dyDescent="0.45">
      <c r="A1820" s="5">
        <v>38356</v>
      </c>
      <c r="B1820">
        <v>2426.86</v>
      </c>
      <c r="C1820" s="4">
        <f t="shared" si="56"/>
        <v>6.6825676656643296E-3</v>
      </c>
      <c r="D1820" s="4">
        <f t="shared" si="57"/>
        <v>1.0066825676656643</v>
      </c>
      <c r="E1820" s="8">
        <f>MIN(B1821:$B$5864)/B1820-1</f>
        <v>-0.26586618099107484</v>
      </c>
      <c r="F1820" s="8"/>
    </row>
    <row r="1821" spans="1:6" x14ac:dyDescent="0.45">
      <c r="A1821" s="5">
        <v>38357</v>
      </c>
      <c r="B1821">
        <v>2406.56</v>
      </c>
      <c r="C1821" s="4">
        <f t="shared" si="56"/>
        <v>-8.36471819552842E-3</v>
      </c>
      <c r="D1821" s="4">
        <f t="shared" si="57"/>
        <v>0.99163528180447158</v>
      </c>
      <c r="E1821" s="8">
        <f>MIN(B1822:$B$5864)/B1821-1</f>
        <v>-0.25967355893890032</v>
      </c>
      <c r="F1821" s="8"/>
    </row>
    <row r="1822" spans="1:6" x14ac:dyDescent="0.45">
      <c r="A1822" s="5">
        <v>38358</v>
      </c>
      <c r="B1822">
        <v>2414.5</v>
      </c>
      <c r="C1822" s="4">
        <f t="shared" si="56"/>
        <v>3.2993152051059571E-3</v>
      </c>
      <c r="D1822" s="4">
        <f t="shared" si="57"/>
        <v>1.003299315205106</v>
      </c>
      <c r="E1822" s="8">
        <f>MIN(B1823:$B$5864)/B1822-1</f>
        <v>-0.26210809691447501</v>
      </c>
      <c r="F1822" s="8"/>
    </row>
    <row r="1823" spans="1:6" x14ac:dyDescent="0.45">
      <c r="A1823" s="5">
        <v>38359</v>
      </c>
      <c r="B1823">
        <v>2429.23</v>
      </c>
      <c r="C1823" s="4">
        <f t="shared" si="56"/>
        <v>6.1006419548561563E-3</v>
      </c>
      <c r="D1823" s="4">
        <f t="shared" si="57"/>
        <v>1.0061006419548562</v>
      </c>
      <c r="E1823" s="8">
        <f>MIN(B1824:$B$5864)/B1823-1</f>
        <v>-0.26658241500393121</v>
      </c>
      <c r="F1823" s="8"/>
    </row>
    <row r="1824" spans="1:6" x14ac:dyDescent="0.45">
      <c r="A1824" s="5">
        <v>38362</v>
      </c>
      <c r="B1824">
        <v>2423.5300000000002</v>
      </c>
      <c r="C1824" s="4">
        <f t="shared" si="56"/>
        <v>-2.3464225289494545E-3</v>
      </c>
      <c r="D1824" s="4">
        <f t="shared" si="57"/>
        <v>0.99765357747105055</v>
      </c>
      <c r="E1824" s="8">
        <f>MIN(B1825:$B$5864)/B1824-1</f>
        <v>-0.26485745998605337</v>
      </c>
      <c r="F1824" s="8"/>
    </row>
    <row r="1825" spans="1:6" x14ac:dyDescent="0.45">
      <c r="A1825" s="5">
        <v>38363</v>
      </c>
      <c r="B1825">
        <v>2414.2600000000002</v>
      </c>
      <c r="C1825" s="4">
        <f t="shared" si="56"/>
        <v>-3.8249990716021642E-3</v>
      </c>
      <c r="D1825" s="4">
        <f t="shared" si="57"/>
        <v>0.99617500092839784</v>
      </c>
      <c r="E1825" s="8">
        <f>MIN(B1826:$B$5864)/B1825-1</f>
        <v>-0.26203474356531609</v>
      </c>
      <c r="F1825" s="8"/>
    </row>
    <row r="1826" spans="1:6" x14ac:dyDescent="0.45">
      <c r="A1826" s="5">
        <v>38364</v>
      </c>
      <c r="B1826">
        <v>2400.92</v>
      </c>
      <c r="C1826" s="4">
        <f t="shared" si="56"/>
        <v>-5.525502638489721E-3</v>
      </c>
      <c r="D1826" s="4">
        <f t="shared" si="57"/>
        <v>0.99447449736151028</v>
      </c>
      <c r="E1826" s="8">
        <f>MIN(B1827:$B$5864)/B1826-1</f>
        <v>-0.25793445845759122</v>
      </c>
      <c r="F1826" s="8"/>
    </row>
    <row r="1827" spans="1:6" x14ac:dyDescent="0.45">
      <c r="A1827" s="5">
        <v>38365</v>
      </c>
      <c r="B1827">
        <v>2410.15</v>
      </c>
      <c r="C1827" s="4">
        <f t="shared" si="56"/>
        <v>3.8443596621295928E-3</v>
      </c>
      <c r="D1827" s="4">
        <f t="shared" si="57"/>
        <v>1.0038443596621296</v>
      </c>
      <c r="E1827" s="8">
        <f>MIN(B1828:$B$5864)/B1827-1</f>
        <v>-0.26077630023027609</v>
      </c>
      <c r="F1827" s="8"/>
    </row>
    <row r="1828" spans="1:6" x14ac:dyDescent="0.45">
      <c r="A1828" s="5">
        <v>38366</v>
      </c>
      <c r="B1828">
        <v>2420.23</v>
      </c>
      <c r="C1828" s="4">
        <f t="shared" si="56"/>
        <v>4.1823123042135091E-3</v>
      </c>
      <c r="D1828" s="4">
        <f t="shared" si="57"/>
        <v>1.0041823123042135</v>
      </c>
      <c r="E1828" s="8">
        <f>MIN(B1829:$B$5864)/B1828-1</f>
        <v>-0.26385508815277881</v>
      </c>
      <c r="F1828" s="8"/>
    </row>
    <row r="1829" spans="1:6" x14ac:dyDescent="0.45">
      <c r="A1829" s="5">
        <v>38369</v>
      </c>
      <c r="B1829">
        <v>2432.54</v>
      </c>
      <c r="C1829" s="4">
        <f t="shared" si="56"/>
        <v>5.0862934514488423E-3</v>
      </c>
      <c r="D1829" s="4">
        <f t="shared" si="57"/>
        <v>1.0050862934514488</v>
      </c>
      <c r="E1829" s="8">
        <f>MIN(B1830:$B$5864)/B1829-1</f>
        <v>-0.26758038922278771</v>
      </c>
      <c r="F1829" s="8"/>
    </row>
    <row r="1830" spans="1:6" x14ac:dyDescent="0.45">
      <c r="A1830" s="5">
        <v>38370</v>
      </c>
      <c r="B1830">
        <v>2422.4499999999998</v>
      </c>
      <c r="C1830" s="4">
        <f t="shared" si="56"/>
        <v>-4.1479276805315157E-3</v>
      </c>
      <c r="D1830" s="4">
        <f t="shared" si="57"/>
        <v>0.99585207231946848</v>
      </c>
      <c r="E1830" s="8">
        <f>MIN(B1831:$B$5864)/B1830-1</f>
        <v>-0.26452971165555528</v>
      </c>
      <c r="F1830" s="8"/>
    </row>
    <row r="1831" spans="1:6" x14ac:dyDescent="0.45">
      <c r="A1831" s="5">
        <v>38371</v>
      </c>
      <c r="B1831">
        <v>2422.06</v>
      </c>
      <c r="C1831" s="4">
        <f t="shared" si="56"/>
        <v>-1.6099403496450115E-4</v>
      </c>
      <c r="D1831" s="4">
        <f t="shared" si="57"/>
        <v>0.9998390059650355</v>
      </c>
      <c r="E1831" s="8">
        <f>MIN(B1832:$B$5864)/B1831-1</f>
        <v>-0.26441128626045596</v>
      </c>
      <c r="F1831" s="8"/>
    </row>
    <row r="1832" spans="1:6" x14ac:dyDescent="0.45">
      <c r="A1832" s="5">
        <v>38372</v>
      </c>
      <c r="B1832">
        <v>2415.1999999999998</v>
      </c>
      <c r="C1832" s="4">
        <f t="shared" si="56"/>
        <v>-2.8322997778751358E-3</v>
      </c>
      <c r="D1832" s="4">
        <f t="shared" si="57"/>
        <v>0.99716770022212486</v>
      </c>
      <c r="E1832" s="8">
        <f>MIN(B1833:$B$5864)/B1832-1</f>
        <v>-0.2623219609142099</v>
      </c>
      <c r="F1832" s="8"/>
    </row>
    <row r="1833" spans="1:6" x14ac:dyDescent="0.45">
      <c r="A1833" s="5">
        <v>38373</v>
      </c>
      <c r="B1833">
        <v>2416.2800000000002</v>
      </c>
      <c r="C1833" s="4">
        <f t="shared" si="56"/>
        <v>4.4716793640287023E-4</v>
      </c>
      <c r="D1833" s="4">
        <f t="shared" si="57"/>
        <v>1.0004471679364029</v>
      </c>
      <c r="E1833" s="8">
        <f>MIN(B1834:$B$5864)/B1833-1</f>
        <v>-0.26265167944112444</v>
      </c>
      <c r="F1833" s="8"/>
    </row>
    <row r="1834" spans="1:6" x14ac:dyDescent="0.45">
      <c r="A1834" s="5">
        <v>38376</v>
      </c>
      <c r="B1834">
        <v>2419.12</v>
      </c>
      <c r="C1834" s="4">
        <f t="shared" si="56"/>
        <v>1.1753604714683785E-3</v>
      </c>
      <c r="D1834" s="4">
        <f t="shared" si="57"/>
        <v>1.0011753604714684</v>
      </c>
      <c r="E1834" s="8">
        <f>MIN(B1835:$B$5864)/B1834-1</f>
        <v>-0.26351731208042584</v>
      </c>
      <c r="F1834" s="8"/>
    </row>
    <row r="1835" spans="1:6" x14ac:dyDescent="0.45">
      <c r="A1835" s="5">
        <v>38377</v>
      </c>
      <c r="B1835">
        <v>2433.21</v>
      </c>
      <c r="C1835" s="4">
        <f t="shared" si="56"/>
        <v>5.8244320248685977E-3</v>
      </c>
      <c r="D1835" s="4">
        <f t="shared" si="57"/>
        <v>1.0058244320248686</v>
      </c>
      <c r="E1835" s="8">
        <f>MIN(B1836:$B$5864)/B1835-1</f>
        <v>-0.267782065666342</v>
      </c>
      <c r="F1835" s="8"/>
    </row>
    <row r="1836" spans="1:6" x14ac:dyDescent="0.45">
      <c r="A1836" s="5">
        <v>38378</v>
      </c>
      <c r="B1836">
        <v>2435.7199999999998</v>
      </c>
      <c r="C1836" s="4">
        <f t="shared" si="56"/>
        <v>1.0315591338190266E-3</v>
      </c>
      <c r="D1836" s="4">
        <f t="shared" si="57"/>
        <v>1.001031559133819</v>
      </c>
      <c r="E1836" s="8">
        <f>MIN(B1837:$B$5864)/B1836-1</f>
        <v>-0.26853661340383939</v>
      </c>
      <c r="F1836" s="8"/>
    </row>
    <row r="1837" spans="1:6" x14ac:dyDescent="0.45">
      <c r="A1837" s="5">
        <v>38379</v>
      </c>
      <c r="B1837">
        <v>2438.37</v>
      </c>
      <c r="C1837" s="4">
        <f t="shared" si="56"/>
        <v>1.0879739871578753E-3</v>
      </c>
      <c r="D1837" s="4">
        <f t="shared" si="57"/>
        <v>1.0010879739871579</v>
      </c>
      <c r="E1837" s="8">
        <f>MIN(B1838:$B$5864)/B1837-1</f>
        <v>-0.26933156165799277</v>
      </c>
      <c r="F1837" s="8"/>
    </row>
    <row r="1838" spans="1:6" x14ac:dyDescent="0.45">
      <c r="A1838" s="5">
        <v>38380</v>
      </c>
      <c r="B1838">
        <v>2430.0500000000002</v>
      </c>
      <c r="C1838" s="4">
        <f t="shared" si="56"/>
        <v>-3.4121154705806234E-3</v>
      </c>
      <c r="D1838" s="4">
        <f t="shared" si="57"/>
        <v>0.99658788452941938</v>
      </c>
      <c r="E1838" s="8">
        <f>MIN(B1839:$B$5864)/B1838-1</f>
        <v>-0.26682990061932887</v>
      </c>
      <c r="F1838" s="8"/>
    </row>
    <row r="1839" spans="1:6" x14ac:dyDescent="0.45">
      <c r="A1839" s="5">
        <v>38383</v>
      </c>
      <c r="B1839">
        <v>2441.2199999999998</v>
      </c>
      <c r="C1839" s="4">
        <f t="shared" si="56"/>
        <v>4.5966132384105407E-3</v>
      </c>
      <c r="D1839" s="4">
        <f t="shared" si="57"/>
        <v>1.0045966132384105</v>
      </c>
      <c r="E1839" s="8">
        <f>MIN(B1840:$B$5864)/B1839-1</f>
        <v>-0.27018457984122679</v>
      </c>
      <c r="F1839" s="8"/>
    </row>
    <row r="1840" spans="1:6" x14ac:dyDescent="0.45">
      <c r="A1840" s="5">
        <v>38384</v>
      </c>
      <c r="B1840">
        <v>2466.81</v>
      </c>
      <c r="C1840" s="4">
        <f t="shared" si="56"/>
        <v>1.0482463686189769E-2</v>
      </c>
      <c r="D1840" s="4">
        <f t="shared" si="57"/>
        <v>1.0104824636861898</v>
      </c>
      <c r="E1840" s="8">
        <f>MIN(B1841:$B$5864)/B1840-1</f>
        <v>-0.27775548177605891</v>
      </c>
      <c r="F1840" s="8"/>
    </row>
    <row r="1841" spans="1:6" x14ac:dyDescent="0.45">
      <c r="A1841" s="5">
        <v>38385</v>
      </c>
      <c r="B1841">
        <v>2473.04</v>
      </c>
      <c r="C1841" s="4">
        <f t="shared" si="56"/>
        <v>2.5255289219681121E-3</v>
      </c>
      <c r="D1841" s="4">
        <f t="shared" si="57"/>
        <v>1.0025255289219681</v>
      </c>
      <c r="E1841" s="8">
        <f>MIN(B1842:$B$5864)/B1841-1</f>
        <v>-0.27957493611102124</v>
      </c>
      <c r="F1841" s="8"/>
    </row>
    <row r="1842" spans="1:6" x14ac:dyDescent="0.45">
      <c r="A1842" s="5">
        <v>38386</v>
      </c>
      <c r="B1842">
        <v>2470.44</v>
      </c>
      <c r="C1842" s="4">
        <f t="shared" si="56"/>
        <v>-1.0513376249473572E-3</v>
      </c>
      <c r="D1842" s="4">
        <f t="shared" si="57"/>
        <v>0.99894866237505264</v>
      </c>
      <c r="E1842" s="8">
        <f>MIN(B1843:$B$5864)/B1842-1</f>
        <v>-0.27881672900374022</v>
      </c>
      <c r="F1842" s="8"/>
    </row>
    <row r="1843" spans="1:6" x14ac:dyDescent="0.45">
      <c r="A1843" s="5">
        <v>38387</v>
      </c>
      <c r="B1843">
        <v>2485.91</v>
      </c>
      <c r="C1843" s="4">
        <f t="shared" si="56"/>
        <v>6.2620423892099097E-3</v>
      </c>
      <c r="D1843" s="4">
        <f t="shared" si="57"/>
        <v>1.0062620423892099</v>
      </c>
      <c r="E1843" s="8">
        <f>MIN(B1844:$B$5864)/B1843-1</f>
        <v>-0.28330470531917884</v>
      </c>
      <c r="F1843" s="8"/>
    </row>
    <row r="1844" spans="1:6" x14ac:dyDescent="0.45">
      <c r="A1844" s="5">
        <v>38390</v>
      </c>
      <c r="B1844">
        <v>2503.39</v>
      </c>
      <c r="C1844" s="4">
        <f t="shared" si="56"/>
        <v>7.0316302681914244E-3</v>
      </c>
      <c r="D1844" s="4">
        <f t="shared" si="57"/>
        <v>1.0070316302681914</v>
      </c>
      <c r="E1844" s="8">
        <f>MIN(B1845:$B$5864)/B1844-1</f>
        <v>-0.2883090529242347</v>
      </c>
      <c r="F1844" s="8"/>
    </row>
    <row r="1845" spans="1:6" x14ac:dyDescent="0.45">
      <c r="A1845" s="5">
        <v>38391</v>
      </c>
      <c r="B1845">
        <v>2512.0500000000002</v>
      </c>
      <c r="C1845" s="4">
        <f t="shared" si="56"/>
        <v>3.4593091767565198E-3</v>
      </c>
      <c r="D1845" s="4">
        <f t="shared" si="57"/>
        <v>1.0034593091767565</v>
      </c>
      <c r="E1845" s="8">
        <f>MIN(B1846:$B$5864)/B1845-1</f>
        <v>-0.29076252463127727</v>
      </c>
      <c r="F1845" s="8"/>
    </row>
    <row r="1846" spans="1:6" x14ac:dyDescent="0.45">
      <c r="A1846" s="5">
        <v>38392</v>
      </c>
      <c r="B1846">
        <v>2509.71</v>
      </c>
      <c r="C1846" s="4">
        <f t="shared" si="56"/>
        <v>-9.3151012121583943E-4</v>
      </c>
      <c r="D1846" s="4">
        <f t="shared" si="57"/>
        <v>0.99906848987878416</v>
      </c>
      <c r="E1846" s="8">
        <f>MIN(B1847:$B$5864)/B1846-1</f>
        <v>-0.29010124675759352</v>
      </c>
      <c r="F1846" s="8"/>
    </row>
    <row r="1847" spans="1:6" x14ac:dyDescent="0.45">
      <c r="A1847" s="5">
        <v>38393</v>
      </c>
      <c r="B1847">
        <v>2513.62</v>
      </c>
      <c r="C1847" s="4">
        <f t="shared" si="56"/>
        <v>1.5579489263699564E-3</v>
      </c>
      <c r="D1847" s="4">
        <f t="shared" si="57"/>
        <v>1.00155794892637</v>
      </c>
      <c r="E1847" s="8">
        <f>MIN(B1848:$B$5864)/B1847-1</f>
        <v>-0.29120551236861569</v>
      </c>
      <c r="F1847" s="8"/>
    </row>
    <row r="1848" spans="1:6" x14ac:dyDescent="0.45">
      <c r="A1848" s="5">
        <v>38394</v>
      </c>
      <c r="B1848">
        <v>2533.3200000000002</v>
      </c>
      <c r="C1848" s="4">
        <f t="shared" si="56"/>
        <v>7.8373023766520333E-3</v>
      </c>
      <c r="D1848" s="4">
        <f t="shared" si="57"/>
        <v>1.007837302376652</v>
      </c>
      <c r="E1848" s="8">
        <f>MIN(B1849:$B$5864)/B1848-1</f>
        <v>-0.29671735114395337</v>
      </c>
      <c r="F1848" s="8"/>
    </row>
    <row r="1849" spans="1:6" x14ac:dyDescent="0.45">
      <c r="A1849" s="5">
        <v>38397</v>
      </c>
      <c r="B1849">
        <v>2532.41</v>
      </c>
      <c r="C1849" s="4">
        <f t="shared" si="56"/>
        <v>-3.5921241690761718E-4</v>
      </c>
      <c r="D1849" s="4">
        <f t="shared" si="57"/>
        <v>0.99964078758309238</v>
      </c>
      <c r="E1849" s="8">
        <f>MIN(B1850:$B$5864)/B1849-1</f>
        <v>-0.29646463250421529</v>
      </c>
      <c r="F1849" s="8"/>
    </row>
    <row r="1850" spans="1:6" x14ac:dyDescent="0.45">
      <c r="A1850" s="5">
        <v>38398</v>
      </c>
      <c r="B1850">
        <v>2539.06</v>
      </c>
      <c r="C1850" s="4">
        <f t="shared" si="56"/>
        <v>2.6259570922559927E-3</v>
      </c>
      <c r="D1850" s="4">
        <f t="shared" si="57"/>
        <v>1.002625957092256</v>
      </c>
      <c r="E1850" s="8">
        <f>MIN(B1851:$B$5864)/B1850-1</f>
        <v>-0.29830724756405913</v>
      </c>
      <c r="F1850" s="8"/>
    </row>
    <row r="1851" spans="1:6" x14ac:dyDescent="0.45">
      <c r="A1851" s="5">
        <v>38399</v>
      </c>
      <c r="B1851">
        <v>2533.3000000000002</v>
      </c>
      <c r="C1851" s="4">
        <f t="shared" si="56"/>
        <v>-2.2685560798090254E-3</v>
      </c>
      <c r="D1851" s="4">
        <f t="shared" si="57"/>
        <v>0.99773144392019097</v>
      </c>
      <c r="E1851" s="8">
        <f>MIN(B1852:$B$5864)/B1851-1</f>
        <v>-0.29671179883945842</v>
      </c>
      <c r="F1851" s="8"/>
    </row>
    <row r="1852" spans="1:6" x14ac:dyDescent="0.45">
      <c r="A1852" s="5">
        <v>38400</v>
      </c>
      <c r="B1852">
        <v>2535.06</v>
      </c>
      <c r="C1852" s="4">
        <f t="shared" si="56"/>
        <v>6.947459834996117E-4</v>
      </c>
      <c r="D1852" s="4">
        <f t="shared" si="57"/>
        <v>1.0006947459834996</v>
      </c>
      <c r="E1852" s="8">
        <f>MIN(B1853:$B$5864)/B1852-1</f>
        <v>-0.29720006627062079</v>
      </c>
      <c r="F1852" s="8"/>
    </row>
    <row r="1853" spans="1:6" x14ac:dyDescent="0.45">
      <c r="A1853" s="5">
        <v>38401</v>
      </c>
      <c r="B1853">
        <v>2534.73</v>
      </c>
      <c r="C1853" s="4">
        <f t="shared" si="56"/>
        <v>-1.3017443374119253E-4</v>
      </c>
      <c r="D1853" s="4">
        <f t="shared" si="57"/>
        <v>0.99986982556625881</v>
      </c>
      <c r="E1853" s="8">
        <f>MIN(B1854:$B$5864)/B1853-1</f>
        <v>-0.29710856777644956</v>
      </c>
      <c r="F1853" s="8"/>
    </row>
    <row r="1854" spans="1:6" x14ac:dyDescent="0.45">
      <c r="A1854" s="5">
        <v>38404</v>
      </c>
      <c r="B1854">
        <v>2533.23</v>
      </c>
      <c r="C1854" s="4">
        <f t="shared" si="56"/>
        <v>-5.9177900604800993E-4</v>
      </c>
      <c r="D1854" s="4">
        <f t="shared" si="57"/>
        <v>0.99940822099395199</v>
      </c>
      <c r="E1854" s="8">
        <f>MIN(B1855:$B$5864)/B1854-1</f>
        <v>-0.29669236508331254</v>
      </c>
      <c r="F1854" s="8"/>
    </row>
    <row r="1855" spans="1:6" x14ac:dyDescent="0.45">
      <c r="A1855" s="5">
        <v>38405</v>
      </c>
      <c r="B1855">
        <v>2519.38</v>
      </c>
      <c r="C1855" s="4">
        <f t="shared" si="56"/>
        <v>-5.4673282726005468E-3</v>
      </c>
      <c r="D1855" s="4">
        <f t="shared" si="57"/>
        <v>0.99453267172739945</v>
      </c>
      <c r="E1855" s="8">
        <f>MIN(B1856:$B$5864)/B1855-1</f>
        <v>-0.29282601274916842</v>
      </c>
      <c r="F1855" s="8"/>
    </row>
    <row r="1856" spans="1:6" x14ac:dyDescent="0.45">
      <c r="A1856" s="5">
        <v>38406</v>
      </c>
      <c r="B1856">
        <v>2499.3000000000002</v>
      </c>
      <c r="C1856" s="4">
        <f t="shared" si="56"/>
        <v>-7.9702148941406259E-3</v>
      </c>
      <c r="D1856" s="4">
        <f t="shared" si="57"/>
        <v>0.99202978510585937</v>
      </c>
      <c r="E1856" s="8">
        <f>MIN(B1857:$B$5864)/B1856-1</f>
        <v>-0.28714440043212097</v>
      </c>
      <c r="F1856" s="8"/>
    </row>
    <row r="1857" spans="1:6" x14ac:dyDescent="0.45">
      <c r="A1857" s="5">
        <v>38407</v>
      </c>
      <c r="B1857">
        <v>2493.19</v>
      </c>
      <c r="C1857" s="4">
        <f t="shared" si="56"/>
        <v>-2.4446845116633531E-3</v>
      </c>
      <c r="D1857" s="4">
        <f t="shared" si="57"/>
        <v>0.99755531548833665</v>
      </c>
      <c r="E1857" s="8">
        <f>MIN(B1858:$B$5864)/B1857-1</f>
        <v>-0.2853974225791055</v>
      </c>
      <c r="F1857" s="8"/>
    </row>
    <row r="1858" spans="1:6" x14ac:dyDescent="0.45">
      <c r="A1858" s="5">
        <v>38408</v>
      </c>
      <c r="B1858">
        <v>2510.7199999999998</v>
      </c>
      <c r="C1858" s="4">
        <f t="shared" si="56"/>
        <v>7.0311528603916873E-3</v>
      </c>
      <c r="D1858" s="4">
        <f t="shared" si="57"/>
        <v>1.0070311528603917</v>
      </c>
      <c r="E1858" s="8">
        <f>MIN(B1859:$B$5864)/B1858-1</f>
        <v>-0.29038682131022164</v>
      </c>
      <c r="F1858" s="8"/>
    </row>
    <row r="1859" spans="1:6" x14ac:dyDescent="0.45">
      <c r="A1859" s="5">
        <v>38411</v>
      </c>
      <c r="B1859">
        <v>2495.46</v>
      </c>
      <c r="C1859" s="4">
        <f t="shared" si="56"/>
        <v>-6.0779378027019382E-3</v>
      </c>
      <c r="D1859" s="4">
        <f t="shared" si="57"/>
        <v>0.99392206219729806</v>
      </c>
      <c r="E1859" s="8">
        <f>MIN(B1860:$B$5864)/B1859-1</f>
        <v>-0.28604746219133947</v>
      </c>
      <c r="F1859" s="8"/>
    </row>
    <row r="1860" spans="1:6" x14ac:dyDescent="0.45">
      <c r="A1860" s="5">
        <v>38412</v>
      </c>
      <c r="B1860">
        <v>2510.04</v>
      </c>
      <c r="C1860" s="4">
        <f t="shared" si="56"/>
        <v>5.8426101800870267E-3</v>
      </c>
      <c r="D1860" s="4">
        <f t="shared" si="57"/>
        <v>1.005842610180087</v>
      </c>
      <c r="E1860" s="8">
        <f>MIN(B1861:$B$5864)/B1860-1</f>
        <v>-0.29019457857245301</v>
      </c>
      <c r="F1860" s="8"/>
    </row>
    <row r="1861" spans="1:6" x14ac:dyDescent="0.45">
      <c r="A1861" s="5">
        <v>38413</v>
      </c>
      <c r="B1861">
        <v>2506.14</v>
      </c>
      <c r="C1861" s="4">
        <f t="shared" si="56"/>
        <v>-1.5537600994406375E-3</v>
      </c>
      <c r="D1861" s="4">
        <f t="shared" si="57"/>
        <v>0.99844623990055936</v>
      </c>
      <c r="E1861" s="8">
        <f>MIN(B1862:$B$5864)/B1861-1</f>
        <v>-0.28908999497234789</v>
      </c>
      <c r="F1861" s="8"/>
    </row>
    <row r="1862" spans="1:6" x14ac:dyDescent="0.45">
      <c r="A1862" s="5">
        <v>38414</v>
      </c>
      <c r="B1862">
        <v>2515.98</v>
      </c>
      <c r="C1862" s="4">
        <f t="shared" ref="C1862:C1925" si="58">B1862/B1861-1</f>
        <v>3.9263568675333982E-3</v>
      </c>
      <c r="D1862" s="4">
        <f t="shared" ref="D1862:D1925" si="59">C1862+1</f>
        <v>1.0039263568675334</v>
      </c>
      <c r="E1862" s="8">
        <f>MIN(B1863:$B$5864)/B1862-1</f>
        <v>-0.2918703646292895</v>
      </c>
      <c r="F1862" s="8"/>
    </row>
    <row r="1863" spans="1:6" x14ac:dyDescent="0.45">
      <c r="A1863" s="5">
        <v>38415</v>
      </c>
      <c r="B1863">
        <v>2527.25</v>
      </c>
      <c r="C1863" s="4">
        <f t="shared" si="58"/>
        <v>4.4793678805077342E-3</v>
      </c>
      <c r="D1863" s="4">
        <f t="shared" si="59"/>
        <v>1.0044793678805077</v>
      </c>
      <c r="E1863" s="8">
        <f>MIN(B1864:$B$5864)/B1863-1</f>
        <v>-0.29502819269957459</v>
      </c>
      <c r="F1863" s="8"/>
    </row>
    <row r="1864" spans="1:6" x14ac:dyDescent="0.45">
      <c r="A1864" s="5">
        <v>38418</v>
      </c>
      <c r="B1864">
        <v>2522.94</v>
      </c>
      <c r="C1864" s="4">
        <f t="shared" si="58"/>
        <v>-1.7054110198831962E-3</v>
      </c>
      <c r="D1864" s="4">
        <f t="shared" si="59"/>
        <v>0.9982945889801168</v>
      </c>
      <c r="E1864" s="8">
        <f>MIN(B1865:$B$5864)/B1864-1</f>
        <v>-0.29382387214915928</v>
      </c>
      <c r="F1864" s="8"/>
    </row>
    <row r="1865" spans="1:6" x14ac:dyDescent="0.45">
      <c r="A1865" s="5">
        <v>38419</v>
      </c>
      <c r="B1865">
        <v>2514.73</v>
      </c>
      <c r="C1865" s="4">
        <f t="shared" si="58"/>
        <v>-3.2541400112566787E-3</v>
      </c>
      <c r="D1865" s="4">
        <f t="shared" si="59"/>
        <v>0.99674585998874332</v>
      </c>
      <c r="E1865" s="8">
        <f>MIN(B1866:$B$5864)/B1865-1</f>
        <v>-0.29151837374191258</v>
      </c>
      <c r="F1865" s="8"/>
    </row>
    <row r="1866" spans="1:6" x14ac:dyDescent="0.45">
      <c r="A1866" s="5">
        <v>38420</v>
      </c>
      <c r="B1866">
        <v>2508.12</v>
      </c>
      <c r="C1866" s="4">
        <f t="shared" si="58"/>
        <v>-2.6285128025673732E-3</v>
      </c>
      <c r="D1866" s="4">
        <f t="shared" si="59"/>
        <v>0.99737148719743263</v>
      </c>
      <c r="E1866" s="8">
        <f>MIN(B1867:$B$5864)/B1866-1</f>
        <v>-0.28965121286062856</v>
      </c>
      <c r="F1866" s="8"/>
    </row>
    <row r="1867" spans="1:6" x14ac:dyDescent="0.45">
      <c r="A1867" s="5">
        <v>38421</v>
      </c>
      <c r="B1867">
        <v>2492.84</v>
      </c>
      <c r="C1867" s="4">
        <f t="shared" si="58"/>
        <v>-6.0922124938199707E-3</v>
      </c>
      <c r="D1867" s="4">
        <f t="shared" si="59"/>
        <v>0.99390778750618003</v>
      </c>
      <c r="E1867" s="8">
        <f>MIN(B1868:$B$5864)/B1867-1</f>
        <v>-0.28529709086824662</v>
      </c>
      <c r="F1867" s="8"/>
    </row>
    <row r="1868" spans="1:6" x14ac:dyDescent="0.45">
      <c r="A1868" s="5">
        <v>38422</v>
      </c>
      <c r="B1868">
        <v>2502.83</v>
      </c>
      <c r="C1868" s="4">
        <f t="shared" si="58"/>
        <v>4.0074774153173731E-3</v>
      </c>
      <c r="D1868" s="4">
        <f t="shared" si="59"/>
        <v>1.0040074774153174</v>
      </c>
      <c r="E1868" s="8">
        <f>MIN(B1869:$B$5864)/B1868-1</f>
        <v>-0.28814981441008769</v>
      </c>
      <c r="F1868" s="8"/>
    </row>
    <row r="1869" spans="1:6" x14ac:dyDescent="0.45">
      <c r="A1869" s="5">
        <v>38425</v>
      </c>
      <c r="B1869">
        <v>2499.36</v>
      </c>
      <c r="C1869" s="4">
        <f t="shared" si="58"/>
        <v>-1.3864305606052785E-3</v>
      </c>
      <c r="D1869" s="4">
        <f t="shared" si="59"/>
        <v>0.99861356943939472</v>
      </c>
      <c r="E1869" s="8">
        <f>MIN(B1870:$B$5864)/B1869-1</f>
        <v>-0.28716151334741691</v>
      </c>
      <c r="F1869" s="8"/>
    </row>
    <row r="1870" spans="1:6" x14ac:dyDescent="0.45">
      <c r="A1870" s="5">
        <v>38426</v>
      </c>
      <c r="B1870">
        <v>2510.1</v>
      </c>
      <c r="C1870" s="4">
        <f t="shared" si="58"/>
        <v>4.2971000576146334E-3</v>
      </c>
      <c r="D1870" s="4">
        <f t="shared" si="59"/>
        <v>1.0042971000576146</v>
      </c>
      <c r="E1870" s="8">
        <f>MIN(B1871:$B$5864)/B1870-1</f>
        <v>-0.29021154535675864</v>
      </c>
      <c r="F1870" s="8"/>
    </row>
    <row r="1871" spans="1:6" x14ac:dyDescent="0.45">
      <c r="A1871" s="5">
        <v>38427</v>
      </c>
      <c r="B1871">
        <v>2481.4</v>
      </c>
      <c r="C1871" s="4">
        <f t="shared" si="58"/>
        <v>-1.1433807418031128E-2</v>
      </c>
      <c r="D1871" s="4">
        <f t="shared" si="59"/>
        <v>0.98856619258196887</v>
      </c>
      <c r="E1871" s="8">
        <f>MIN(B1872:$B$5864)/B1871-1</f>
        <v>-0.28200209559119849</v>
      </c>
      <c r="F1871" s="8"/>
    </row>
    <row r="1872" spans="1:6" x14ac:dyDescent="0.45">
      <c r="A1872" s="5">
        <v>38428</v>
      </c>
      <c r="B1872">
        <v>2474.37</v>
      </c>
      <c r="C1872" s="4">
        <f t="shared" si="58"/>
        <v>-2.8330781010720285E-3</v>
      </c>
      <c r="D1872" s="4">
        <f t="shared" si="59"/>
        <v>0.99716692189892797</v>
      </c>
      <c r="E1872" s="8">
        <f>MIN(B1873:$B$5864)/B1872-1</f>
        <v>-0.27996217218928443</v>
      </c>
      <c r="F1872" s="8"/>
    </row>
    <row r="1873" spans="1:6" x14ac:dyDescent="0.45">
      <c r="A1873" s="5">
        <v>38429</v>
      </c>
      <c r="B1873">
        <v>2476.21</v>
      </c>
      <c r="C1873" s="4">
        <f t="shared" si="58"/>
        <v>7.4362362944913052E-4</v>
      </c>
      <c r="D1873" s="4">
        <f t="shared" si="59"/>
        <v>1.0007436236294491</v>
      </c>
      <c r="E1873" s="8">
        <f>MIN(B1874:$B$5864)/B1873-1</f>
        <v>-0.28049721146429418</v>
      </c>
      <c r="F1873" s="8"/>
    </row>
    <row r="1874" spans="1:6" x14ac:dyDescent="0.45">
      <c r="A1874" s="5">
        <v>38432</v>
      </c>
      <c r="B1874">
        <v>2480.52</v>
      </c>
      <c r="C1874" s="4">
        <f t="shared" si="58"/>
        <v>1.7405631994056314E-3</v>
      </c>
      <c r="D1874" s="4">
        <f t="shared" si="59"/>
        <v>1.0017405631994056</v>
      </c>
      <c r="E1874" s="8">
        <f>MIN(B1875:$B$5864)/B1874-1</f>
        <v>-0.28174737555028784</v>
      </c>
      <c r="F1874" s="8"/>
    </row>
    <row r="1875" spans="1:6" x14ac:dyDescent="0.45">
      <c r="A1875" s="5">
        <v>38433</v>
      </c>
      <c r="B1875">
        <v>2480.12</v>
      </c>
      <c r="C1875" s="4">
        <f t="shared" si="58"/>
        <v>-1.6125651073162217E-4</v>
      </c>
      <c r="D1875" s="4">
        <f t="shared" si="59"/>
        <v>0.99983874348926838</v>
      </c>
      <c r="E1875" s="8">
        <f>MIN(B1876:$B$5864)/B1875-1</f>
        <v>-0.2816315339580342</v>
      </c>
      <c r="F1875" s="8"/>
    </row>
    <row r="1876" spans="1:6" x14ac:dyDescent="0.45">
      <c r="A1876" s="5">
        <v>38434</v>
      </c>
      <c r="B1876">
        <v>2462.79</v>
      </c>
      <c r="C1876" s="4">
        <f t="shared" si="58"/>
        <v>-6.9875651178168408E-3</v>
      </c>
      <c r="D1876" s="4">
        <f t="shared" si="59"/>
        <v>0.99301243488218316</v>
      </c>
      <c r="E1876" s="8">
        <f>MIN(B1877:$B$5864)/B1876-1</f>
        <v>-0.27657656560242649</v>
      </c>
      <c r="F1876" s="8"/>
    </row>
    <row r="1877" spans="1:6" x14ac:dyDescent="0.45">
      <c r="A1877" s="5">
        <v>38435</v>
      </c>
      <c r="B1877">
        <v>2470.58</v>
      </c>
      <c r="C1877" s="4">
        <f t="shared" si="58"/>
        <v>3.1630792718826406E-3</v>
      </c>
      <c r="D1877" s="4">
        <f t="shared" si="59"/>
        <v>1.0031630792718826</v>
      </c>
      <c r="E1877" s="8">
        <f>MIN(B1878:$B$5864)/B1877-1</f>
        <v>-0.27885759619198724</v>
      </c>
      <c r="F1877" s="8"/>
    </row>
    <row r="1878" spans="1:6" x14ac:dyDescent="0.45">
      <c r="A1878" s="5">
        <v>38440</v>
      </c>
      <c r="B1878">
        <v>2467.63</v>
      </c>
      <c r="C1878" s="4">
        <f t="shared" si="58"/>
        <v>-1.1940515992195921E-3</v>
      </c>
      <c r="D1878" s="4">
        <f t="shared" si="59"/>
        <v>0.99880594840078041</v>
      </c>
      <c r="E1878" s="8">
        <f>MIN(B1879:$B$5864)/B1878-1</f>
        <v>-0.27799548554686071</v>
      </c>
      <c r="F1878" s="8"/>
    </row>
    <row r="1879" spans="1:6" x14ac:dyDescent="0.45">
      <c r="A1879" s="5">
        <v>38441</v>
      </c>
      <c r="B1879">
        <v>2457.62</v>
      </c>
      <c r="C1879" s="4">
        <f t="shared" si="58"/>
        <v>-4.0565238710829066E-3</v>
      </c>
      <c r="D1879" s="4">
        <f t="shared" si="59"/>
        <v>0.99594347612891709</v>
      </c>
      <c r="E1879" s="8">
        <f>MIN(B1880:$B$5864)/B1879-1</f>
        <v>-0.27505472774472861</v>
      </c>
      <c r="F1879" s="8"/>
    </row>
    <row r="1880" spans="1:6" x14ac:dyDescent="0.45">
      <c r="A1880" s="5">
        <v>38442</v>
      </c>
      <c r="B1880">
        <v>2457.73</v>
      </c>
      <c r="C1880" s="4">
        <f t="shared" si="58"/>
        <v>4.4758750335827102E-5</v>
      </c>
      <c r="D1880" s="4">
        <f t="shared" si="59"/>
        <v>1.0000447587503358</v>
      </c>
      <c r="E1880" s="8">
        <f>MIN(B1881:$B$5864)/B1880-1</f>
        <v>-0.2750871739369255</v>
      </c>
      <c r="F1880" s="8"/>
    </row>
    <row r="1881" spans="1:6" x14ac:dyDescent="0.45">
      <c r="A1881" s="5">
        <v>38443</v>
      </c>
      <c r="B1881">
        <v>2468.46</v>
      </c>
      <c r="C1881" s="4">
        <f t="shared" si="58"/>
        <v>4.3658172378577831E-3</v>
      </c>
      <c r="D1881" s="4">
        <f t="shared" si="59"/>
        <v>1.0043658172378578</v>
      </c>
      <c r="E1881" s="8">
        <f>MIN(B1882:$B$5864)/B1881-1</f>
        <v>-0.27823825381006784</v>
      </c>
      <c r="F1881" s="8"/>
    </row>
    <row r="1882" spans="1:6" x14ac:dyDescent="0.45">
      <c r="A1882" s="5">
        <v>38446</v>
      </c>
      <c r="B1882">
        <v>2458.69</v>
      </c>
      <c r="C1882" s="4">
        <f t="shared" si="58"/>
        <v>-3.9579332863404204E-3</v>
      </c>
      <c r="D1882" s="4">
        <f t="shared" si="59"/>
        <v>0.99604206671365958</v>
      </c>
      <c r="E1882" s="8">
        <f>MIN(B1883:$B$5864)/B1882-1</f>
        <v>-0.27537021747353263</v>
      </c>
      <c r="F1882" s="8"/>
    </row>
    <row r="1883" spans="1:6" x14ac:dyDescent="0.45">
      <c r="A1883" s="5">
        <v>38447</v>
      </c>
      <c r="B1883">
        <v>2479.16</v>
      </c>
      <c r="C1883" s="4">
        <f t="shared" si="58"/>
        <v>8.3255717475565483E-3</v>
      </c>
      <c r="D1883" s="4">
        <f t="shared" si="59"/>
        <v>1.0083255717475565</v>
      </c>
      <c r="E1883" s="8">
        <f>MIN(B1884:$B$5864)/B1883-1</f>
        <v>-0.28135336162248492</v>
      </c>
      <c r="F1883" s="8"/>
    </row>
    <row r="1884" spans="1:6" x14ac:dyDescent="0.45">
      <c r="A1884" s="5">
        <v>38448</v>
      </c>
      <c r="B1884">
        <v>2483.84</v>
      </c>
      <c r="C1884" s="4">
        <f t="shared" si="58"/>
        <v>1.8877361687024141E-3</v>
      </c>
      <c r="D1884" s="4">
        <f t="shared" si="59"/>
        <v>1.0018877361687024</v>
      </c>
      <c r="E1884" s="8">
        <f>MIN(B1885:$B$5864)/B1884-1</f>
        <v>-0.28270742076784339</v>
      </c>
      <c r="F1884" s="8"/>
    </row>
    <row r="1885" spans="1:6" x14ac:dyDescent="0.45">
      <c r="A1885" s="5">
        <v>38449</v>
      </c>
      <c r="B1885">
        <v>2497.5300000000002</v>
      </c>
      <c r="C1885" s="4">
        <f t="shared" si="58"/>
        <v>5.5116271579489506E-3</v>
      </c>
      <c r="D1885" s="4">
        <f t="shared" si="59"/>
        <v>1.005511627157949</v>
      </c>
      <c r="E1885" s="8">
        <f>MIN(B1886:$B$5864)/B1885-1</f>
        <v>-0.28663919952913475</v>
      </c>
      <c r="F1885" s="8"/>
    </row>
    <row r="1886" spans="1:6" x14ac:dyDescent="0.45">
      <c r="A1886" s="5">
        <v>38450</v>
      </c>
      <c r="B1886">
        <v>2501.89</v>
      </c>
      <c r="C1886" s="4">
        <f t="shared" si="58"/>
        <v>1.7457247760785943E-3</v>
      </c>
      <c r="D1886" s="4">
        <f t="shared" si="59"/>
        <v>1.0017457247760786</v>
      </c>
      <c r="E1886" s="8">
        <f>MIN(B1887:$B$5864)/B1886-1</f>
        <v>-0.28788236093513297</v>
      </c>
      <c r="F1886" s="8"/>
    </row>
    <row r="1887" spans="1:6" x14ac:dyDescent="0.45">
      <c r="A1887" s="5">
        <v>38453</v>
      </c>
      <c r="B1887">
        <v>2496.44</v>
      </c>
      <c r="C1887" s="4">
        <f t="shared" si="58"/>
        <v>-2.1783531650071408E-3</v>
      </c>
      <c r="D1887" s="4">
        <f t="shared" si="59"/>
        <v>0.99782164683499286</v>
      </c>
      <c r="E1887" s="8">
        <f>MIN(B1888:$B$5864)/B1887-1</f>
        <v>-0.28632773068850037</v>
      </c>
      <c r="F1887" s="8"/>
    </row>
    <row r="1888" spans="1:6" x14ac:dyDescent="0.45">
      <c r="A1888" s="5">
        <v>38454</v>
      </c>
      <c r="B1888">
        <v>2484.5500000000002</v>
      </c>
      <c r="C1888" s="4">
        <f t="shared" si="58"/>
        <v>-4.7627822018554422E-3</v>
      </c>
      <c r="D1888" s="4">
        <f t="shared" si="59"/>
        <v>0.99523721779814456</v>
      </c>
      <c r="E1888" s="8">
        <f>MIN(B1889:$B$5864)/B1888-1</f>
        <v>-0.28291239862349316</v>
      </c>
      <c r="F1888" s="8"/>
    </row>
    <row r="1889" spans="1:6" x14ac:dyDescent="0.45">
      <c r="A1889" s="5">
        <v>38455</v>
      </c>
      <c r="B1889">
        <v>2491.5500000000002</v>
      </c>
      <c r="C1889" s="4">
        <f t="shared" si="58"/>
        <v>2.817411603710962E-3</v>
      </c>
      <c r="D1889" s="4">
        <f t="shared" si="59"/>
        <v>1.002817411603711</v>
      </c>
      <c r="E1889" s="8">
        <f>MIN(B1890:$B$5864)/B1889-1</f>
        <v>-0.2849270534406293</v>
      </c>
      <c r="F1889" s="8"/>
    </row>
    <row r="1890" spans="1:6" x14ac:dyDescent="0.45">
      <c r="A1890" s="5">
        <v>38456</v>
      </c>
      <c r="B1890">
        <v>2481.08</v>
      </c>
      <c r="C1890" s="4">
        <f t="shared" si="58"/>
        <v>-4.2022034476532077E-3</v>
      </c>
      <c r="D1890" s="4">
        <f t="shared" si="59"/>
        <v>0.99579779655234679</v>
      </c>
      <c r="E1890" s="8">
        <f>MIN(B1891:$B$5864)/B1890-1</f>
        <v>-0.28190949102810059</v>
      </c>
      <c r="F1890" s="8"/>
    </row>
    <row r="1891" spans="1:6" x14ac:dyDescent="0.45">
      <c r="A1891" s="5">
        <v>38457</v>
      </c>
      <c r="B1891">
        <v>2453.9</v>
      </c>
      <c r="C1891" s="4">
        <f t="shared" si="58"/>
        <v>-1.0954906734164105E-2</v>
      </c>
      <c r="D1891" s="4">
        <f t="shared" si="59"/>
        <v>0.9890450932658359</v>
      </c>
      <c r="E1891" s="8">
        <f>MIN(B1892:$B$5864)/B1891-1</f>
        <v>-0.27395574391784505</v>
      </c>
      <c r="F1891" s="8"/>
    </row>
    <row r="1892" spans="1:6" x14ac:dyDescent="0.45">
      <c r="A1892" s="5">
        <v>38460</v>
      </c>
      <c r="B1892">
        <v>2418.79</v>
      </c>
      <c r="C1892" s="4">
        <f t="shared" si="58"/>
        <v>-1.4307836505155103E-2</v>
      </c>
      <c r="D1892" s="4">
        <f t="shared" si="59"/>
        <v>0.9856921634948449</v>
      </c>
      <c r="E1892" s="8">
        <f>MIN(B1893:$B$5864)/B1892-1</f>
        <v>-0.26341683238313363</v>
      </c>
      <c r="F1892" s="8"/>
    </row>
    <row r="1893" spans="1:6" x14ac:dyDescent="0.45">
      <c r="A1893" s="5">
        <v>38461</v>
      </c>
      <c r="B1893">
        <v>2434.2399999999998</v>
      </c>
      <c r="C1893" s="4">
        <f t="shared" si="58"/>
        <v>6.3874912662942318E-3</v>
      </c>
      <c r="D1893" s="4">
        <f t="shared" si="59"/>
        <v>1.0063874912662942</v>
      </c>
      <c r="E1893" s="8">
        <f>MIN(B1894:$B$5864)/B1893-1</f>
        <v>-0.2680918890495595</v>
      </c>
      <c r="F1893" s="8"/>
    </row>
    <row r="1894" spans="1:6" x14ac:dyDescent="0.45">
      <c r="A1894" s="5">
        <v>38462</v>
      </c>
      <c r="B1894">
        <v>2419.59</v>
      </c>
      <c r="C1894" s="4">
        <f t="shared" si="58"/>
        <v>-6.018305508084465E-3</v>
      </c>
      <c r="D1894" s="4">
        <f t="shared" si="59"/>
        <v>0.99398169449191554</v>
      </c>
      <c r="E1894" s="8">
        <f>MIN(B1895:$B$5864)/B1894-1</f>
        <v>-0.26366037221182104</v>
      </c>
      <c r="F1894" s="8"/>
    </row>
    <row r="1895" spans="1:6" x14ac:dyDescent="0.45">
      <c r="A1895" s="5">
        <v>38463</v>
      </c>
      <c r="B1895">
        <v>2418.0700000000002</v>
      </c>
      <c r="C1895" s="4">
        <f t="shared" si="58"/>
        <v>-6.2820560508181078E-4</v>
      </c>
      <c r="D1895" s="4">
        <f t="shared" si="59"/>
        <v>0.99937179439491819</v>
      </c>
      <c r="E1895" s="8">
        <f>MIN(B1896:$B$5864)/B1895-1</f>
        <v>-0.26319750875698389</v>
      </c>
      <c r="F1895" s="8"/>
    </row>
    <row r="1896" spans="1:6" x14ac:dyDescent="0.45">
      <c r="A1896" s="5">
        <v>38464</v>
      </c>
      <c r="B1896">
        <v>2432.85</v>
      </c>
      <c r="C1896" s="4">
        <f t="shared" si="58"/>
        <v>6.1123127122042487E-3</v>
      </c>
      <c r="D1896" s="4">
        <f t="shared" si="59"/>
        <v>1.0061123127122042</v>
      </c>
      <c r="E1896" s="8">
        <f>MIN(B1897:$B$5864)/B1896-1</f>
        <v>-0.26767371601208456</v>
      </c>
      <c r="F1896" s="8"/>
    </row>
    <row r="1897" spans="1:6" x14ac:dyDescent="0.45">
      <c r="A1897" s="5">
        <v>38467</v>
      </c>
      <c r="B1897">
        <v>2439.4499999999998</v>
      </c>
      <c r="C1897" s="4">
        <f t="shared" si="58"/>
        <v>2.7128676243910466E-3</v>
      </c>
      <c r="D1897" s="4">
        <f t="shared" si="59"/>
        <v>1.002712867624391</v>
      </c>
      <c r="E1897" s="8">
        <f>MIN(B1898:$B$5864)/B1897-1</f>
        <v>-0.26965504519461347</v>
      </c>
      <c r="F1897" s="8"/>
    </row>
    <row r="1898" spans="1:6" x14ac:dyDescent="0.45">
      <c r="A1898" s="5">
        <v>38468</v>
      </c>
      <c r="B1898">
        <v>2428.0500000000002</v>
      </c>
      <c r="C1898" s="4">
        <f t="shared" si="58"/>
        <v>-4.6731845292994345E-3</v>
      </c>
      <c r="D1898" s="4">
        <f t="shared" si="59"/>
        <v>0.99532681547070057</v>
      </c>
      <c r="E1898" s="8">
        <f>MIN(B1899:$B$5864)/B1898-1</f>
        <v>-0.26622598381417184</v>
      </c>
      <c r="F1898" s="8"/>
    </row>
    <row r="1899" spans="1:6" x14ac:dyDescent="0.45">
      <c r="A1899" s="5">
        <v>38469</v>
      </c>
      <c r="B1899">
        <v>2397.9</v>
      </c>
      <c r="C1899" s="4">
        <f t="shared" si="58"/>
        <v>-1.2417371965157242E-2</v>
      </c>
      <c r="D1899" s="4">
        <f t="shared" si="59"/>
        <v>0.98758262803484276</v>
      </c>
      <c r="E1899" s="8">
        <f>MIN(B1900:$B$5864)/B1899-1</f>
        <v>-0.25699987489052922</v>
      </c>
      <c r="F1899" s="8"/>
    </row>
    <row r="1900" spans="1:6" x14ac:dyDescent="0.45">
      <c r="A1900" s="5">
        <v>38470</v>
      </c>
      <c r="B1900">
        <v>2393.29</v>
      </c>
      <c r="C1900" s="4">
        <f t="shared" si="58"/>
        <v>-1.922515534426017E-3</v>
      </c>
      <c r="D1900" s="4">
        <f t="shared" si="59"/>
        <v>0.99807748446557398</v>
      </c>
      <c r="E1900" s="8">
        <f>MIN(B1901:$B$5864)/B1900-1</f>
        <v>-0.25556869414070171</v>
      </c>
      <c r="F1900" s="8"/>
    </row>
    <row r="1901" spans="1:6" x14ac:dyDescent="0.45">
      <c r="A1901" s="5">
        <v>38471</v>
      </c>
      <c r="B1901">
        <v>2397.0500000000002</v>
      </c>
      <c r="C1901" s="4">
        <f t="shared" si="58"/>
        <v>1.5710590860280593E-3</v>
      </c>
      <c r="D1901" s="4">
        <f t="shared" si="59"/>
        <v>1.0015710590860281</v>
      </c>
      <c r="E1901" s="8">
        <f>MIN(B1902:$B$5864)/B1901-1</f>
        <v>-0.25673640516468155</v>
      </c>
      <c r="F1901" s="8"/>
    </row>
    <row r="1902" spans="1:6" x14ac:dyDescent="0.45">
      <c r="A1902" s="5">
        <v>38475</v>
      </c>
      <c r="B1902">
        <v>2424.59</v>
      </c>
      <c r="C1902" s="4">
        <f t="shared" si="58"/>
        <v>1.1489122045847955E-2</v>
      </c>
      <c r="D1902" s="4">
        <f t="shared" si="59"/>
        <v>1.011489122045848</v>
      </c>
      <c r="E1902" s="8">
        <f>MIN(B1903:$B$5864)/B1902-1</f>
        <v>-0.26517885498166704</v>
      </c>
      <c r="F1902" s="8"/>
    </row>
    <row r="1903" spans="1:6" x14ac:dyDescent="0.45">
      <c r="A1903" s="5">
        <v>38476</v>
      </c>
      <c r="B1903">
        <v>2431.0100000000002</v>
      </c>
      <c r="C1903" s="4">
        <f t="shared" si="58"/>
        <v>2.6478703615868682E-3</v>
      </c>
      <c r="D1903" s="4">
        <f t="shared" si="59"/>
        <v>1.0026478703615869</v>
      </c>
      <c r="E1903" s="8">
        <f>MIN(B1904:$B$5864)/B1903-1</f>
        <v>-0.26711942772757002</v>
      </c>
      <c r="F1903" s="8"/>
    </row>
    <row r="1904" spans="1:6" x14ac:dyDescent="0.45">
      <c r="A1904" s="5">
        <v>38477</v>
      </c>
      <c r="B1904">
        <v>2441.73</v>
      </c>
      <c r="C1904" s="4">
        <f t="shared" si="58"/>
        <v>4.4096897997127904E-3</v>
      </c>
      <c r="D1904" s="4">
        <f t="shared" si="59"/>
        <v>1.0044096897997128</v>
      </c>
      <c r="E1904" s="8">
        <f>MIN(B1905:$B$5864)/B1904-1</f>
        <v>-0.27033701514909503</v>
      </c>
      <c r="F1904" s="8"/>
    </row>
    <row r="1905" spans="1:6" x14ac:dyDescent="0.45">
      <c r="A1905" s="5">
        <v>38478</v>
      </c>
      <c r="B1905">
        <v>2448.06</v>
      </c>
      <c r="C1905" s="4">
        <f t="shared" si="58"/>
        <v>2.5924242238084538E-3</v>
      </c>
      <c r="D1905" s="4">
        <f t="shared" si="59"/>
        <v>1.0025924242238085</v>
      </c>
      <c r="E1905" s="8">
        <f>MIN(B1906:$B$5864)/B1905-1</f>
        <v>-0.27222372000686257</v>
      </c>
      <c r="F1905" s="8"/>
    </row>
    <row r="1906" spans="1:6" x14ac:dyDescent="0.45">
      <c r="A1906" s="5">
        <v>38481</v>
      </c>
      <c r="B1906">
        <v>2444.7800000000002</v>
      </c>
      <c r="C1906" s="4">
        <f t="shared" si="58"/>
        <v>-1.3398364419171527E-3</v>
      </c>
      <c r="D1906" s="4">
        <f t="shared" si="59"/>
        <v>0.99866016355808285</v>
      </c>
      <c r="E1906" s="8">
        <f>MIN(B1907:$B$5864)/B1906-1</f>
        <v>-0.27124731059645446</v>
      </c>
      <c r="F1906" s="8"/>
    </row>
    <row r="1907" spans="1:6" x14ac:dyDescent="0.45">
      <c r="A1907" s="5">
        <v>38482</v>
      </c>
      <c r="B1907">
        <v>2434.84</v>
      </c>
      <c r="C1907" s="4">
        <f t="shared" si="58"/>
        <v>-4.0658055121524095E-3</v>
      </c>
      <c r="D1907" s="4">
        <f t="shared" si="59"/>
        <v>0.99593419448784759</v>
      </c>
      <c r="E1907" s="8">
        <f>MIN(B1908:$B$5864)/B1907-1</f>
        <v>-0.26827224786844306</v>
      </c>
      <c r="F1907" s="8"/>
    </row>
    <row r="1908" spans="1:6" x14ac:dyDescent="0.45">
      <c r="A1908" s="5">
        <v>38483</v>
      </c>
      <c r="B1908">
        <v>2427.0500000000002</v>
      </c>
      <c r="C1908" s="4">
        <f t="shared" si="58"/>
        <v>-3.1993888715480256E-3</v>
      </c>
      <c r="D1908" s="4">
        <f t="shared" si="59"/>
        <v>0.99680061112845197</v>
      </c>
      <c r="E1908" s="8">
        <f>MIN(B1909:$B$5864)/B1908-1</f>
        <v>-0.2659236521703302</v>
      </c>
      <c r="F1908" s="8"/>
    </row>
    <row r="1909" spans="1:6" x14ac:dyDescent="0.45">
      <c r="A1909" s="5">
        <v>38484</v>
      </c>
      <c r="B1909">
        <v>2437.6999999999998</v>
      </c>
      <c r="C1909" s="4">
        <f t="shared" si="58"/>
        <v>4.3880430975875573E-3</v>
      </c>
      <c r="D1909" s="4">
        <f t="shared" si="59"/>
        <v>1.0043880430975876</v>
      </c>
      <c r="E1909" s="8">
        <f>MIN(B1910:$B$5864)/B1909-1</f>
        <v>-0.26913073799072884</v>
      </c>
      <c r="F1909" s="8"/>
    </row>
    <row r="1910" spans="1:6" x14ac:dyDescent="0.45">
      <c r="A1910" s="5">
        <v>38485</v>
      </c>
      <c r="B1910">
        <v>2434.2600000000002</v>
      </c>
      <c r="C1910" s="4">
        <f t="shared" si="58"/>
        <v>-1.4111662632807498E-3</v>
      </c>
      <c r="D1910" s="4">
        <f t="shared" si="59"/>
        <v>0.99858883373671925</v>
      </c>
      <c r="E1910" s="8">
        <f>MIN(B1911:$B$5864)/B1910-1</f>
        <v>-0.26809790244263143</v>
      </c>
      <c r="F1910" s="8"/>
    </row>
    <row r="1911" spans="1:6" x14ac:dyDescent="0.45">
      <c r="A1911" s="5">
        <v>38488</v>
      </c>
      <c r="B1911">
        <v>2433.6799999999998</v>
      </c>
      <c r="C1911" s="4">
        <f t="shared" si="58"/>
        <v>-2.3826542768656811E-4</v>
      </c>
      <c r="D1911" s="4">
        <f t="shared" si="59"/>
        <v>0.99976173457231343</v>
      </c>
      <c r="E1911" s="8">
        <f>MIN(B1912:$B$5864)/B1911-1</f>
        <v>-0.26792347391604476</v>
      </c>
      <c r="F1911" s="8"/>
    </row>
    <row r="1912" spans="1:6" x14ac:dyDescent="0.45">
      <c r="A1912" s="5">
        <v>38489</v>
      </c>
      <c r="B1912">
        <v>2441.02</v>
      </c>
      <c r="C1912" s="4">
        <f t="shared" si="58"/>
        <v>3.0160086782158313E-3</v>
      </c>
      <c r="D1912" s="4">
        <f t="shared" si="59"/>
        <v>1.0030160086782158</v>
      </c>
      <c r="E1912" s="8">
        <f>MIN(B1913:$B$5864)/B1912-1</f>
        <v>-0.27012478390181149</v>
      </c>
      <c r="F1912" s="8"/>
    </row>
    <row r="1913" spans="1:6" x14ac:dyDescent="0.45">
      <c r="A1913" s="5">
        <v>38490</v>
      </c>
      <c r="B1913">
        <v>2463.4499999999998</v>
      </c>
      <c r="C1913" s="4">
        <f t="shared" si="58"/>
        <v>9.1887817387812376E-3</v>
      </c>
      <c r="D1913" s="4">
        <f t="shared" si="59"/>
        <v>1.0091887817387812</v>
      </c>
      <c r="E1913" s="8">
        <f>MIN(B1914:$B$5864)/B1913-1</f>
        <v>-0.27677038299945189</v>
      </c>
      <c r="F1913" s="8"/>
    </row>
    <row r="1914" spans="1:6" x14ac:dyDescent="0.45">
      <c r="A1914" s="5">
        <v>38491</v>
      </c>
      <c r="B1914">
        <v>2472.7600000000002</v>
      </c>
      <c r="C1914" s="4">
        <f t="shared" si="58"/>
        <v>3.7792526740954013E-3</v>
      </c>
      <c r="D1914" s="4">
        <f t="shared" si="59"/>
        <v>1.0037792526740954</v>
      </c>
      <c r="E1914" s="8">
        <f>MIN(B1915:$B$5864)/B1914-1</f>
        <v>-0.27949335964671063</v>
      </c>
      <c r="F1914" s="8"/>
    </row>
    <row r="1915" spans="1:6" x14ac:dyDescent="0.45">
      <c r="A1915" s="5">
        <v>38492</v>
      </c>
      <c r="B1915">
        <v>2476.83</v>
      </c>
      <c r="C1915" s="4">
        <f t="shared" si="58"/>
        <v>1.6459340979309012E-3</v>
      </c>
      <c r="D1915" s="4">
        <f t="shared" si="59"/>
        <v>1.0016459340979309</v>
      </c>
      <c r="E1915" s="8">
        <f>MIN(B1916:$B$5864)/B1915-1</f>
        <v>-0.28067731737745416</v>
      </c>
      <c r="F1915" s="8"/>
    </row>
    <row r="1916" spans="1:6" x14ac:dyDescent="0.45">
      <c r="A1916" s="5">
        <v>38495</v>
      </c>
      <c r="B1916">
        <v>2486.91</v>
      </c>
      <c r="C1916" s="4">
        <f t="shared" si="58"/>
        <v>4.0697181477937772E-3</v>
      </c>
      <c r="D1916" s="4">
        <f t="shared" si="59"/>
        <v>1.0040697181477938</v>
      </c>
      <c r="E1916" s="8">
        <f>MIN(B1917:$B$5864)/B1916-1</f>
        <v>-0.28359289238452534</v>
      </c>
      <c r="F1916" s="8"/>
    </row>
    <row r="1917" spans="1:6" x14ac:dyDescent="0.45">
      <c r="A1917" s="5">
        <v>38496</v>
      </c>
      <c r="B1917">
        <v>2484.6799999999998</v>
      </c>
      <c r="C1917" s="4">
        <f t="shared" si="58"/>
        <v>-8.9669509552015025E-4</v>
      </c>
      <c r="D1917" s="4">
        <f t="shared" si="59"/>
        <v>0.99910330490447985</v>
      </c>
      <c r="E1917" s="8">
        <f>MIN(B1918:$B$5864)/B1917-1</f>
        <v>-0.28294991709193928</v>
      </c>
      <c r="F1917" s="8"/>
    </row>
    <row r="1918" spans="1:6" x14ac:dyDescent="0.45">
      <c r="A1918" s="5">
        <v>38497</v>
      </c>
      <c r="B1918">
        <v>2481.14</v>
      </c>
      <c r="C1918" s="4">
        <f t="shared" si="58"/>
        <v>-1.4247307500362405E-3</v>
      </c>
      <c r="D1918" s="4">
        <f t="shared" si="59"/>
        <v>0.99857526924996376</v>
      </c>
      <c r="E1918" s="8">
        <f>MIN(B1919:$B$5864)/B1918-1</f>
        <v>-0.2819268562031968</v>
      </c>
      <c r="F1918" s="8"/>
    </row>
    <row r="1919" spans="1:6" x14ac:dyDescent="0.45">
      <c r="A1919" s="5">
        <v>38498</v>
      </c>
      <c r="B1919">
        <v>2494.64</v>
      </c>
      <c r="C1919" s="4">
        <f t="shared" si="58"/>
        <v>5.4410472605335158E-3</v>
      </c>
      <c r="D1919" s="4">
        <f t="shared" si="59"/>
        <v>1.0054410472605335</v>
      </c>
      <c r="E1919" s="8">
        <f>MIN(B1920:$B$5864)/B1919-1</f>
        <v>-0.28581278260590703</v>
      </c>
      <c r="F1919" s="8"/>
    </row>
    <row r="1920" spans="1:6" x14ac:dyDescent="0.45">
      <c r="A1920" s="5">
        <v>38499</v>
      </c>
      <c r="B1920">
        <v>2492.0100000000002</v>
      </c>
      <c r="C1920" s="4">
        <f t="shared" si="58"/>
        <v>-1.0542603341563428E-3</v>
      </c>
      <c r="D1920" s="4">
        <f t="shared" si="59"/>
        <v>0.99894573966584366</v>
      </c>
      <c r="E1920" s="8">
        <f>MIN(B1921:$B$5864)/B1920-1</f>
        <v>-0.28505904871970822</v>
      </c>
      <c r="F1920" s="8"/>
    </row>
    <row r="1921" spans="1:6" x14ac:dyDescent="0.45">
      <c r="A1921" s="5">
        <v>38503</v>
      </c>
      <c r="B1921">
        <v>2483.35</v>
      </c>
      <c r="C1921" s="4">
        <f t="shared" si="58"/>
        <v>-3.4751064401828957E-3</v>
      </c>
      <c r="D1921" s="4">
        <f t="shared" si="59"/>
        <v>0.9965248935598171</v>
      </c>
      <c r="E1921" s="8">
        <f>MIN(B1922:$B$5864)/B1921-1</f>
        <v>-0.28256588881953804</v>
      </c>
      <c r="F1921" s="8"/>
    </row>
    <row r="1922" spans="1:6" x14ac:dyDescent="0.45">
      <c r="A1922" s="5">
        <v>38504</v>
      </c>
      <c r="B1922">
        <v>2504.8200000000002</v>
      </c>
      <c r="C1922" s="4">
        <f t="shared" si="58"/>
        <v>8.6455795598687768E-3</v>
      </c>
      <c r="D1922" s="4">
        <f t="shared" si="59"/>
        <v>1.0086455795598688</v>
      </c>
      <c r="E1922" s="8">
        <f>MIN(B1923:$B$5864)/B1922-1</f>
        <v>-0.2887153567921048</v>
      </c>
      <c r="F1922" s="8"/>
    </row>
    <row r="1923" spans="1:6" x14ac:dyDescent="0.45">
      <c r="A1923" s="5">
        <v>38505</v>
      </c>
      <c r="B1923">
        <v>2503.7199999999998</v>
      </c>
      <c r="C1923" s="4">
        <f t="shared" si="58"/>
        <v>-4.3915331241384248E-4</v>
      </c>
      <c r="D1923" s="4">
        <f t="shared" si="59"/>
        <v>0.99956084668758616</v>
      </c>
      <c r="E1923" s="8">
        <f>MIN(B1924:$B$5864)/B1923-1</f>
        <v>-0.2884028565494543</v>
      </c>
      <c r="F1923" s="8"/>
    </row>
    <row r="1924" spans="1:6" x14ac:dyDescent="0.45">
      <c r="A1924" s="5">
        <v>38506</v>
      </c>
      <c r="B1924">
        <v>2503.35</v>
      </c>
      <c r="C1924" s="4">
        <f t="shared" si="58"/>
        <v>-1.4778010320637414E-4</v>
      </c>
      <c r="D1924" s="4">
        <f t="shared" si="59"/>
        <v>0.99985221989679363</v>
      </c>
      <c r="E1924" s="8">
        <f>MIN(B1925:$B$5864)/B1924-1</f>
        <v>-0.28829768110731613</v>
      </c>
      <c r="F1924" s="8"/>
    </row>
    <row r="1925" spans="1:6" x14ac:dyDescent="0.45">
      <c r="A1925" s="5">
        <v>38509</v>
      </c>
      <c r="B1925">
        <v>2494.79</v>
      </c>
      <c r="C1925" s="4">
        <f t="shared" si="58"/>
        <v>-3.419417979906858E-3</v>
      </c>
      <c r="D1925" s="4">
        <f t="shared" si="59"/>
        <v>0.99658058202009314</v>
      </c>
      <c r="E1925" s="8">
        <f>MIN(B1926:$B$5864)/B1925-1</f>
        <v>-0.28585572332741427</v>
      </c>
      <c r="F1925" s="8"/>
    </row>
    <row r="1926" spans="1:6" x14ac:dyDescent="0.45">
      <c r="A1926" s="5">
        <v>38510</v>
      </c>
      <c r="B1926">
        <v>2516.0700000000002</v>
      </c>
      <c r="C1926" s="4">
        <f t="shared" ref="C1926:C1989" si="60">B1926/B1925-1</f>
        <v>8.5297760532951905E-3</v>
      </c>
      <c r="D1926" s="4">
        <f t="shared" ref="D1926:D1989" si="61">C1926+1</f>
        <v>1.0085297760532952</v>
      </c>
      <c r="E1926" s="8">
        <f>MIN(B1927:$B$5864)/B1926-1</f>
        <v>-0.29189569447590891</v>
      </c>
      <c r="F1926" s="8"/>
    </row>
    <row r="1927" spans="1:6" x14ac:dyDescent="0.45">
      <c r="A1927" s="5">
        <v>38511</v>
      </c>
      <c r="B1927">
        <v>2506.46</v>
      </c>
      <c r="C1927" s="4">
        <f t="shared" si="60"/>
        <v>-3.8194485844988968E-3</v>
      </c>
      <c r="D1927" s="4">
        <f t="shared" si="61"/>
        <v>0.9961805514155011</v>
      </c>
      <c r="E1927" s="8">
        <f>MIN(B1928:$B$5864)/B1927-1</f>
        <v>-0.28918075692410805</v>
      </c>
      <c r="F1927" s="8"/>
    </row>
    <row r="1928" spans="1:6" x14ac:dyDescent="0.45">
      <c r="A1928" s="5">
        <v>38512</v>
      </c>
      <c r="B1928">
        <v>2508.46</v>
      </c>
      <c r="C1928" s="4">
        <f t="shared" si="60"/>
        <v>7.9793812787753993E-4</v>
      </c>
      <c r="D1928" s="4">
        <f t="shared" si="61"/>
        <v>1.0007979381278775</v>
      </c>
      <c r="E1928" s="8">
        <f>MIN(B1929:$B$5864)/B1928-1</f>
        <v>-0.28974749447868409</v>
      </c>
      <c r="F1928" s="8"/>
    </row>
    <row r="1929" spans="1:6" x14ac:dyDescent="0.45">
      <c r="A1929" s="5">
        <v>38513</v>
      </c>
      <c r="B1929">
        <v>2519.73</v>
      </c>
      <c r="C1929" s="4">
        <f t="shared" si="60"/>
        <v>4.4927963770600154E-3</v>
      </c>
      <c r="D1929" s="4">
        <f t="shared" si="61"/>
        <v>1.00449279637706</v>
      </c>
      <c r="E1929" s="8">
        <f>MIN(B1930:$B$5864)/B1929-1</f>
        <v>-0.29292424188305888</v>
      </c>
      <c r="F1929" s="8"/>
    </row>
    <row r="1930" spans="1:6" x14ac:dyDescent="0.45">
      <c r="A1930" s="5">
        <v>38516</v>
      </c>
      <c r="B1930">
        <v>2530.34</v>
      </c>
      <c r="C1930" s="4">
        <f t="shared" si="60"/>
        <v>4.2107686140975265E-3</v>
      </c>
      <c r="D1930" s="4">
        <f t="shared" si="61"/>
        <v>1.0042107686140975</v>
      </c>
      <c r="E1930" s="8">
        <f>MIN(B1931:$B$5864)/B1930-1</f>
        <v>-0.29588909000371488</v>
      </c>
      <c r="F1930" s="8"/>
    </row>
    <row r="1931" spans="1:6" x14ac:dyDescent="0.45">
      <c r="A1931" s="5">
        <v>38517</v>
      </c>
      <c r="B1931">
        <v>2528.1</v>
      </c>
      <c r="C1931" s="4">
        <f t="shared" si="60"/>
        <v>-8.8525652679094513E-4</v>
      </c>
      <c r="D1931" s="4">
        <f t="shared" si="61"/>
        <v>0.99911474347320905</v>
      </c>
      <c r="E1931" s="8">
        <f>MIN(B1932:$B$5864)/B1931-1</f>
        <v>-0.29526521893912416</v>
      </c>
      <c r="F1931" s="8"/>
    </row>
    <row r="1932" spans="1:6" x14ac:dyDescent="0.45">
      <c r="A1932" s="5">
        <v>38518</v>
      </c>
      <c r="B1932">
        <v>2515.35</v>
      </c>
      <c r="C1932" s="4">
        <f t="shared" si="60"/>
        <v>-5.0433131600806647E-3</v>
      </c>
      <c r="D1932" s="4">
        <f t="shared" si="61"/>
        <v>0.99495668683991934</v>
      </c>
      <c r="E1932" s="8">
        <f>MIN(B1933:$B$5864)/B1932-1</f>
        <v>-0.29169300494960937</v>
      </c>
      <c r="F1932" s="8"/>
    </row>
    <row r="1933" spans="1:6" x14ac:dyDescent="0.45">
      <c r="A1933" s="5">
        <v>38519</v>
      </c>
      <c r="B1933">
        <v>2529</v>
      </c>
      <c r="C1933" s="4">
        <f t="shared" si="60"/>
        <v>5.4266801836722056E-3</v>
      </c>
      <c r="D1933" s="4">
        <f t="shared" si="61"/>
        <v>1.0054266801836722</v>
      </c>
      <c r="E1933" s="8">
        <f>MIN(B1934:$B$5864)/B1933-1</f>
        <v>-0.29551601423487539</v>
      </c>
      <c r="F1933" s="8"/>
    </row>
    <row r="1934" spans="1:6" x14ac:dyDescent="0.45">
      <c r="A1934" s="5">
        <v>38520</v>
      </c>
      <c r="B1934">
        <v>2544.59</v>
      </c>
      <c r="C1934" s="4">
        <f t="shared" si="60"/>
        <v>6.1644918940293447E-3</v>
      </c>
      <c r="D1934" s="4">
        <f t="shared" si="61"/>
        <v>1.0061644918940293</v>
      </c>
      <c r="E1934" s="8">
        <f>MIN(B1935:$B$5864)/B1934-1</f>
        <v>-0.29983219300555297</v>
      </c>
      <c r="F1934" s="8"/>
    </row>
    <row r="1935" spans="1:6" x14ac:dyDescent="0.45">
      <c r="A1935" s="5">
        <v>38523</v>
      </c>
      <c r="B1935">
        <v>2541.38</v>
      </c>
      <c r="C1935" s="4">
        <f t="shared" si="60"/>
        <v>-1.2614998879977302E-3</v>
      </c>
      <c r="D1935" s="4">
        <f t="shared" si="61"/>
        <v>0.99873850011200227</v>
      </c>
      <c r="E1935" s="8">
        <f>MIN(B1936:$B$5864)/B1935-1</f>
        <v>-0.2989478157536456</v>
      </c>
      <c r="F1935" s="8"/>
    </row>
    <row r="1936" spans="1:6" x14ac:dyDescent="0.45">
      <c r="A1936" s="5">
        <v>38524</v>
      </c>
      <c r="B1936">
        <v>2544.17</v>
      </c>
      <c r="C1936" s="4">
        <f t="shared" si="60"/>
        <v>1.0978287387166663E-3</v>
      </c>
      <c r="D1936" s="4">
        <f t="shared" si="61"/>
        <v>1.0010978287387167</v>
      </c>
      <c r="E1936" s="8">
        <f>MIN(B1937:$B$5864)/B1936-1</f>
        <v>-0.29971660698774061</v>
      </c>
      <c r="F1936" s="8"/>
    </row>
    <row r="1937" spans="1:6" x14ac:dyDescent="0.45">
      <c r="A1937" s="5">
        <v>38525</v>
      </c>
      <c r="B1937">
        <v>2553.4299999999998</v>
      </c>
      <c r="C1937" s="4">
        <f t="shared" si="60"/>
        <v>3.6396938883800356E-3</v>
      </c>
      <c r="D1937" s="4">
        <f t="shared" si="61"/>
        <v>1.00363969388838</v>
      </c>
      <c r="E1937" s="8">
        <f>MIN(B1938:$B$5864)/B1937-1</f>
        <v>-0.30225618090176731</v>
      </c>
      <c r="F1937" s="8"/>
    </row>
    <row r="1938" spans="1:6" x14ac:dyDescent="0.45">
      <c r="A1938" s="5">
        <v>38526</v>
      </c>
      <c r="B1938">
        <v>2561.6999999999998</v>
      </c>
      <c r="C1938" s="4">
        <f t="shared" si="60"/>
        <v>3.2387807772289445E-3</v>
      </c>
      <c r="D1938" s="4">
        <f t="shared" si="61"/>
        <v>1.0032387807772289</v>
      </c>
      <c r="E1938" s="8">
        <f>MIN(B1939:$B$5864)/B1938-1</f>
        <v>-0.30450872467502044</v>
      </c>
      <c r="F1938" s="8"/>
    </row>
    <row r="1939" spans="1:6" x14ac:dyDescent="0.45">
      <c r="A1939" s="5">
        <v>38527</v>
      </c>
      <c r="B1939">
        <v>2544.34</v>
      </c>
      <c r="C1939" s="4">
        <f t="shared" si="60"/>
        <v>-6.7767498145760996E-3</v>
      </c>
      <c r="D1939" s="4">
        <f t="shared" si="61"/>
        <v>0.9932232501854239</v>
      </c>
      <c r="E1939" s="8">
        <f>MIN(B1940:$B$5864)/B1939-1</f>
        <v>-0.29976339640142435</v>
      </c>
      <c r="F1939" s="8"/>
    </row>
    <row r="1940" spans="1:6" x14ac:dyDescent="0.45">
      <c r="A1940" s="5">
        <v>38530</v>
      </c>
      <c r="B1940">
        <v>2526.29</v>
      </c>
      <c r="C1940" s="4">
        <f t="shared" si="60"/>
        <v>-7.0941776649348087E-3</v>
      </c>
      <c r="D1940" s="4">
        <f t="shared" si="61"/>
        <v>0.99290582233506519</v>
      </c>
      <c r="E1940" s="8">
        <f>MIN(B1941:$B$5864)/B1940-1</f>
        <v>-0.29476030067806935</v>
      </c>
      <c r="F1940" s="8"/>
    </row>
    <row r="1941" spans="1:6" x14ac:dyDescent="0.45">
      <c r="A1941" s="5">
        <v>38531</v>
      </c>
      <c r="B1941">
        <v>2547.86</v>
      </c>
      <c r="C1941" s="4">
        <f t="shared" si="60"/>
        <v>8.5382121609158812E-3</v>
      </c>
      <c r="D1941" s="4">
        <f t="shared" si="61"/>
        <v>1.0085382121609159</v>
      </c>
      <c r="E1941" s="8">
        <f>MIN(B1942:$B$5864)/B1941-1</f>
        <v>-0.30073080938513108</v>
      </c>
      <c r="F1941" s="8"/>
    </row>
    <row r="1942" spans="1:6" x14ac:dyDescent="0.45">
      <c r="A1942" s="5">
        <v>38532</v>
      </c>
      <c r="B1942">
        <v>2556.54</v>
      </c>
      <c r="C1942" s="4">
        <f t="shared" si="60"/>
        <v>3.4067805923401195E-3</v>
      </c>
      <c r="D1942" s="4">
        <f t="shared" si="61"/>
        <v>1.0034067805923401</v>
      </c>
      <c r="E1942" s="8">
        <f>MIN(B1943:$B$5864)/B1942-1</f>
        <v>-0.30310497782158696</v>
      </c>
      <c r="F1942" s="8"/>
    </row>
    <row r="1943" spans="1:6" x14ac:dyDescent="0.45">
      <c r="A1943" s="5">
        <v>38533</v>
      </c>
      <c r="B1943">
        <v>2560.17</v>
      </c>
      <c r="C1943" s="4">
        <f t="shared" si="60"/>
        <v>1.4198878171278739E-3</v>
      </c>
      <c r="D1943" s="4">
        <f t="shared" si="61"/>
        <v>1.0014198878171279</v>
      </c>
      <c r="E1943" s="8">
        <f>MIN(B1944:$B$5864)/B1943-1</f>
        <v>-0.30409308756840359</v>
      </c>
      <c r="F1943" s="8"/>
    </row>
    <row r="1944" spans="1:6" x14ac:dyDescent="0.45">
      <c r="A1944" s="5">
        <v>38534</v>
      </c>
      <c r="B1944">
        <v>2583.9</v>
      </c>
      <c r="C1944" s="4">
        <f t="shared" si="60"/>
        <v>9.2689157360643648E-3</v>
      </c>
      <c r="D1944" s="4">
        <f t="shared" si="61"/>
        <v>1.0092689157360644</v>
      </c>
      <c r="E1944" s="8">
        <f>MIN(B1945:$B$5864)/B1944-1</f>
        <v>-0.31048415186346223</v>
      </c>
      <c r="F1944" s="8"/>
    </row>
    <row r="1945" spans="1:6" x14ac:dyDescent="0.45">
      <c r="A1945" s="5">
        <v>38537</v>
      </c>
      <c r="B1945">
        <v>2593.34</v>
      </c>
      <c r="C1945" s="4">
        <f t="shared" si="60"/>
        <v>3.6533921591392904E-3</v>
      </c>
      <c r="D1945" s="4">
        <f t="shared" si="61"/>
        <v>1.0036533921591393</v>
      </c>
      <c r="E1945" s="8">
        <f>MIN(B1946:$B$5864)/B1945-1</f>
        <v>-0.31299405399986113</v>
      </c>
      <c r="F1945" s="8"/>
    </row>
    <row r="1946" spans="1:6" x14ac:dyDescent="0.45">
      <c r="A1946" s="5">
        <v>38538</v>
      </c>
      <c r="B1946">
        <v>2594.5300000000002</v>
      </c>
      <c r="C1946" s="4">
        <f t="shared" si="60"/>
        <v>4.5886771499303869E-4</v>
      </c>
      <c r="D1946" s="4">
        <f t="shared" si="61"/>
        <v>1.000458867714993</v>
      </c>
      <c r="E1946" s="8">
        <f>MIN(B1947:$B$5864)/B1946-1</f>
        <v>-0.31330915425915296</v>
      </c>
      <c r="F1946" s="8"/>
    </row>
    <row r="1947" spans="1:6" x14ac:dyDescent="0.45">
      <c r="A1947" s="5">
        <v>38539</v>
      </c>
      <c r="B1947">
        <v>2615.66</v>
      </c>
      <c r="C1947" s="4">
        <f t="shared" si="60"/>
        <v>8.1440569197501755E-3</v>
      </c>
      <c r="D1947" s="4">
        <f t="shared" si="61"/>
        <v>1.0081440569197502</v>
      </c>
      <c r="E1947" s="8">
        <f>MIN(B1948:$B$5864)/B1947-1</f>
        <v>-0.31885642629393718</v>
      </c>
      <c r="F1947" s="8"/>
    </row>
    <row r="1948" spans="1:6" x14ac:dyDescent="0.45">
      <c r="A1948" s="5">
        <v>38540</v>
      </c>
      <c r="B1948">
        <v>2579.7399999999998</v>
      </c>
      <c r="C1948" s="4">
        <f t="shared" si="60"/>
        <v>-1.3732671677511576E-2</v>
      </c>
      <c r="D1948" s="4">
        <f t="shared" si="61"/>
        <v>0.98626732832248842</v>
      </c>
      <c r="E1948" s="8">
        <f>MIN(B1949:$B$5864)/B1948-1</f>
        <v>-0.30937226232100901</v>
      </c>
      <c r="F1948" s="8"/>
    </row>
    <row r="1949" spans="1:6" x14ac:dyDescent="0.45">
      <c r="A1949" s="5">
        <v>38541</v>
      </c>
      <c r="B1949">
        <v>2617.63</v>
      </c>
      <c r="C1949" s="4">
        <f t="shared" si="60"/>
        <v>1.4687526649972638E-2</v>
      </c>
      <c r="D1949" s="4">
        <f t="shared" si="61"/>
        <v>1.0146875266499726</v>
      </c>
      <c r="E1949" s="8">
        <f>MIN(B1950:$B$5864)/B1949-1</f>
        <v>-0.31936904757356843</v>
      </c>
      <c r="F1949" s="8"/>
    </row>
    <row r="1950" spans="1:6" x14ac:dyDescent="0.45">
      <c r="A1950" s="5">
        <v>38544</v>
      </c>
      <c r="B1950">
        <v>2624.76</v>
      </c>
      <c r="C1950" s="4">
        <f t="shared" si="60"/>
        <v>2.7238379755734066E-3</v>
      </c>
      <c r="D1950" s="4">
        <f t="shared" si="61"/>
        <v>1.0027238379755734</v>
      </c>
      <c r="E1950" s="8">
        <f>MIN(B1951:$B$5864)/B1950-1</f>
        <v>-0.32121793992593606</v>
      </c>
      <c r="F1950" s="8"/>
    </row>
    <row r="1951" spans="1:6" x14ac:dyDescent="0.45">
      <c r="A1951" s="5">
        <v>38545</v>
      </c>
      <c r="B1951">
        <v>2612.7399999999998</v>
      </c>
      <c r="C1951" s="4">
        <f t="shared" si="60"/>
        <v>-4.5794663131106805E-3</v>
      </c>
      <c r="D1951" s="4">
        <f t="shared" si="61"/>
        <v>0.99542053368688932</v>
      </c>
      <c r="E1951" s="8">
        <f>MIN(B1952:$B$5864)/B1951-1</f>
        <v>-0.31809517977295854</v>
      </c>
      <c r="F1951" s="8"/>
    </row>
    <row r="1952" spans="1:6" x14ac:dyDescent="0.45">
      <c r="A1952" s="5">
        <v>38546</v>
      </c>
      <c r="B1952">
        <v>2625.32</v>
      </c>
      <c r="C1952" s="4">
        <f t="shared" si="60"/>
        <v>4.8148686819202702E-3</v>
      </c>
      <c r="D1952" s="4">
        <f t="shared" si="61"/>
        <v>1.0048148686819203</v>
      </c>
      <c r="E1952" s="8">
        <f>MIN(B1953:$B$5864)/B1952-1</f>
        <v>-0.32136272911492691</v>
      </c>
      <c r="F1952" s="8"/>
    </row>
    <row r="1953" spans="1:6" x14ac:dyDescent="0.45">
      <c r="A1953" s="5">
        <v>38547</v>
      </c>
      <c r="B1953">
        <v>2629.59</v>
      </c>
      <c r="C1953" s="4">
        <f t="shared" si="60"/>
        <v>1.6264683924245293E-3</v>
      </c>
      <c r="D1953" s="4">
        <f t="shared" si="61"/>
        <v>1.0016264683924245</v>
      </c>
      <c r="E1953" s="8">
        <f>MIN(B1954:$B$5864)/B1953-1</f>
        <v>-0.32246471883449512</v>
      </c>
      <c r="F1953" s="8"/>
    </row>
    <row r="1954" spans="1:6" x14ac:dyDescent="0.45">
      <c r="A1954" s="5">
        <v>38548</v>
      </c>
      <c r="B1954">
        <v>2615.7199999999998</v>
      </c>
      <c r="C1954" s="4">
        <f t="shared" si="60"/>
        <v>-5.2745865325013463E-3</v>
      </c>
      <c r="D1954" s="4">
        <f t="shared" si="61"/>
        <v>0.99472541346749865</v>
      </c>
      <c r="E1954" s="8">
        <f>MIN(B1955:$B$5864)/B1954-1</f>
        <v>-0.31887205052528544</v>
      </c>
      <c r="F1954" s="8"/>
    </row>
    <row r="1955" spans="1:6" x14ac:dyDescent="0.45">
      <c r="A1955" s="5">
        <v>38551</v>
      </c>
      <c r="B1955">
        <v>2607.0700000000002</v>
      </c>
      <c r="C1955" s="4">
        <f t="shared" si="60"/>
        <v>-3.306928876179227E-3</v>
      </c>
      <c r="D1955" s="4">
        <f t="shared" si="61"/>
        <v>0.99669307112382077</v>
      </c>
      <c r="E1955" s="8">
        <f>MIN(B1956:$B$5864)/B1955-1</f>
        <v>-0.31661213546241562</v>
      </c>
      <c r="F1955" s="8"/>
    </row>
    <row r="1956" spans="1:6" x14ac:dyDescent="0.45">
      <c r="A1956" s="5">
        <v>38552</v>
      </c>
      <c r="B1956">
        <v>2600.39</v>
      </c>
      <c r="C1956" s="4">
        <f t="shared" si="60"/>
        <v>-2.5622633837988351E-3</v>
      </c>
      <c r="D1956" s="4">
        <f t="shared" si="61"/>
        <v>0.99743773661620116</v>
      </c>
      <c r="E1956" s="8">
        <f>MIN(B1957:$B$5864)/B1956-1</f>
        <v>-0.31485661766119688</v>
      </c>
      <c r="F1956" s="8"/>
    </row>
    <row r="1957" spans="1:6" x14ac:dyDescent="0.45">
      <c r="A1957" s="5">
        <v>38553</v>
      </c>
      <c r="B1957">
        <v>2607.4</v>
      </c>
      <c r="C1957" s="4">
        <f t="shared" si="60"/>
        <v>2.6957494837314133E-3</v>
      </c>
      <c r="D1957" s="4">
        <f t="shared" si="61"/>
        <v>1.0026957494837314</v>
      </c>
      <c r="E1957" s="8">
        <f>MIN(B1958:$B$5864)/B1957-1</f>
        <v>-0.31669862698473572</v>
      </c>
      <c r="F1957" s="8"/>
    </row>
    <row r="1958" spans="1:6" x14ac:dyDescent="0.45">
      <c r="A1958" s="5">
        <v>38554</v>
      </c>
      <c r="B1958">
        <v>2611.31</v>
      </c>
      <c r="C1958" s="4">
        <f t="shared" si="60"/>
        <v>1.499578123801415E-3</v>
      </c>
      <c r="D1958" s="4">
        <f t="shared" si="61"/>
        <v>1.0014995781238014</v>
      </c>
      <c r="E1958" s="8">
        <f>MIN(B1959:$B$5864)/B1958-1</f>
        <v>-0.31772175651301449</v>
      </c>
      <c r="F1958" s="8"/>
    </row>
    <row r="1959" spans="1:6" x14ac:dyDescent="0.45">
      <c r="A1959" s="5">
        <v>38555</v>
      </c>
      <c r="B1959">
        <v>2621.31</v>
      </c>
      <c r="C1959" s="4">
        <f t="shared" si="60"/>
        <v>3.8294955405524522E-3</v>
      </c>
      <c r="D1959" s="4">
        <f t="shared" si="61"/>
        <v>1.0038294955405525</v>
      </c>
      <c r="E1959" s="8">
        <f>MIN(B1960:$B$5864)/B1959-1</f>
        <v>-0.32032457053915786</v>
      </c>
      <c r="F1959" s="8"/>
    </row>
    <row r="1960" spans="1:6" x14ac:dyDescent="0.45">
      <c r="A1960" s="5">
        <v>38558</v>
      </c>
      <c r="B1960">
        <v>2633.86</v>
      </c>
      <c r="C1960" s="4">
        <f t="shared" si="60"/>
        <v>4.7876824946306851E-3</v>
      </c>
      <c r="D1960" s="4">
        <f t="shared" si="61"/>
        <v>1.0047876824946307</v>
      </c>
      <c r="E1960" s="8">
        <f>MIN(B1961:$B$5864)/B1960-1</f>
        <v>-0.32356313547417104</v>
      </c>
      <c r="F1960" s="8"/>
    </row>
    <row r="1961" spans="1:6" x14ac:dyDescent="0.45">
      <c r="A1961" s="5">
        <v>38559</v>
      </c>
      <c r="B1961">
        <v>2627.62</v>
      </c>
      <c r="C1961" s="4">
        <f t="shared" si="60"/>
        <v>-2.3691464238798643E-3</v>
      </c>
      <c r="D1961" s="4">
        <f t="shared" si="61"/>
        <v>0.99763085357612014</v>
      </c>
      <c r="E1961" s="8">
        <f>MIN(B1962:$B$5864)/B1961-1</f>
        <v>-0.32195675173731353</v>
      </c>
      <c r="F1961" s="8"/>
    </row>
    <row r="1962" spans="1:6" x14ac:dyDescent="0.45">
      <c r="A1962" s="5">
        <v>38560</v>
      </c>
      <c r="B1962">
        <v>2633.86</v>
      </c>
      <c r="C1962" s="4">
        <f t="shared" si="60"/>
        <v>2.3747726079115239E-3</v>
      </c>
      <c r="D1962" s="4">
        <f t="shared" si="61"/>
        <v>1.0023747726079115</v>
      </c>
      <c r="E1962" s="8">
        <f>MIN(B1963:$B$5864)/B1962-1</f>
        <v>-0.32356313547417104</v>
      </c>
      <c r="F1962" s="8"/>
    </row>
    <row r="1963" spans="1:6" x14ac:dyDescent="0.45">
      <c r="A1963" s="5">
        <v>38561</v>
      </c>
      <c r="B1963">
        <v>2638.06</v>
      </c>
      <c r="C1963" s="4">
        <f t="shared" si="60"/>
        <v>1.5946177853036758E-3</v>
      </c>
      <c r="D1963" s="4">
        <f t="shared" si="61"/>
        <v>1.0015946177853037</v>
      </c>
      <c r="E1963" s="8">
        <f>MIN(B1964:$B$5864)/B1963-1</f>
        <v>-0.32464007641979331</v>
      </c>
      <c r="F1963" s="8"/>
    </row>
    <row r="1964" spans="1:6" x14ac:dyDescent="0.45">
      <c r="A1964" s="5">
        <v>38562</v>
      </c>
      <c r="B1964">
        <v>2644.75</v>
      </c>
      <c r="C1964" s="4">
        <f t="shared" si="60"/>
        <v>2.5359544513772203E-3</v>
      </c>
      <c r="D1964" s="4">
        <f t="shared" si="61"/>
        <v>1.0025359544513772</v>
      </c>
      <c r="E1964" s="8">
        <f>MIN(B1965:$B$5864)/B1964-1</f>
        <v>-0.32634842612723314</v>
      </c>
      <c r="F1964" s="8"/>
    </row>
    <row r="1965" spans="1:6" x14ac:dyDescent="0.45">
      <c r="A1965" s="5">
        <v>38565</v>
      </c>
      <c r="B1965">
        <v>2649.12</v>
      </c>
      <c r="C1965" s="4">
        <f t="shared" si="60"/>
        <v>1.6523300879098812E-3</v>
      </c>
      <c r="D1965" s="4">
        <f t="shared" si="61"/>
        <v>1.0016523300879099</v>
      </c>
      <c r="E1965" s="8">
        <f>MIN(B1966:$B$5864)/B1965-1</f>
        <v>-0.32745968472549369</v>
      </c>
      <c r="F1965" s="8"/>
    </row>
    <row r="1966" spans="1:6" x14ac:dyDescent="0.45">
      <c r="A1966" s="5">
        <v>38566</v>
      </c>
      <c r="B1966">
        <v>2665.89</v>
      </c>
      <c r="C1966" s="4">
        <f t="shared" si="60"/>
        <v>6.3304040587062183E-3</v>
      </c>
      <c r="D1966" s="4">
        <f t="shared" si="61"/>
        <v>1.0063304040587062</v>
      </c>
      <c r="E1966" s="8">
        <f>MIN(B1967:$B$5864)/B1966-1</f>
        <v>-0.33169035481584008</v>
      </c>
      <c r="F1966" s="8"/>
    </row>
    <row r="1967" spans="1:6" x14ac:dyDescent="0.45">
      <c r="A1967" s="5">
        <v>38567</v>
      </c>
      <c r="B1967">
        <v>2669.72</v>
      </c>
      <c r="C1967" s="4">
        <f t="shared" si="60"/>
        <v>1.4366684296800436E-3</v>
      </c>
      <c r="D1967" s="4">
        <f t="shared" si="61"/>
        <v>1.00143666842968</v>
      </c>
      <c r="E1967" s="8">
        <f>MIN(B1968:$B$5864)/B1967-1</f>
        <v>-0.33264911676130826</v>
      </c>
      <c r="F1967" s="8"/>
    </row>
    <row r="1968" spans="1:6" x14ac:dyDescent="0.45">
      <c r="A1968" s="5">
        <v>38568</v>
      </c>
      <c r="B1968">
        <v>2663.22</v>
      </c>
      <c r="C1968" s="4">
        <f t="shared" si="60"/>
        <v>-2.4347122544686739E-3</v>
      </c>
      <c r="D1968" s="4">
        <f t="shared" si="61"/>
        <v>0.99756528774553133</v>
      </c>
      <c r="E1968" s="8">
        <f>MIN(B1969:$B$5864)/B1968-1</f>
        <v>-0.33102034379435408</v>
      </c>
      <c r="F1968" s="8"/>
    </row>
    <row r="1969" spans="1:6" x14ac:dyDescent="0.45">
      <c r="A1969" s="5">
        <v>38569</v>
      </c>
      <c r="B1969">
        <v>2662.74</v>
      </c>
      <c r="C1969" s="4">
        <f t="shared" si="60"/>
        <v>-1.8023295108926529E-4</v>
      </c>
      <c r="D1969" s="4">
        <f t="shared" si="61"/>
        <v>0.99981976704891073</v>
      </c>
      <c r="E1969" s="8">
        <f>MIN(B1970:$B$5864)/B1969-1</f>
        <v>-0.33089974988170068</v>
      </c>
      <c r="F1969" s="8"/>
    </row>
    <row r="1970" spans="1:6" x14ac:dyDescent="0.45">
      <c r="A1970" s="5">
        <v>38572</v>
      </c>
      <c r="B1970">
        <v>2675.08</v>
      </c>
      <c r="C1970" s="4">
        <f t="shared" si="60"/>
        <v>4.6343240421520271E-3</v>
      </c>
      <c r="D1970" s="4">
        <f t="shared" si="61"/>
        <v>1.004634324042152</v>
      </c>
      <c r="E1970" s="8">
        <f>MIN(B1971:$B$5864)/B1970-1</f>
        <v>-0.33398627330771413</v>
      </c>
      <c r="F1970" s="8"/>
    </row>
    <row r="1971" spans="1:6" x14ac:dyDescent="0.45">
      <c r="A1971" s="5">
        <v>38573</v>
      </c>
      <c r="B1971">
        <v>2684.49</v>
      </c>
      <c r="C1971" s="4">
        <f t="shared" si="60"/>
        <v>3.51765180854402E-3</v>
      </c>
      <c r="D1971" s="4">
        <f t="shared" si="61"/>
        <v>1.003517651808544</v>
      </c>
      <c r="E1971" s="8">
        <f>MIN(B1972:$B$5864)/B1971-1</f>
        <v>-0.33632086541577721</v>
      </c>
      <c r="F1971" s="8"/>
    </row>
    <row r="1972" spans="1:6" x14ac:dyDescent="0.45">
      <c r="A1972" s="5">
        <v>38574</v>
      </c>
      <c r="B1972">
        <v>2691.93</v>
      </c>
      <c r="C1972" s="4">
        <f t="shared" si="60"/>
        <v>2.771476146307128E-3</v>
      </c>
      <c r="D1972" s="4">
        <f t="shared" si="61"/>
        <v>1.0027714761463071</v>
      </c>
      <c r="E1972" s="8">
        <f>MIN(B1973:$B$5864)/B1972-1</f>
        <v>-0.33815515262283935</v>
      </c>
      <c r="F1972" s="8"/>
    </row>
    <row r="1973" spans="1:6" x14ac:dyDescent="0.45">
      <c r="A1973" s="5">
        <v>38575</v>
      </c>
      <c r="B1973">
        <v>2682.23</v>
      </c>
      <c r="C1973" s="4">
        <f t="shared" si="60"/>
        <v>-3.6033626431593024E-3</v>
      </c>
      <c r="D1973" s="4">
        <f t="shared" si="61"/>
        <v>0.9963966373568407</v>
      </c>
      <c r="E1973" s="8">
        <f>MIN(B1974:$B$5864)/B1973-1</f>
        <v>-0.33576166100595395</v>
      </c>
      <c r="F1973" s="8"/>
    </row>
    <row r="1974" spans="1:6" x14ac:dyDescent="0.45">
      <c r="A1974" s="5">
        <v>38576</v>
      </c>
      <c r="B1974">
        <v>2677.29</v>
      </c>
      <c r="C1974" s="4">
        <f t="shared" si="60"/>
        <v>-1.8417510802578585E-3</v>
      </c>
      <c r="D1974" s="4">
        <f t="shared" si="61"/>
        <v>0.99815824891974214</v>
      </c>
      <c r="E1974" s="8">
        <f>MIN(B1975:$B$5864)/B1974-1</f>
        <v>-0.33453604204251308</v>
      </c>
      <c r="F1974" s="8"/>
    </row>
    <row r="1975" spans="1:6" x14ac:dyDescent="0.45">
      <c r="A1975" s="5">
        <v>38579</v>
      </c>
      <c r="B1975">
        <v>2676.74</v>
      </c>
      <c r="C1975" s="4">
        <f t="shared" si="60"/>
        <v>-2.0543161181652003E-4</v>
      </c>
      <c r="D1975" s="4">
        <f t="shared" si="61"/>
        <v>0.99979456838818348</v>
      </c>
      <c r="E1975" s="8">
        <f>MIN(B1976:$B$5864)/B1975-1</f>
        <v>-0.33439930661924566</v>
      </c>
      <c r="F1975" s="8"/>
    </row>
    <row r="1976" spans="1:6" x14ac:dyDescent="0.45">
      <c r="A1976" s="5">
        <v>38580</v>
      </c>
      <c r="B1976">
        <v>2667.01</v>
      </c>
      <c r="C1976" s="4">
        <f t="shared" si="60"/>
        <v>-3.635018716797167E-3</v>
      </c>
      <c r="D1976" s="4">
        <f t="shared" si="61"/>
        <v>0.99636498128320283</v>
      </c>
      <c r="E1976" s="8">
        <f>MIN(B1977:$B$5864)/B1976-1</f>
        <v>-0.33197100873262564</v>
      </c>
      <c r="F1976" s="8"/>
    </row>
    <row r="1977" spans="1:6" x14ac:dyDescent="0.45">
      <c r="A1977" s="5">
        <v>38581</v>
      </c>
      <c r="B1977">
        <v>2652.54</v>
      </c>
      <c r="C1977" s="4">
        <f t="shared" si="60"/>
        <v>-5.4255514602495891E-3</v>
      </c>
      <c r="D1977" s="4">
        <f t="shared" si="61"/>
        <v>0.99457444853975041</v>
      </c>
      <c r="E1977" s="8">
        <f>MIN(B1978:$B$5864)/B1977-1</f>
        <v>-0.32832681128277041</v>
      </c>
      <c r="F1977" s="8"/>
    </row>
    <row r="1978" spans="1:6" x14ac:dyDescent="0.45">
      <c r="A1978" s="5">
        <v>38582</v>
      </c>
      <c r="B1978">
        <v>2640.96</v>
      </c>
      <c r="C1978" s="4">
        <f t="shared" si="60"/>
        <v>-4.3656269085480259E-3</v>
      </c>
      <c r="D1978" s="4">
        <f t="shared" si="61"/>
        <v>0.99563437309145197</v>
      </c>
      <c r="E1978" s="8">
        <f>MIN(B1979:$B$5864)/B1978-1</f>
        <v>-0.32538167938931295</v>
      </c>
      <c r="F1978" s="8"/>
    </row>
    <row r="1979" spans="1:6" x14ac:dyDescent="0.45">
      <c r="A1979" s="5">
        <v>38583</v>
      </c>
      <c r="B1979">
        <v>2661.32</v>
      </c>
      <c r="C1979" s="4">
        <f t="shared" si="60"/>
        <v>7.7093178238216709E-3</v>
      </c>
      <c r="D1979" s="4">
        <f t="shared" si="61"/>
        <v>1.0077093178238217</v>
      </c>
      <c r="E1979" s="8">
        <f>MIN(B1980:$B$5864)/B1979-1</f>
        <v>-0.33054273819007107</v>
      </c>
      <c r="F1979" s="8"/>
    </row>
    <row r="1980" spans="1:6" x14ac:dyDescent="0.45">
      <c r="A1980" s="5">
        <v>38586</v>
      </c>
      <c r="B1980">
        <v>2665.1</v>
      </c>
      <c r="C1980" s="4">
        <f t="shared" si="60"/>
        <v>1.4203477973335765E-3</v>
      </c>
      <c r="D1980" s="4">
        <f t="shared" si="61"/>
        <v>1.0014203477973336</v>
      </c>
      <c r="E1980" s="8">
        <f>MIN(B1981:$B$5864)/B1980-1</f>
        <v>-0.33149225169787244</v>
      </c>
      <c r="F1980" s="8"/>
    </row>
    <row r="1981" spans="1:6" x14ac:dyDescent="0.45">
      <c r="A1981" s="5">
        <v>38587</v>
      </c>
      <c r="B1981">
        <v>2658.13</v>
      </c>
      <c r="C1981" s="4">
        <f t="shared" si="60"/>
        <v>-2.6152864808074439E-3</v>
      </c>
      <c r="D1981" s="4">
        <f t="shared" si="61"/>
        <v>0.99738471351919256</v>
      </c>
      <c r="E1981" s="8">
        <f>MIN(B1982:$B$5864)/B1981-1</f>
        <v>-0.32973932802383632</v>
      </c>
      <c r="F1981" s="8"/>
    </row>
    <row r="1982" spans="1:6" x14ac:dyDescent="0.45">
      <c r="A1982" s="5">
        <v>38588</v>
      </c>
      <c r="B1982">
        <v>2647.52</v>
      </c>
      <c r="C1982" s="4">
        <f t="shared" si="60"/>
        <v>-3.9915278786214481E-3</v>
      </c>
      <c r="D1982" s="4">
        <f t="shared" si="61"/>
        <v>0.99600847212137855</v>
      </c>
      <c r="E1982" s="8">
        <f>MIN(B1983:$B$5864)/B1982-1</f>
        <v>-0.32705324227956722</v>
      </c>
      <c r="F1982" s="8"/>
    </row>
    <row r="1983" spans="1:6" x14ac:dyDescent="0.45">
      <c r="A1983" s="5">
        <v>38589</v>
      </c>
      <c r="B1983">
        <v>2638.1</v>
      </c>
      <c r="C1983" s="4">
        <f t="shared" si="60"/>
        <v>-3.5580467758505874E-3</v>
      </c>
      <c r="D1983" s="4">
        <f t="shared" si="61"/>
        <v>0.99644195322414941</v>
      </c>
      <c r="E1983" s="8">
        <f>MIN(B1984:$B$5864)/B1983-1</f>
        <v>-0.32465031651567411</v>
      </c>
      <c r="F1983" s="8"/>
    </row>
    <row r="1984" spans="1:6" x14ac:dyDescent="0.45">
      <c r="A1984" s="5">
        <v>38590</v>
      </c>
      <c r="B1984">
        <v>2627.58</v>
      </c>
      <c r="C1984" s="4">
        <f t="shared" si="60"/>
        <v>-3.9877184337212546E-3</v>
      </c>
      <c r="D1984" s="4">
        <f t="shared" si="61"/>
        <v>0.99601228156627875</v>
      </c>
      <c r="E1984" s="8">
        <f>MIN(B1985:$B$5864)/B1984-1</f>
        <v>-0.32194642979471599</v>
      </c>
      <c r="F1984" s="8"/>
    </row>
    <row r="1985" spans="1:6" x14ac:dyDescent="0.45">
      <c r="A1985" s="5">
        <v>38594</v>
      </c>
      <c r="B1985">
        <v>2640.58</v>
      </c>
      <c r="C1985" s="4">
        <f t="shared" si="60"/>
        <v>4.9475182487308533E-3</v>
      </c>
      <c r="D1985" s="4">
        <f t="shared" si="61"/>
        <v>1.0049475182487309</v>
      </c>
      <c r="E1985" s="8">
        <f>MIN(B1986:$B$5864)/B1985-1</f>
        <v>-0.32528459656590591</v>
      </c>
      <c r="F1985" s="8"/>
    </row>
    <row r="1986" spans="1:6" x14ac:dyDescent="0.45">
      <c r="A1986" s="5">
        <v>38595</v>
      </c>
      <c r="B1986">
        <v>2659.21</v>
      </c>
      <c r="C1986" s="4">
        <f t="shared" si="60"/>
        <v>7.0552681607829459E-3</v>
      </c>
      <c r="D1986" s="4">
        <f t="shared" si="61"/>
        <v>1.0070552681607829</v>
      </c>
      <c r="E1986" s="8">
        <f>MIN(B1987:$B$5864)/B1986-1</f>
        <v>-0.33001154478209693</v>
      </c>
      <c r="F1986" s="8"/>
    </row>
    <row r="1987" spans="1:6" x14ac:dyDescent="0.45">
      <c r="A1987" s="5">
        <v>38596</v>
      </c>
      <c r="B1987">
        <v>2675.4</v>
      </c>
      <c r="C1987" s="4">
        <f t="shared" si="60"/>
        <v>6.0882743371151182E-3</v>
      </c>
      <c r="D1987" s="4">
        <f t="shared" si="61"/>
        <v>1.0060882743371151</v>
      </c>
      <c r="E1987" s="8">
        <f>MIN(B1988:$B$5864)/B1987-1</f>
        <v>-0.3340659340659341</v>
      </c>
      <c r="F1987" s="8"/>
    </row>
    <row r="1988" spans="1:6" x14ac:dyDescent="0.45">
      <c r="A1988" s="5">
        <v>38597</v>
      </c>
      <c r="B1988">
        <v>2674.61</v>
      </c>
      <c r="C1988" s="4">
        <f t="shared" si="60"/>
        <v>-2.9528294834413327E-4</v>
      </c>
      <c r="D1988" s="4">
        <f t="shared" si="61"/>
        <v>0.99970471705165587</v>
      </c>
      <c r="E1988" s="8">
        <f>MIN(B1989:$B$5864)/B1988-1</f>
        <v>-0.33386923701025573</v>
      </c>
      <c r="F1988" s="8"/>
    </row>
    <row r="1989" spans="1:6" x14ac:dyDescent="0.45">
      <c r="A1989" s="5">
        <v>38600</v>
      </c>
      <c r="B1989">
        <v>2679</v>
      </c>
      <c r="C1989" s="4">
        <f t="shared" si="60"/>
        <v>1.6413607965273247E-3</v>
      </c>
      <c r="D1989" s="4">
        <f t="shared" si="61"/>
        <v>1.0016413607965273</v>
      </c>
      <c r="E1989" s="8">
        <f>MIN(B1990:$B$5864)/B1989-1</f>
        <v>-0.33496080627099656</v>
      </c>
      <c r="F1989" s="8"/>
    </row>
    <row r="1990" spans="1:6" x14ac:dyDescent="0.45">
      <c r="A1990" s="5">
        <v>38601</v>
      </c>
      <c r="B1990">
        <v>2688.03</v>
      </c>
      <c r="C1990" s="4">
        <f t="shared" ref="C1990:C2053" si="62">B1990/B1989-1</f>
        <v>3.3706606942889294E-3</v>
      </c>
      <c r="D1990" s="4">
        <f t="shared" ref="D1990:D2053" si="63">C1990+1</f>
        <v>1.0033706606942889</v>
      </c>
      <c r="E1990" s="8">
        <f>MIN(B1991:$B$5864)/B1990-1</f>
        <v>-0.33719489737837749</v>
      </c>
      <c r="F1990" s="8"/>
    </row>
    <row r="1991" spans="1:6" x14ac:dyDescent="0.45">
      <c r="A1991" s="5">
        <v>38602</v>
      </c>
      <c r="B1991">
        <v>2693.48</v>
      </c>
      <c r="C1991" s="4">
        <f t="shared" si="62"/>
        <v>2.0275071334767691E-3</v>
      </c>
      <c r="D1991" s="4">
        <f t="shared" si="63"/>
        <v>1.0020275071334768</v>
      </c>
      <c r="E1991" s="8">
        <f>MIN(B1992:$B$5864)/B1991-1</f>
        <v>-0.33853602031572538</v>
      </c>
      <c r="F1991" s="8"/>
    </row>
    <row r="1992" spans="1:6" x14ac:dyDescent="0.45">
      <c r="A1992" s="5">
        <v>38603</v>
      </c>
      <c r="B1992">
        <v>2680.95</v>
      </c>
      <c r="C1992" s="4">
        <f t="shared" si="62"/>
        <v>-4.6519743974339223E-3</v>
      </c>
      <c r="D1992" s="4">
        <f t="shared" si="63"/>
        <v>0.99534802560256608</v>
      </c>
      <c r="E1992" s="8">
        <f>MIN(B1993:$B$5864)/B1992-1</f>
        <v>-0.33544452526156765</v>
      </c>
      <c r="F1992" s="8"/>
    </row>
    <row r="1993" spans="1:6" x14ac:dyDescent="0.45">
      <c r="A1993" s="5">
        <v>38604</v>
      </c>
      <c r="B1993">
        <v>2690.83</v>
      </c>
      <c r="C1993" s="4">
        <f t="shared" si="62"/>
        <v>3.6852608217237126E-3</v>
      </c>
      <c r="D1993" s="4">
        <f t="shared" si="63"/>
        <v>1.0036852608217237</v>
      </c>
      <c r="E1993" s="8">
        <f>MIN(B1994:$B$5864)/B1993-1</f>
        <v>-0.3378845932295983</v>
      </c>
      <c r="F1993" s="8"/>
    </row>
    <row r="1994" spans="1:6" x14ac:dyDescent="0.45">
      <c r="A1994" s="5">
        <v>38607</v>
      </c>
      <c r="B1994">
        <v>2699.92</v>
      </c>
      <c r="C1994" s="4">
        <f t="shared" si="62"/>
        <v>3.3781398304613131E-3</v>
      </c>
      <c r="D1994" s="4">
        <f t="shared" si="63"/>
        <v>1.0033781398304613</v>
      </c>
      <c r="E1994" s="8">
        <f>MIN(B1995:$B$5864)/B1994-1</f>
        <v>-0.34011378114907109</v>
      </c>
      <c r="F1994" s="8"/>
    </row>
    <row r="1995" spans="1:6" x14ac:dyDescent="0.45">
      <c r="A1995" s="5">
        <v>38608</v>
      </c>
      <c r="B1995">
        <v>2681.03</v>
      </c>
      <c r="C1995" s="4">
        <f t="shared" si="62"/>
        <v>-6.9965036001066183E-3</v>
      </c>
      <c r="D1995" s="4">
        <f t="shared" si="63"/>
        <v>0.99300349639989338</v>
      </c>
      <c r="E1995" s="8">
        <f>MIN(B1996:$B$5864)/B1995-1</f>
        <v>-0.3354643551172497</v>
      </c>
      <c r="F1995" s="8"/>
    </row>
    <row r="1996" spans="1:6" x14ac:dyDescent="0.45">
      <c r="A1996" s="5">
        <v>38609</v>
      </c>
      <c r="B1996">
        <v>2686.29</v>
      </c>
      <c r="C1996" s="4">
        <f t="shared" si="62"/>
        <v>1.9619325408517518E-3</v>
      </c>
      <c r="D1996" s="4">
        <f t="shared" si="63"/>
        <v>1.0019619325408518</v>
      </c>
      <c r="E1996" s="8">
        <f>MIN(B1997:$B$5864)/B1996-1</f>
        <v>-0.33676557631528981</v>
      </c>
      <c r="F1996" s="8"/>
    </row>
    <row r="1997" spans="1:6" x14ac:dyDescent="0.45">
      <c r="A1997" s="5">
        <v>38610</v>
      </c>
      <c r="B1997">
        <v>2701.9</v>
      </c>
      <c r="C1997" s="4">
        <f t="shared" si="62"/>
        <v>5.8109883891910297E-3</v>
      </c>
      <c r="D1997" s="4">
        <f t="shared" si="63"/>
        <v>1.005810988389191</v>
      </c>
      <c r="E1997" s="8">
        <f>MIN(B1998:$B$5864)/B1997-1</f>
        <v>-0.34059735741515229</v>
      </c>
      <c r="F1997" s="8"/>
    </row>
    <row r="1998" spans="1:6" x14ac:dyDescent="0.45">
      <c r="A1998" s="5">
        <v>38611</v>
      </c>
      <c r="B1998">
        <v>2713.8</v>
      </c>
      <c r="C1998" s="4">
        <f t="shared" si="62"/>
        <v>4.4043080794995415E-3</v>
      </c>
      <c r="D1998" s="4">
        <f t="shared" si="63"/>
        <v>1.0044043080794995</v>
      </c>
      <c r="E1998" s="8">
        <f>MIN(B1999:$B$5864)/B1998-1</f>
        <v>-0.34348883484413006</v>
      </c>
      <c r="F1998" s="8"/>
    </row>
    <row r="1999" spans="1:6" x14ac:dyDescent="0.45">
      <c r="A1999" s="5">
        <v>38614</v>
      </c>
      <c r="B1999">
        <v>2724.41</v>
      </c>
      <c r="C1999" s="4">
        <f t="shared" si="62"/>
        <v>3.9096469894610575E-3</v>
      </c>
      <c r="D1999" s="4">
        <f t="shared" si="63"/>
        <v>1.0039096469894611</v>
      </c>
      <c r="E1999" s="8">
        <f>MIN(B2000:$B$5864)/B1999-1</f>
        <v>-0.34604556582893164</v>
      </c>
      <c r="F1999" s="8"/>
    </row>
    <row r="2000" spans="1:6" x14ac:dyDescent="0.45">
      <c r="A2000" s="5">
        <v>38615</v>
      </c>
      <c r="B2000">
        <v>2719</v>
      </c>
      <c r="C2000" s="4">
        <f t="shared" si="62"/>
        <v>-1.9857510433450853E-3</v>
      </c>
      <c r="D2000" s="4">
        <f t="shared" si="63"/>
        <v>0.99801424895665491</v>
      </c>
      <c r="E2000" s="8">
        <f>MIN(B2001:$B$5864)/B2000-1</f>
        <v>-0.34474439132033829</v>
      </c>
      <c r="F2000" s="8"/>
    </row>
    <row r="2001" spans="1:6" x14ac:dyDescent="0.45">
      <c r="A2001" s="5">
        <v>38616</v>
      </c>
      <c r="B2001">
        <v>2695.18</v>
      </c>
      <c r="C2001" s="4">
        <f t="shared" si="62"/>
        <v>-8.7605737403457784E-3</v>
      </c>
      <c r="D2001" s="4">
        <f t="shared" si="63"/>
        <v>0.99123942625965422</v>
      </c>
      <c r="E2001" s="8">
        <f>MIN(B2002:$B$5864)/B2001-1</f>
        <v>-0.33895324245504932</v>
      </c>
      <c r="F2001" s="8"/>
    </row>
    <row r="2002" spans="1:6" x14ac:dyDescent="0.45">
      <c r="A2002" s="5">
        <v>38617</v>
      </c>
      <c r="B2002">
        <v>2701.25</v>
      </c>
      <c r="C2002" s="4">
        <f t="shared" si="62"/>
        <v>2.2521686863214985E-3</v>
      </c>
      <c r="D2002" s="4">
        <f t="shared" si="63"/>
        <v>1.0022521686863215</v>
      </c>
      <c r="E2002" s="8">
        <f>MIN(B2003:$B$5864)/B2002-1</f>
        <v>-0.34043868579361403</v>
      </c>
      <c r="F2002" s="8"/>
    </row>
    <row r="2003" spans="1:6" x14ac:dyDescent="0.45">
      <c r="A2003" s="5">
        <v>38618</v>
      </c>
      <c r="B2003">
        <v>2714.33</v>
      </c>
      <c r="C2003" s="4">
        <f t="shared" si="62"/>
        <v>4.8422026839425314E-3</v>
      </c>
      <c r="D2003" s="4">
        <f t="shared" si="63"/>
        <v>1.0048422026839425</v>
      </c>
      <c r="E2003" s="8">
        <f>MIN(B2004:$B$5864)/B2003-1</f>
        <v>-0.34361702519590465</v>
      </c>
      <c r="F2003" s="8"/>
    </row>
    <row r="2004" spans="1:6" x14ac:dyDescent="0.45">
      <c r="A2004" s="5">
        <v>38621</v>
      </c>
      <c r="B2004">
        <v>2732.4</v>
      </c>
      <c r="C2004" s="4">
        <f t="shared" si="62"/>
        <v>6.6572598026033436E-3</v>
      </c>
      <c r="D2004" s="4">
        <f t="shared" si="63"/>
        <v>1.0066572598026033</v>
      </c>
      <c r="E2004" s="8">
        <f>MIN(B2005:$B$5864)/B2004-1</f>
        <v>-0.34795783926218704</v>
      </c>
      <c r="F2004" s="8"/>
    </row>
    <row r="2005" spans="1:6" x14ac:dyDescent="0.45">
      <c r="A2005" s="5">
        <v>38622</v>
      </c>
      <c r="B2005">
        <v>2729.87</v>
      </c>
      <c r="C2005" s="4">
        <f t="shared" si="62"/>
        <v>-9.2592592592599665E-4</v>
      </c>
      <c r="D2005" s="4">
        <f t="shared" si="63"/>
        <v>0.999074074074074</v>
      </c>
      <c r="E2005" s="8">
        <f>MIN(B2006:$B$5864)/B2005-1</f>
        <v>-0.34735353698161442</v>
      </c>
      <c r="F2005" s="8"/>
    </row>
    <row r="2006" spans="1:6" x14ac:dyDescent="0.45">
      <c r="A2006" s="5">
        <v>38623</v>
      </c>
      <c r="B2006">
        <v>2752.01</v>
      </c>
      <c r="C2006" s="4">
        <f t="shared" si="62"/>
        <v>8.1102763135241229E-3</v>
      </c>
      <c r="D2006" s="4">
        <f t="shared" si="63"/>
        <v>1.0081102763135241</v>
      </c>
      <c r="E2006" s="8">
        <f>MIN(B2007:$B$5864)/B2006-1</f>
        <v>-0.35260409664209069</v>
      </c>
      <c r="F2006" s="8"/>
    </row>
    <row r="2007" spans="1:6" x14ac:dyDescent="0.45">
      <c r="A2007" s="5">
        <v>38624</v>
      </c>
      <c r="B2007">
        <v>2744.73</v>
      </c>
      <c r="C2007" s="4">
        <f t="shared" si="62"/>
        <v>-2.6453392247848262E-3</v>
      </c>
      <c r="D2007" s="4">
        <f t="shared" si="63"/>
        <v>0.99735466077521517</v>
      </c>
      <c r="E2007" s="8">
        <f>MIN(B2008:$B$5864)/B2007-1</f>
        <v>-0.35088697248909728</v>
      </c>
      <c r="F2007" s="8"/>
    </row>
    <row r="2008" spans="1:6" x14ac:dyDescent="0.45">
      <c r="A2008" s="5">
        <v>38625</v>
      </c>
      <c r="B2008">
        <v>2745.79</v>
      </c>
      <c r="C2008" s="4">
        <f t="shared" si="62"/>
        <v>3.8619463480915606E-4</v>
      </c>
      <c r="D2008" s="4">
        <f t="shared" si="63"/>
        <v>1.0003861946348092</v>
      </c>
      <c r="E2008" s="8">
        <f>MIN(B2009:$B$5864)/B2008-1</f>
        <v>-0.35113755968227722</v>
      </c>
      <c r="F2008" s="8"/>
    </row>
    <row r="2009" spans="1:6" x14ac:dyDescent="0.45">
      <c r="A2009" s="5">
        <v>38628</v>
      </c>
      <c r="B2009">
        <v>2756.75</v>
      </c>
      <c r="C2009" s="4">
        <f t="shared" si="62"/>
        <v>3.9915652690118986E-3</v>
      </c>
      <c r="D2009" s="4">
        <f t="shared" si="63"/>
        <v>1.0039915652690119</v>
      </c>
      <c r="E2009" s="8">
        <f>MIN(B2010:$B$5864)/B2009-1</f>
        <v>-0.35371723950303802</v>
      </c>
      <c r="F2009" s="8"/>
    </row>
    <row r="2010" spans="1:6" x14ac:dyDescent="0.45">
      <c r="A2010" s="5">
        <v>38629</v>
      </c>
      <c r="B2010">
        <v>2754.22</v>
      </c>
      <c r="C2010" s="4">
        <f t="shared" si="62"/>
        <v>-9.1774734742000597E-4</v>
      </c>
      <c r="D2010" s="4">
        <f t="shared" si="63"/>
        <v>0.99908225265257999</v>
      </c>
      <c r="E2010" s="8">
        <f>MIN(B2011:$B$5864)/B2010-1</f>
        <v>-0.35312357037564168</v>
      </c>
      <c r="F2010" s="8"/>
    </row>
    <row r="2011" spans="1:6" x14ac:dyDescent="0.45">
      <c r="A2011" s="5">
        <v>38630</v>
      </c>
      <c r="B2011">
        <v>2721.29</v>
      </c>
      <c r="C2011" s="4">
        <f t="shared" si="62"/>
        <v>-1.1956198125058992E-2</v>
      </c>
      <c r="D2011" s="4">
        <f t="shared" si="63"/>
        <v>0.98804380187494101</v>
      </c>
      <c r="E2011" s="8">
        <f>MIN(B2012:$B$5864)/B2011-1</f>
        <v>-0.34529579721382131</v>
      </c>
      <c r="F2011" s="8"/>
    </row>
    <row r="2012" spans="1:6" x14ac:dyDescent="0.45">
      <c r="A2012" s="5">
        <v>38631</v>
      </c>
      <c r="B2012">
        <v>2692.07</v>
      </c>
      <c r="C2012" s="4">
        <f t="shared" si="62"/>
        <v>-1.0737554615641742E-2</v>
      </c>
      <c r="D2012" s="4">
        <f t="shared" si="63"/>
        <v>0.98926244538435826</v>
      </c>
      <c r="E2012" s="8">
        <f>MIN(B2013:$B$5864)/B2012-1</f>
        <v>-0.33818957159360641</v>
      </c>
      <c r="F2012" s="8"/>
    </row>
    <row r="2013" spans="1:6" x14ac:dyDescent="0.45">
      <c r="A2013" s="5">
        <v>38632</v>
      </c>
      <c r="B2013">
        <v>2686.3</v>
      </c>
      <c r="C2013" s="4">
        <f t="shared" si="62"/>
        <v>-2.1433320827467517E-3</v>
      </c>
      <c r="D2013" s="4">
        <f t="shared" si="63"/>
        <v>0.99785666791725325</v>
      </c>
      <c r="E2013" s="8">
        <f>MIN(B2014:$B$5864)/B2013-1</f>
        <v>-0.33676804526672377</v>
      </c>
      <c r="F2013" s="8"/>
    </row>
    <row r="2014" spans="1:6" x14ac:dyDescent="0.45">
      <c r="A2014" s="5">
        <v>38635</v>
      </c>
      <c r="B2014">
        <v>2692.78</v>
      </c>
      <c r="C2014" s="4">
        <f t="shared" si="62"/>
        <v>2.4122398838550829E-3</v>
      </c>
      <c r="D2014" s="4">
        <f t="shared" si="63"/>
        <v>1.0024122398838551</v>
      </c>
      <c r="E2014" s="8">
        <f>MIN(B2015:$B$5864)/B2014-1</f>
        <v>-0.33836406984603273</v>
      </c>
      <c r="F2014" s="8"/>
    </row>
    <row r="2015" spans="1:6" x14ac:dyDescent="0.45">
      <c r="A2015" s="5">
        <v>38636</v>
      </c>
      <c r="B2015">
        <v>2697.19</v>
      </c>
      <c r="C2015" s="4">
        <f t="shared" si="62"/>
        <v>1.6377126984008505E-3</v>
      </c>
      <c r="D2015" s="4">
        <f t="shared" si="63"/>
        <v>1.0016377126984009</v>
      </c>
      <c r="E2015" s="8">
        <f>MIN(B2016:$B$5864)/B2015-1</f>
        <v>-0.33944586773642194</v>
      </c>
      <c r="F2015" s="8"/>
    </row>
    <row r="2016" spans="1:6" x14ac:dyDescent="0.45">
      <c r="A2016" s="5">
        <v>38637</v>
      </c>
      <c r="B2016">
        <v>2678.56</v>
      </c>
      <c r="C2016" s="4">
        <f t="shared" si="62"/>
        <v>-6.9071885925723331E-3</v>
      </c>
      <c r="D2016" s="4">
        <f t="shared" si="63"/>
        <v>0.99309281140742767</v>
      </c>
      <c r="E2016" s="8">
        <f>MIN(B2017:$B$5864)/B2016-1</f>
        <v>-0.33485156203333133</v>
      </c>
      <c r="F2016" s="8"/>
    </row>
    <row r="2017" spans="1:6" x14ac:dyDescent="0.45">
      <c r="A2017" s="5">
        <v>38638</v>
      </c>
      <c r="B2017">
        <v>2639.17</v>
      </c>
      <c r="C2017" s="4">
        <f t="shared" si="62"/>
        <v>-1.4705662744160963E-2</v>
      </c>
      <c r="D2017" s="4">
        <f t="shared" si="63"/>
        <v>0.98529433725583904</v>
      </c>
      <c r="E2017" s="8">
        <f>MIN(B2018:$B$5864)/B2017-1</f>
        <v>-0.32492412387227798</v>
      </c>
      <c r="F2017" s="8"/>
    </row>
    <row r="2018" spans="1:6" x14ac:dyDescent="0.45">
      <c r="A2018" s="5">
        <v>38639</v>
      </c>
      <c r="B2018">
        <v>2643.3</v>
      </c>
      <c r="C2018" s="4">
        <f t="shared" si="62"/>
        <v>1.5648859300463336E-3</v>
      </c>
      <c r="D2018" s="4">
        <f t="shared" si="63"/>
        <v>1.0015648859300463</v>
      </c>
      <c r="E2018" s="8">
        <f>MIN(B2019:$B$5864)/B2018-1</f>
        <v>-0.32597889002383384</v>
      </c>
      <c r="F2018" s="8"/>
    </row>
    <row r="2019" spans="1:6" x14ac:dyDescent="0.45">
      <c r="A2019" s="5">
        <v>38642</v>
      </c>
      <c r="B2019">
        <v>2648.04</v>
      </c>
      <c r="C2019" s="4">
        <f t="shared" si="62"/>
        <v>1.7932130291680171E-3</v>
      </c>
      <c r="D2019" s="4">
        <f t="shared" si="63"/>
        <v>1.001793213029168</v>
      </c>
      <c r="E2019" s="8">
        <f>MIN(B2020:$B$5864)/B2019-1</f>
        <v>-0.32718538994879232</v>
      </c>
      <c r="F2019" s="8"/>
    </row>
    <row r="2020" spans="1:6" x14ac:dyDescent="0.45">
      <c r="A2020" s="5">
        <v>38643</v>
      </c>
      <c r="B2020">
        <v>2637.49</v>
      </c>
      <c r="C2020" s="4">
        <f t="shared" si="62"/>
        <v>-3.9840787903506758E-3</v>
      </c>
      <c r="D2020" s="4">
        <f t="shared" si="63"/>
        <v>0.99601592120964932</v>
      </c>
      <c r="E2020" s="8">
        <f>MIN(B2021:$B$5864)/B2020-1</f>
        <v>-0.32449412130472521</v>
      </c>
      <c r="F2020" s="8"/>
    </row>
    <row r="2021" spans="1:6" x14ac:dyDescent="0.45">
      <c r="A2021" s="5">
        <v>38644</v>
      </c>
      <c r="B2021">
        <v>2587.1999999999998</v>
      </c>
      <c r="C2021" s="4">
        <f t="shared" si="62"/>
        <v>-1.9067370871548306E-2</v>
      </c>
      <c r="D2021" s="4">
        <f t="shared" si="63"/>
        <v>0.98093262912845169</v>
      </c>
      <c r="E2021" s="8">
        <f>MIN(B2022:$B$5864)/B2021-1</f>
        <v>-0.31136363636363629</v>
      </c>
      <c r="F2021" s="8"/>
    </row>
    <row r="2022" spans="1:6" x14ac:dyDescent="0.45">
      <c r="A2022" s="5">
        <v>38645</v>
      </c>
      <c r="B2022">
        <v>2588.83</v>
      </c>
      <c r="C2022" s="4">
        <f t="shared" si="62"/>
        <v>6.3002473716755603E-4</v>
      </c>
      <c r="D2022" s="4">
        <f t="shared" si="63"/>
        <v>1.0006300247371676</v>
      </c>
      <c r="E2022" s="8">
        <f>MIN(B2023:$B$5864)/B2022-1</f>
        <v>-0.3117972211385065</v>
      </c>
      <c r="F2022" s="8"/>
    </row>
    <row r="2023" spans="1:6" x14ac:dyDescent="0.45">
      <c r="A2023" s="5">
        <v>38646</v>
      </c>
      <c r="B2023">
        <v>2577.4699999999998</v>
      </c>
      <c r="C2023" s="4">
        <f t="shared" si="62"/>
        <v>-4.388082647373559E-3</v>
      </c>
      <c r="D2023" s="4">
        <f t="shared" si="63"/>
        <v>0.99561191735262644</v>
      </c>
      <c r="E2023" s="8">
        <f>MIN(B2024:$B$5864)/B2023-1</f>
        <v>-0.30876402053176166</v>
      </c>
      <c r="F2023" s="8"/>
    </row>
    <row r="2024" spans="1:6" x14ac:dyDescent="0.45">
      <c r="A2024" s="5">
        <v>38649</v>
      </c>
      <c r="B2024">
        <v>2610.09</v>
      </c>
      <c r="C2024" s="4">
        <f t="shared" si="62"/>
        <v>1.2655821406262868E-2</v>
      </c>
      <c r="D2024" s="4">
        <f t="shared" si="63"/>
        <v>1.0126558214062629</v>
      </c>
      <c r="E2024" s="8">
        <f>MIN(B2025:$B$5864)/B2024-1</f>
        <v>-0.31740284817764908</v>
      </c>
      <c r="F2024" s="8"/>
    </row>
    <row r="2025" spans="1:6" x14ac:dyDescent="0.45">
      <c r="A2025" s="5">
        <v>38650</v>
      </c>
      <c r="B2025">
        <v>2598.66</v>
      </c>
      <c r="C2025" s="4">
        <f t="shared" si="62"/>
        <v>-4.379159339333194E-3</v>
      </c>
      <c r="D2025" s="4">
        <f t="shared" si="63"/>
        <v>0.99562084066066681</v>
      </c>
      <c r="E2025" s="8">
        <f>MIN(B2026:$B$5864)/B2025-1</f>
        <v>-0.31440049871857023</v>
      </c>
      <c r="F2025" s="8"/>
    </row>
    <row r="2026" spans="1:6" x14ac:dyDescent="0.45">
      <c r="A2026" s="5">
        <v>38651</v>
      </c>
      <c r="B2026">
        <v>2623.01</v>
      </c>
      <c r="C2026" s="4">
        <f t="shared" si="62"/>
        <v>9.3702138794611312E-3</v>
      </c>
      <c r="D2026" s="4">
        <f t="shared" si="63"/>
        <v>1.0093702138794611</v>
      </c>
      <c r="E2026" s="8">
        <f>MIN(B2027:$B$5864)/B2026-1</f>
        <v>-0.32076507523798992</v>
      </c>
      <c r="F2026" s="8"/>
    </row>
    <row r="2027" spans="1:6" x14ac:dyDescent="0.45">
      <c r="A2027" s="5">
        <v>38652</v>
      </c>
      <c r="B2027">
        <v>2599.17</v>
      </c>
      <c r="C2027" s="4">
        <f t="shared" si="62"/>
        <v>-9.088794934064337E-3</v>
      </c>
      <c r="D2027" s="4">
        <f t="shared" si="63"/>
        <v>0.99091120506593566</v>
      </c>
      <c r="E2027" s="8">
        <f>MIN(B2028:$B$5864)/B2027-1</f>
        <v>-0.31453502464248195</v>
      </c>
      <c r="F2027" s="8"/>
    </row>
    <row r="2028" spans="1:6" x14ac:dyDescent="0.45">
      <c r="A2028" s="5">
        <v>38653</v>
      </c>
      <c r="B2028">
        <v>2610.2800000000002</v>
      </c>
      <c r="C2028" s="4">
        <f t="shared" si="62"/>
        <v>4.2744414563111732E-3</v>
      </c>
      <c r="D2028" s="4">
        <f t="shared" si="63"/>
        <v>1.0042744414563112</v>
      </c>
      <c r="E2028" s="8">
        <f>MIN(B2029:$B$5864)/B2028-1</f>
        <v>-0.3174525338277886</v>
      </c>
      <c r="F2028" s="8"/>
    </row>
    <row r="2029" spans="1:6" x14ac:dyDescent="0.45">
      <c r="A2029" s="5">
        <v>38656</v>
      </c>
      <c r="B2029">
        <v>2664.4</v>
      </c>
      <c r="C2029" s="4">
        <f t="shared" si="62"/>
        <v>2.0733407910262347E-2</v>
      </c>
      <c r="D2029" s="4">
        <f t="shared" si="63"/>
        <v>1.0207334079102623</v>
      </c>
      <c r="E2029" s="8">
        <f>MIN(B2030:$B$5864)/B2029-1</f>
        <v>-0.33131661912625732</v>
      </c>
      <c r="F2029" s="8"/>
    </row>
    <row r="2030" spans="1:6" x14ac:dyDescent="0.45">
      <c r="A2030" s="5">
        <v>38657</v>
      </c>
      <c r="B2030">
        <v>2678.92</v>
      </c>
      <c r="C2030" s="4">
        <f t="shared" si="62"/>
        <v>5.4496321873591658E-3</v>
      </c>
      <c r="D2030" s="4">
        <f t="shared" si="63"/>
        <v>1.0054496321873592</v>
      </c>
      <c r="E2030" s="8">
        <f>MIN(B2031:$B$5864)/B2030-1</f>
        <v>-0.33494094635151472</v>
      </c>
      <c r="F2030" s="8"/>
    </row>
    <row r="2031" spans="1:6" x14ac:dyDescent="0.45">
      <c r="A2031" s="5">
        <v>38658</v>
      </c>
      <c r="B2031">
        <v>2689.51</v>
      </c>
      <c r="C2031" s="4">
        <f t="shared" si="62"/>
        <v>3.9530855717977431E-3</v>
      </c>
      <c r="D2031" s="4">
        <f t="shared" si="63"/>
        <v>1.0039530855717977</v>
      </c>
      <c r="E2031" s="8">
        <f>MIN(B2032:$B$5864)/B2031-1</f>
        <v>-0.33755962982104548</v>
      </c>
      <c r="F2031" s="8"/>
    </row>
    <row r="2032" spans="1:6" x14ac:dyDescent="0.45">
      <c r="A2032" s="5">
        <v>38659</v>
      </c>
      <c r="B2032">
        <v>2725.07</v>
      </c>
      <c r="C2032" s="4">
        <f t="shared" si="62"/>
        <v>1.3221739275927513E-2</v>
      </c>
      <c r="D2032" s="4">
        <f t="shared" si="63"/>
        <v>1.0132217392759275</v>
      </c>
      <c r="E2032" s="8">
        <f>MIN(B2033:$B$5864)/B2032-1</f>
        <v>-0.34620395072420163</v>
      </c>
      <c r="F2032" s="8"/>
    </row>
    <row r="2033" spans="1:6" x14ac:dyDescent="0.45">
      <c r="A2033" s="5">
        <v>38660</v>
      </c>
      <c r="B2033">
        <v>2721.38</v>
      </c>
      <c r="C2033" s="4">
        <f t="shared" si="62"/>
        <v>-1.354093656309785E-3</v>
      </c>
      <c r="D2033" s="4">
        <f t="shared" si="63"/>
        <v>0.99864590634369022</v>
      </c>
      <c r="E2033" s="8">
        <f>MIN(B2034:$B$5864)/B2033-1</f>
        <v>-0.34531744923531438</v>
      </c>
      <c r="F2033" s="8"/>
    </row>
    <row r="2034" spans="1:6" x14ac:dyDescent="0.45">
      <c r="A2034" s="5">
        <v>38663</v>
      </c>
      <c r="B2034">
        <v>2740.17</v>
      </c>
      <c r="C2034" s="4">
        <f t="shared" si="62"/>
        <v>6.9045851736986297E-3</v>
      </c>
      <c r="D2034" s="4">
        <f t="shared" si="63"/>
        <v>1.0069045851736986</v>
      </c>
      <c r="E2034" s="8">
        <f>MIN(B2035:$B$5864)/B2034-1</f>
        <v>-0.34980676381392395</v>
      </c>
      <c r="F2034" s="8"/>
    </row>
    <row r="2035" spans="1:6" x14ac:dyDescent="0.45">
      <c r="A2035" s="5">
        <v>38664</v>
      </c>
      <c r="B2035">
        <v>2740.07</v>
      </c>
      <c r="C2035" s="4">
        <f t="shared" si="62"/>
        <v>-3.6494086133265213E-5</v>
      </c>
      <c r="D2035" s="4">
        <f t="shared" si="63"/>
        <v>0.99996350591386673</v>
      </c>
      <c r="E2035" s="8">
        <f>MIN(B2036:$B$5864)/B2035-1</f>
        <v>-0.3497830347399884</v>
      </c>
      <c r="F2035" s="8"/>
    </row>
    <row r="2036" spans="1:6" x14ac:dyDescent="0.45">
      <c r="A2036" s="5">
        <v>38665</v>
      </c>
      <c r="B2036">
        <v>2730.39</v>
      </c>
      <c r="C2036" s="4">
        <f t="shared" si="62"/>
        <v>-3.5327564624262342E-3</v>
      </c>
      <c r="D2036" s="4">
        <f t="shared" si="63"/>
        <v>0.99646724353757377</v>
      </c>
      <c r="E2036" s="8">
        <f>MIN(B2037:$B$5864)/B2036-1</f>
        <v>-0.34747783283706712</v>
      </c>
      <c r="F2036" s="8"/>
    </row>
    <row r="2037" spans="1:6" x14ac:dyDescent="0.45">
      <c r="A2037" s="5">
        <v>38666</v>
      </c>
      <c r="B2037">
        <v>2724.54</v>
      </c>
      <c r="C2037" s="4">
        <f t="shared" si="62"/>
        <v>-2.1425510641336354E-3</v>
      </c>
      <c r="D2037" s="4">
        <f t="shared" si="63"/>
        <v>0.99785744893586636</v>
      </c>
      <c r="E2037" s="8">
        <f>MIN(B2038:$B$5864)/B2037-1</f>
        <v>-0.34607676892246031</v>
      </c>
      <c r="F2037" s="8"/>
    </row>
    <row r="2038" spans="1:6" x14ac:dyDescent="0.45">
      <c r="A2038" s="5">
        <v>38667</v>
      </c>
      <c r="B2038">
        <v>2744.18</v>
      </c>
      <c r="C2038" s="4">
        <f t="shared" si="62"/>
        <v>7.2085563067525449E-3</v>
      </c>
      <c r="D2038" s="4">
        <f t="shared" si="63"/>
        <v>1.0072085563067525</v>
      </c>
      <c r="E2038" s="8">
        <f>MIN(B2039:$B$5864)/B2038-1</f>
        <v>-0.35075687454904558</v>
      </c>
      <c r="F2038" s="8"/>
    </row>
    <row r="2039" spans="1:6" x14ac:dyDescent="0.45">
      <c r="A2039" s="5">
        <v>38670</v>
      </c>
      <c r="B2039">
        <v>2748.34</v>
      </c>
      <c r="C2039" s="4">
        <f t="shared" si="62"/>
        <v>1.515935543586977E-3</v>
      </c>
      <c r="D2039" s="4">
        <f t="shared" si="63"/>
        <v>1.001515935543587</v>
      </c>
      <c r="E2039" s="8">
        <f>MIN(B2040:$B$5864)/B2039-1</f>
        <v>-0.35173959553766998</v>
      </c>
      <c r="F2039" s="8"/>
    </row>
    <row r="2040" spans="1:6" x14ac:dyDescent="0.45">
      <c r="A2040" s="5">
        <v>38671</v>
      </c>
      <c r="B2040">
        <v>2735.86</v>
      </c>
      <c r="C2040" s="4">
        <f t="shared" si="62"/>
        <v>-4.5409228843592553E-3</v>
      </c>
      <c r="D2040" s="4">
        <f t="shared" si="63"/>
        <v>0.99545907711564074</v>
      </c>
      <c r="E2040" s="8">
        <f>MIN(B2041:$B$5864)/B2040-1</f>
        <v>-0.34878246693909776</v>
      </c>
      <c r="F2040" s="8"/>
    </row>
    <row r="2041" spans="1:6" x14ac:dyDescent="0.45">
      <c r="A2041" s="5">
        <v>38672</v>
      </c>
      <c r="B2041">
        <v>2730.1</v>
      </c>
      <c r="C2041" s="4">
        <f t="shared" si="62"/>
        <v>-2.1053708888613132E-3</v>
      </c>
      <c r="D2041" s="4">
        <f t="shared" si="63"/>
        <v>0.99789462911113869</v>
      </c>
      <c r="E2041" s="8">
        <f>MIN(B2042:$B$5864)/B2041-1</f>
        <v>-0.34740851983443821</v>
      </c>
      <c r="F2041" s="8"/>
    </row>
    <row r="2042" spans="1:6" x14ac:dyDescent="0.45">
      <c r="A2042" s="5">
        <v>38673</v>
      </c>
      <c r="B2042">
        <v>2745.1</v>
      </c>
      <c r="C2042" s="4">
        <f t="shared" si="62"/>
        <v>5.494304237940062E-3</v>
      </c>
      <c r="D2042" s="4">
        <f t="shared" si="63"/>
        <v>1.0054943042379401</v>
      </c>
      <c r="E2042" s="8">
        <f>MIN(B2043:$B$5864)/B2042-1</f>
        <v>-0.35097446358966877</v>
      </c>
      <c r="F2042" s="8"/>
    </row>
    <row r="2043" spans="1:6" x14ac:dyDescent="0.45">
      <c r="A2043" s="5">
        <v>38674</v>
      </c>
      <c r="B2043">
        <v>2765.34</v>
      </c>
      <c r="C2043" s="4">
        <f t="shared" si="62"/>
        <v>7.3731375906160856E-3</v>
      </c>
      <c r="D2043" s="4">
        <f t="shared" si="63"/>
        <v>1.0073731375906161</v>
      </c>
      <c r="E2043" s="8">
        <f>MIN(B2044:$B$5864)/B2043-1</f>
        <v>-0.35572479333463514</v>
      </c>
      <c r="F2043" s="8"/>
    </row>
    <row r="2044" spans="1:6" x14ac:dyDescent="0.45">
      <c r="A2044" s="5">
        <v>38677</v>
      </c>
      <c r="B2044">
        <v>2767</v>
      </c>
      <c r="C2044" s="4">
        <f t="shared" si="62"/>
        <v>6.0028784887200537E-4</v>
      </c>
      <c r="D2044" s="4">
        <f t="shared" si="63"/>
        <v>1.000600287848872</v>
      </c>
      <c r="E2044" s="8">
        <f>MIN(B2045:$B$5864)/B2044-1</f>
        <v>-0.35611131189013367</v>
      </c>
      <c r="F2044" s="8"/>
    </row>
    <row r="2045" spans="1:6" x14ac:dyDescent="0.45">
      <c r="A2045" s="5">
        <v>38678</v>
      </c>
      <c r="B2045">
        <v>2776.08</v>
      </c>
      <c r="C2045" s="4">
        <f t="shared" si="62"/>
        <v>3.2815323455004375E-3</v>
      </c>
      <c r="D2045" s="4">
        <f t="shared" si="63"/>
        <v>1.0032815323455004</v>
      </c>
      <c r="E2045" s="8">
        <f>MIN(B2046:$B$5864)/B2045-1</f>
        <v>-0.35821734243969905</v>
      </c>
      <c r="F2045" s="8"/>
    </row>
    <row r="2046" spans="1:6" x14ac:dyDescent="0.45">
      <c r="A2046" s="5">
        <v>38679</v>
      </c>
      <c r="B2046">
        <v>2785.3</v>
      </c>
      <c r="C2046" s="4">
        <f t="shared" si="62"/>
        <v>3.3212299357368025E-3</v>
      </c>
      <c r="D2046" s="4">
        <f t="shared" si="63"/>
        <v>1.0033212299357368</v>
      </c>
      <c r="E2046" s="8">
        <f>MIN(B2047:$B$5864)/B2046-1</f>
        <v>-0.36034179442070868</v>
      </c>
      <c r="F2046" s="8"/>
    </row>
    <row r="2047" spans="1:6" x14ac:dyDescent="0.45">
      <c r="A2047" s="5">
        <v>38680</v>
      </c>
      <c r="B2047">
        <v>2775.99</v>
      </c>
      <c r="C2047" s="4">
        <f t="shared" si="62"/>
        <v>-3.3425483789898403E-3</v>
      </c>
      <c r="D2047" s="4">
        <f t="shared" si="63"/>
        <v>0.99665745162101016</v>
      </c>
      <c r="E2047" s="8">
        <f>MIN(B2048:$B$5864)/B2047-1</f>
        <v>-0.35819653529011264</v>
      </c>
      <c r="F2047" s="8"/>
    </row>
    <row r="2048" spans="1:6" x14ac:dyDescent="0.45">
      <c r="A2048" s="5">
        <v>38681</v>
      </c>
      <c r="B2048">
        <v>2782.87</v>
      </c>
      <c r="C2048" s="4">
        <f t="shared" si="62"/>
        <v>2.4783950950832967E-3</v>
      </c>
      <c r="D2048" s="4">
        <f t="shared" si="63"/>
        <v>1.0024783950950833</v>
      </c>
      <c r="E2048" s="8">
        <f>MIN(B2049:$B$5864)/B2048-1</f>
        <v>-0.35978324535461581</v>
      </c>
      <c r="F2048" s="8"/>
    </row>
    <row r="2049" spans="1:6" x14ac:dyDescent="0.45">
      <c r="A2049" s="5">
        <v>38684</v>
      </c>
      <c r="B2049">
        <v>2763.31</v>
      </c>
      <c r="C2049" s="4">
        <f t="shared" si="62"/>
        <v>-7.0287149597357823E-3</v>
      </c>
      <c r="D2049" s="4">
        <f t="shared" si="63"/>
        <v>0.99297128504026422</v>
      </c>
      <c r="E2049" s="8">
        <f>MIN(B2050:$B$5864)/B2049-1</f>
        <v>-0.35525149187025695</v>
      </c>
      <c r="F2049" s="8"/>
    </row>
    <row r="2050" spans="1:6" x14ac:dyDescent="0.45">
      <c r="A2050" s="5">
        <v>38685</v>
      </c>
      <c r="B2050">
        <v>2770.58</v>
      </c>
      <c r="C2050" s="4">
        <f t="shared" si="62"/>
        <v>2.6309027941129326E-3</v>
      </c>
      <c r="D2050" s="4">
        <f t="shared" si="63"/>
        <v>1.0026309027941129</v>
      </c>
      <c r="E2050" s="8">
        <f>MIN(B2051:$B$5864)/B2050-1</f>
        <v>-0.35694331150878145</v>
      </c>
      <c r="F2050" s="8"/>
    </row>
    <row r="2051" spans="1:6" x14ac:dyDescent="0.45">
      <c r="A2051" s="5">
        <v>38686</v>
      </c>
      <c r="B2051">
        <v>2741.05</v>
      </c>
      <c r="C2051" s="4">
        <f t="shared" si="62"/>
        <v>-1.0658418092962418E-2</v>
      </c>
      <c r="D2051" s="4">
        <f t="shared" si="63"/>
        <v>0.98934158190703758</v>
      </c>
      <c r="E2051" s="8">
        <f>MIN(B2052:$B$5864)/B2051-1</f>
        <v>-0.35001550500720524</v>
      </c>
      <c r="F2051" s="8"/>
    </row>
    <row r="2052" spans="1:6" x14ac:dyDescent="0.45">
      <c r="A2052" s="5">
        <v>38687</v>
      </c>
      <c r="B2052">
        <v>2770.82</v>
      </c>
      <c r="C2052" s="4">
        <f t="shared" si="62"/>
        <v>1.0860801517666552E-2</v>
      </c>
      <c r="D2052" s="4">
        <f t="shared" si="63"/>
        <v>1.0108608015176666</v>
      </c>
      <c r="E2052" s="8">
        <f>MIN(B2053:$B$5864)/B2052-1</f>
        <v>-0.35699901112306109</v>
      </c>
      <c r="F2052" s="8"/>
    </row>
    <row r="2053" spans="1:6" x14ac:dyDescent="0.45">
      <c r="A2053" s="5">
        <v>38688</v>
      </c>
      <c r="B2053">
        <v>2793.13</v>
      </c>
      <c r="C2053" s="4">
        <f t="shared" si="62"/>
        <v>8.0517680686582604E-3</v>
      </c>
      <c r="D2053" s="4">
        <f t="shared" si="63"/>
        <v>1.0080517680686583</v>
      </c>
      <c r="E2053" s="8">
        <f>MIN(B2054:$B$5864)/B2053-1</f>
        <v>-0.3621349525442783</v>
      </c>
      <c r="F2053" s="8"/>
    </row>
    <row r="2054" spans="1:6" x14ac:dyDescent="0.45">
      <c r="A2054" s="5">
        <v>38691</v>
      </c>
      <c r="B2054">
        <v>2784.79</v>
      </c>
      <c r="C2054" s="4">
        <f t="shared" ref="C2054:C2117" si="64">B2054/B2053-1</f>
        <v>-2.9858975414678302E-3</v>
      </c>
      <c r="D2054" s="4">
        <f t="shared" ref="D2054:D2117" si="65">C2054+1</f>
        <v>0.99701410245853217</v>
      </c>
      <c r="E2054" s="8">
        <f>MIN(B2055:$B$5864)/B2054-1</f>
        <v>-0.36022464889632611</v>
      </c>
      <c r="F2054" s="8"/>
    </row>
    <row r="2055" spans="1:6" x14ac:dyDescent="0.45">
      <c r="A2055" s="5">
        <v>38692</v>
      </c>
      <c r="B2055">
        <v>2797.26</v>
      </c>
      <c r="C2055" s="4">
        <f t="shared" si="64"/>
        <v>4.477895999339454E-3</v>
      </c>
      <c r="D2055" s="4">
        <f t="shared" si="65"/>
        <v>1.0044778959993395</v>
      </c>
      <c r="E2055" s="8">
        <f>MIN(B2056:$B$5864)/B2055-1</f>
        <v>-0.36307672508097211</v>
      </c>
      <c r="F2055" s="8"/>
    </row>
    <row r="2056" spans="1:6" x14ac:dyDescent="0.45">
      <c r="A2056" s="5">
        <v>38693</v>
      </c>
      <c r="B2056">
        <v>2794.08</v>
      </c>
      <c r="C2056" s="4">
        <f t="shared" si="64"/>
        <v>-1.136826751893083E-3</v>
      </c>
      <c r="D2056" s="4">
        <f t="shared" si="65"/>
        <v>0.99886317324810692</v>
      </c>
      <c r="E2056" s="8">
        <f>MIN(B2057:$B$5864)/B2056-1</f>
        <v>-0.36235182958254586</v>
      </c>
      <c r="F2056" s="8"/>
    </row>
    <row r="2057" spans="1:6" x14ac:dyDescent="0.45">
      <c r="A2057" s="5">
        <v>38694</v>
      </c>
      <c r="B2057">
        <v>2792.35</v>
      </c>
      <c r="C2057" s="4">
        <f t="shared" si="64"/>
        <v>-6.1916623718716313E-4</v>
      </c>
      <c r="D2057" s="4">
        <f t="shared" si="65"/>
        <v>0.99938083376281284</v>
      </c>
      <c r="E2057" s="8">
        <f>MIN(B2058:$B$5864)/B2057-1</f>
        <v>-0.36195677475961108</v>
      </c>
      <c r="F2057" s="8"/>
    </row>
    <row r="2058" spans="1:6" x14ac:dyDescent="0.45">
      <c r="A2058" s="5">
        <v>38695</v>
      </c>
      <c r="B2058">
        <v>2788.28</v>
      </c>
      <c r="C2058" s="4">
        <f t="shared" si="64"/>
        <v>-1.4575536734290351E-3</v>
      </c>
      <c r="D2058" s="4">
        <f t="shared" si="65"/>
        <v>0.99854244632657096</v>
      </c>
      <c r="E2058" s="8">
        <f>MIN(B2059:$B$5864)/B2058-1</f>
        <v>-0.36102543503521889</v>
      </c>
      <c r="F2058" s="8"/>
    </row>
    <row r="2059" spans="1:6" x14ac:dyDescent="0.45">
      <c r="A2059" s="5">
        <v>38698</v>
      </c>
      <c r="B2059">
        <v>2782.36</v>
      </c>
      <c r="C2059" s="4">
        <f t="shared" si="64"/>
        <v>-2.1231727086232777E-3</v>
      </c>
      <c r="D2059" s="4">
        <f t="shared" si="65"/>
        <v>0.99787682729137672</v>
      </c>
      <c r="E2059" s="8">
        <f>MIN(B2060:$B$5864)/B2059-1</f>
        <v>-0.35966589513937808</v>
      </c>
      <c r="F2059" s="8"/>
    </row>
    <row r="2060" spans="1:6" x14ac:dyDescent="0.45">
      <c r="A2060" s="5">
        <v>38699</v>
      </c>
      <c r="B2060">
        <v>2785.83</v>
      </c>
      <c r="C2060" s="4">
        <f t="shared" si="64"/>
        <v>1.2471427133800006E-3</v>
      </c>
      <c r="D2060" s="4">
        <f t="shared" si="65"/>
        <v>1.00124714271338</v>
      </c>
      <c r="E2060" s="8">
        <f>MIN(B2061:$B$5864)/B2060-1</f>
        <v>-0.36046348843971088</v>
      </c>
      <c r="F2060" s="8"/>
    </row>
    <row r="2061" spans="1:6" x14ac:dyDescent="0.45">
      <c r="A2061" s="5">
        <v>38700</v>
      </c>
      <c r="B2061">
        <v>2790.5</v>
      </c>
      <c r="C2061" s="4">
        <f t="shared" si="64"/>
        <v>1.6763406237998435E-3</v>
      </c>
      <c r="D2061" s="4">
        <f t="shared" si="65"/>
        <v>1.0016763406237998</v>
      </c>
      <c r="E2061" s="8">
        <f>MIN(B2062:$B$5864)/B2061-1</f>
        <v>-0.36153377530908437</v>
      </c>
      <c r="F2061" s="8"/>
    </row>
    <row r="2062" spans="1:6" x14ac:dyDescent="0.45">
      <c r="A2062" s="5">
        <v>38701</v>
      </c>
      <c r="B2062">
        <v>2781.12</v>
      </c>
      <c r="C2062" s="4">
        <f t="shared" si="64"/>
        <v>-3.3614047661709723E-3</v>
      </c>
      <c r="D2062" s="4">
        <f t="shared" si="65"/>
        <v>0.99663859523382903</v>
      </c>
      <c r="E2062" s="8">
        <f>MIN(B2063:$B$5864)/B2062-1</f>
        <v>-0.35938039351052808</v>
      </c>
      <c r="F2062" s="8"/>
    </row>
    <row r="2063" spans="1:6" x14ac:dyDescent="0.45">
      <c r="A2063" s="5">
        <v>38702</v>
      </c>
      <c r="B2063">
        <v>2799.04</v>
      </c>
      <c r="C2063" s="4">
        <f t="shared" si="64"/>
        <v>6.4434472442758128E-3</v>
      </c>
      <c r="D2063" s="4">
        <f t="shared" si="65"/>
        <v>1.0064434472442758</v>
      </c>
      <c r="E2063" s="8">
        <f>MIN(B2064:$B$5864)/B2063-1</f>
        <v>-0.363481765176632</v>
      </c>
      <c r="F2063" s="8"/>
    </row>
    <row r="2064" spans="1:6" x14ac:dyDescent="0.45">
      <c r="A2064" s="5">
        <v>38705</v>
      </c>
      <c r="B2064">
        <v>2803.53</v>
      </c>
      <c r="C2064" s="4">
        <f t="shared" si="64"/>
        <v>1.6041214130559922E-3</v>
      </c>
      <c r="D2064" s="4">
        <f t="shared" si="65"/>
        <v>1.001604121413056</v>
      </c>
      <c r="E2064" s="8">
        <f>MIN(B2065:$B$5864)/B2064-1</f>
        <v>-0.36450118243785512</v>
      </c>
      <c r="F2064" s="8"/>
    </row>
    <row r="2065" spans="1:6" x14ac:dyDescent="0.45">
      <c r="A2065" s="5">
        <v>38706</v>
      </c>
      <c r="B2065">
        <v>2807.11</v>
      </c>
      <c r="C2065" s="4">
        <f t="shared" si="64"/>
        <v>1.2769615449095273E-3</v>
      </c>
      <c r="D2065" s="4">
        <f t="shared" si="65"/>
        <v>1.0012769615449095</v>
      </c>
      <c r="E2065" s="8">
        <f>MIN(B2066:$B$5864)/B2065-1</f>
        <v>-0.36531165504736185</v>
      </c>
      <c r="F2065" s="8"/>
    </row>
    <row r="2066" spans="1:6" x14ac:dyDescent="0.45">
      <c r="A2066" s="5">
        <v>38707</v>
      </c>
      <c r="B2066">
        <v>2827.11</v>
      </c>
      <c r="C2066" s="4">
        <f t="shared" si="64"/>
        <v>7.1247653280419598E-3</v>
      </c>
      <c r="D2066" s="4">
        <f t="shared" si="65"/>
        <v>1.007124765328042</v>
      </c>
      <c r="E2066" s="8">
        <f>MIN(B2067:$B$5864)/B2066-1</f>
        <v>-0.36980167025690547</v>
      </c>
      <c r="F2066" s="8"/>
    </row>
    <row r="2067" spans="1:6" x14ac:dyDescent="0.45">
      <c r="A2067" s="5">
        <v>38708</v>
      </c>
      <c r="B2067">
        <v>2834.11</v>
      </c>
      <c r="C2067" s="4">
        <f t="shared" si="64"/>
        <v>2.4760267552377258E-3</v>
      </c>
      <c r="D2067" s="4">
        <f t="shared" si="65"/>
        <v>1.0024760267552377</v>
      </c>
      <c r="E2067" s="8">
        <f>MIN(B2068:$B$5864)/B2067-1</f>
        <v>-0.37135820416285892</v>
      </c>
      <c r="F2067" s="8"/>
    </row>
    <row r="2068" spans="1:6" x14ac:dyDescent="0.45">
      <c r="A2068" s="5">
        <v>38709</v>
      </c>
      <c r="B2068">
        <v>2835.12</v>
      </c>
      <c r="C2068" s="4">
        <f t="shared" si="64"/>
        <v>3.5637290013434963E-4</v>
      </c>
      <c r="D2068" s="4">
        <f t="shared" si="65"/>
        <v>1.0003563729001343</v>
      </c>
      <c r="E2068" s="8">
        <f>MIN(B2069:$B$5864)/B2068-1</f>
        <v>-0.37158215525268767</v>
      </c>
      <c r="F2068" s="8"/>
    </row>
    <row r="2069" spans="1:6" x14ac:dyDescent="0.45">
      <c r="A2069" s="5">
        <v>38714</v>
      </c>
      <c r="B2069">
        <v>2846.13</v>
      </c>
      <c r="C2069" s="4">
        <f t="shared" si="64"/>
        <v>3.8834335054600544E-3</v>
      </c>
      <c r="D2069" s="4">
        <f t="shared" si="65"/>
        <v>1.0038834335054601</v>
      </c>
      <c r="E2069" s="8">
        <f>MIN(B2070:$B$5864)/B2069-1</f>
        <v>-0.37401313362355193</v>
      </c>
      <c r="F2069" s="8"/>
    </row>
    <row r="2070" spans="1:6" x14ac:dyDescent="0.45">
      <c r="A2070" s="5">
        <v>38715</v>
      </c>
      <c r="B2070">
        <v>2856.43</v>
      </c>
      <c r="C2070" s="4">
        <f t="shared" si="64"/>
        <v>3.6189492398448486E-3</v>
      </c>
      <c r="D2070" s="4">
        <f t="shared" si="65"/>
        <v>1.0036189492398448</v>
      </c>
      <c r="E2070" s="8">
        <f>MIN(B2071:$B$5864)/B2070-1</f>
        <v>-0.37627037945967512</v>
      </c>
      <c r="F2070" s="8"/>
    </row>
    <row r="2071" spans="1:6" x14ac:dyDescent="0.45">
      <c r="A2071" s="5">
        <v>38716</v>
      </c>
      <c r="B2071">
        <v>2847.02</v>
      </c>
      <c r="C2071" s="4">
        <f t="shared" si="64"/>
        <v>-3.2943219333223528E-3</v>
      </c>
      <c r="D2071" s="4">
        <f t="shared" si="65"/>
        <v>0.99670567806667765</v>
      </c>
      <c r="E2071" s="8">
        <f>MIN(B2072:$B$5864)/B2071-1</f>
        <v>-0.37420882185583515</v>
      </c>
      <c r="F2071" s="8"/>
    </row>
    <row r="2072" spans="1:6" x14ac:dyDescent="0.45">
      <c r="A2072" s="5">
        <v>38720</v>
      </c>
      <c r="B2072">
        <v>2878.65</v>
      </c>
      <c r="C2072" s="4">
        <f t="shared" si="64"/>
        <v>1.110986224192323E-2</v>
      </c>
      <c r="D2072" s="4">
        <f t="shared" si="65"/>
        <v>1.0111098622419232</v>
      </c>
      <c r="E2072" s="8">
        <f>MIN(B2073:$B$5864)/B2072-1</f>
        <v>-0.38108488353915893</v>
      </c>
      <c r="F2072" s="8"/>
    </row>
    <row r="2073" spans="1:6" x14ac:dyDescent="0.45">
      <c r="A2073" s="5">
        <v>38721</v>
      </c>
      <c r="B2073">
        <v>2896</v>
      </c>
      <c r="C2073" s="4">
        <f t="shared" si="64"/>
        <v>6.0271307731054602E-3</v>
      </c>
      <c r="D2073" s="4">
        <f t="shared" si="65"/>
        <v>1.0060271307731055</v>
      </c>
      <c r="E2073" s="8">
        <f>MIN(B2074:$B$5864)/B2073-1</f>
        <v>-0.38479281767955797</v>
      </c>
      <c r="F2073" s="8"/>
    </row>
    <row r="2074" spans="1:6" x14ac:dyDescent="0.45">
      <c r="A2074" s="5">
        <v>38722</v>
      </c>
      <c r="B2074">
        <v>2883.81</v>
      </c>
      <c r="C2074" s="4">
        <f t="shared" si="64"/>
        <v>-4.2092541436464792E-3</v>
      </c>
      <c r="D2074" s="4">
        <f t="shared" si="65"/>
        <v>0.99579074585635352</v>
      </c>
      <c r="E2074" s="8">
        <f>MIN(B2075:$B$5864)/B2074-1</f>
        <v>-0.38219230809241933</v>
      </c>
      <c r="F2074" s="8"/>
    </row>
    <row r="2075" spans="1:6" x14ac:dyDescent="0.45">
      <c r="A2075" s="5">
        <v>38723</v>
      </c>
      <c r="B2075">
        <v>2901.86</v>
      </c>
      <c r="C2075" s="4">
        <f t="shared" si="64"/>
        <v>6.2590808687119637E-3</v>
      </c>
      <c r="D2075" s="4">
        <f t="shared" si="65"/>
        <v>1.006259080868712</v>
      </c>
      <c r="E2075" s="8">
        <f>MIN(B2076:$B$5864)/B2075-1</f>
        <v>-0.38603516365365664</v>
      </c>
      <c r="F2075" s="8"/>
    </row>
    <row r="2076" spans="1:6" x14ac:dyDescent="0.45">
      <c r="A2076" s="5">
        <v>38726</v>
      </c>
      <c r="B2076">
        <v>2901.13</v>
      </c>
      <c r="C2076" s="4">
        <f t="shared" si="64"/>
        <v>-2.5156279076177235E-4</v>
      </c>
      <c r="D2076" s="4">
        <f t="shared" si="65"/>
        <v>0.99974843720923823</v>
      </c>
      <c r="E2076" s="8">
        <f>MIN(B2077:$B$5864)/B2076-1</f>
        <v>-0.38588067408216797</v>
      </c>
      <c r="F2076" s="8"/>
    </row>
    <row r="2077" spans="1:6" x14ac:dyDescent="0.45">
      <c r="A2077" s="5">
        <v>38727</v>
      </c>
      <c r="B2077">
        <v>2880.59</v>
      </c>
      <c r="C2077" s="4">
        <f t="shared" si="64"/>
        <v>-7.07999986212271E-3</v>
      </c>
      <c r="D2077" s="4">
        <f t="shared" si="65"/>
        <v>0.99292000013787729</v>
      </c>
      <c r="E2077" s="8">
        <f>MIN(B2078:$B$5864)/B2077-1</f>
        <v>-0.38150170624767843</v>
      </c>
      <c r="F2077" s="8"/>
    </row>
    <row r="2078" spans="1:6" x14ac:dyDescent="0.45">
      <c r="A2078" s="5">
        <v>38728</v>
      </c>
      <c r="B2078">
        <v>2902.96</v>
      </c>
      <c r="C2078" s="4">
        <f t="shared" si="64"/>
        <v>7.7657702067979173E-3</v>
      </c>
      <c r="D2078" s="4">
        <f t="shared" si="65"/>
        <v>1.0077657702067979</v>
      </c>
      <c r="E2078" s="8">
        <f>MIN(B2079:$B$5864)/B2078-1</f>
        <v>-0.38626780940832806</v>
      </c>
      <c r="F2078" s="8"/>
    </row>
    <row r="2079" spans="1:6" x14ac:dyDescent="0.45">
      <c r="A2079" s="5">
        <v>38729</v>
      </c>
      <c r="B2079">
        <v>2905.29</v>
      </c>
      <c r="C2079" s="4">
        <f t="shared" si="64"/>
        <v>8.0262904070327323E-4</v>
      </c>
      <c r="D2079" s="4">
        <f t="shared" si="65"/>
        <v>1.0008026290407033</v>
      </c>
      <c r="E2079" s="8">
        <f>MIN(B2080:$B$5864)/B2079-1</f>
        <v>-0.38676001363030876</v>
      </c>
      <c r="F2079" s="8"/>
    </row>
    <row r="2080" spans="1:6" x14ac:dyDescent="0.45">
      <c r="A2080" s="5">
        <v>38730</v>
      </c>
      <c r="B2080">
        <v>2894.42</v>
      </c>
      <c r="C2080" s="4">
        <f t="shared" si="64"/>
        <v>-3.7414509394930739E-3</v>
      </c>
      <c r="D2080" s="4">
        <f t="shared" si="65"/>
        <v>0.99625854906050693</v>
      </c>
      <c r="E2080" s="8">
        <f>MIN(B2081:$B$5864)/B2080-1</f>
        <v>-0.38445698965595865</v>
      </c>
      <c r="F2080" s="8"/>
    </row>
    <row r="2081" spans="1:6" x14ac:dyDescent="0.45">
      <c r="A2081" s="5">
        <v>38733</v>
      </c>
      <c r="B2081">
        <v>2908.1</v>
      </c>
      <c r="C2081" s="4">
        <f t="shared" si="64"/>
        <v>4.7263355007221008E-3</v>
      </c>
      <c r="D2081" s="4">
        <f t="shared" si="65"/>
        <v>1.0047263355007221</v>
      </c>
      <c r="E2081" s="8">
        <f>MIN(B2082:$B$5864)/B2081-1</f>
        <v>-0.38735256696812348</v>
      </c>
      <c r="F2081" s="8"/>
    </row>
    <row r="2082" spans="1:6" x14ac:dyDescent="0.45">
      <c r="A2082" s="5">
        <v>38734</v>
      </c>
      <c r="B2082">
        <v>2887.63</v>
      </c>
      <c r="C2082" s="4">
        <f t="shared" si="64"/>
        <v>-7.0389601457996331E-3</v>
      </c>
      <c r="D2082" s="4">
        <f t="shared" si="65"/>
        <v>0.99296103985420037</v>
      </c>
      <c r="E2082" s="8">
        <f>MIN(B2083:$B$5864)/B2082-1</f>
        <v>-0.38300959610476415</v>
      </c>
      <c r="F2082" s="8"/>
    </row>
    <row r="2083" spans="1:6" x14ac:dyDescent="0.45">
      <c r="A2083" s="5">
        <v>38735</v>
      </c>
      <c r="B2083">
        <v>2870.62</v>
      </c>
      <c r="C2083" s="4">
        <f t="shared" si="64"/>
        <v>-5.8906438844312792E-3</v>
      </c>
      <c r="D2083" s="4">
        <f t="shared" si="65"/>
        <v>0.99410935611556872</v>
      </c>
      <c r="E2083" s="8">
        <f>MIN(B2084:$B$5864)/B2083-1</f>
        <v>-0.37935358912012029</v>
      </c>
      <c r="F2083" s="8"/>
    </row>
    <row r="2084" spans="1:6" x14ac:dyDescent="0.45">
      <c r="A2084" s="5">
        <v>38736</v>
      </c>
      <c r="B2084">
        <v>2888.41</v>
      </c>
      <c r="C2084" s="4">
        <f t="shared" si="64"/>
        <v>6.1972674892531998E-3</v>
      </c>
      <c r="D2084" s="4">
        <f t="shared" si="65"/>
        <v>1.0061972674892532</v>
      </c>
      <c r="E2084" s="8">
        <f>MIN(B2085:$B$5864)/B2084-1</f>
        <v>-0.3831762111334609</v>
      </c>
      <c r="F2084" s="8"/>
    </row>
    <row r="2085" spans="1:6" x14ac:dyDescent="0.45">
      <c r="A2085" s="5">
        <v>38737</v>
      </c>
      <c r="B2085">
        <v>2880.74</v>
      </c>
      <c r="C2085" s="4">
        <f t="shared" si="64"/>
        <v>-2.6554401902777469E-3</v>
      </c>
      <c r="D2085" s="4">
        <f t="shared" si="65"/>
        <v>0.99734455980972225</v>
      </c>
      <c r="E2085" s="8">
        <f>MIN(B2086:$B$5864)/B2085-1</f>
        <v>-0.38153391142553639</v>
      </c>
      <c r="F2085" s="8"/>
    </row>
    <row r="2086" spans="1:6" x14ac:dyDescent="0.45">
      <c r="A2086" s="5">
        <v>38740</v>
      </c>
      <c r="B2086">
        <v>2872.9</v>
      </c>
      <c r="C2086" s="4">
        <f t="shared" si="64"/>
        <v>-2.7215229420217701E-3</v>
      </c>
      <c r="D2086" s="4">
        <f t="shared" si="65"/>
        <v>0.99727847705797823</v>
      </c>
      <c r="E2086" s="8">
        <f>MIN(B2087:$B$5864)/B2086-1</f>
        <v>-0.37984614849107168</v>
      </c>
      <c r="F2086" s="8"/>
    </row>
    <row r="2087" spans="1:6" x14ac:dyDescent="0.45">
      <c r="A2087" s="5">
        <v>38741</v>
      </c>
      <c r="B2087">
        <v>2862.41</v>
      </c>
      <c r="C2087" s="4">
        <f t="shared" si="64"/>
        <v>-3.651362734519159E-3</v>
      </c>
      <c r="D2087" s="4">
        <f t="shared" si="65"/>
        <v>0.99634863726548084</v>
      </c>
      <c r="E2087" s="8">
        <f>MIN(B2088:$B$5864)/B2087-1</f>
        <v>-0.37757344335717102</v>
      </c>
      <c r="F2087" s="8"/>
    </row>
    <row r="2088" spans="1:6" x14ac:dyDescent="0.45">
      <c r="A2088" s="5">
        <v>38742</v>
      </c>
      <c r="B2088">
        <v>2898.37</v>
      </c>
      <c r="C2088" s="4">
        <f t="shared" si="64"/>
        <v>1.2562840403715692E-2</v>
      </c>
      <c r="D2088" s="4">
        <f t="shared" si="65"/>
        <v>1.0125628404037157</v>
      </c>
      <c r="E2088" s="8">
        <f>MIN(B2089:$B$5864)/B2088-1</f>
        <v>-0.38529587319769387</v>
      </c>
      <c r="F2088" s="8"/>
    </row>
    <row r="2089" spans="1:6" x14ac:dyDescent="0.45">
      <c r="A2089" s="5">
        <v>38743</v>
      </c>
      <c r="B2089">
        <v>2907.51</v>
      </c>
      <c r="C2089" s="4">
        <f t="shared" si="64"/>
        <v>3.153496620514451E-3</v>
      </c>
      <c r="D2089" s="4">
        <f t="shared" si="65"/>
        <v>1.0031534966205145</v>
      </c>
      <c r="E2089" s="8">
        <f>MIN(B2090:$B$5864)/B2089-1</f>
        <v>-0.38722824685039781</v>
      </c>
      <c r="F2089" s="8"/>
    </row>
    <row r="2090" spans="1:6" x14ac:dyDescent="0.45">
      <c r="A2090" s="5">
        <v>38744</v>
      </c>
      <c r="B2090">
        <v>2941.08</v>
      </c>
      <c r="C2090" s="4">
        <f t="shared" si="64"/>
        <v>1.1545962008729038E-2</v>
      </c>
      <c r="D2090" s="4">
        <f t="shared" si="65"/>
        <v>1.011545962008729</v>
      </c>
      <c r="E2090" s="8">
        <f>MIN(B2091:$B$5864)/B2090-1</f>
        <v>-0.39422253049900036</v>
      </c>
      <c r="F2090" s="8"/>
    </row>
    <row r="2091" spans="1:6" x14ac:dyDescent="0.45">
      <c r="A2091" s="5">
        <v>38747</v>
      </c>
      <c r="B2091">
        <v>2936.58</v>
      </c>
      <c r="C2091" s="4">
        <f t="shared" si="64"/>
        <v>-1.5300501856461146E-3</v>
      </c>
      <c r="D2091" s="4">
        <f t="shared" si="65"/>
        <v>0.99846994981435389</v>
      </c>
      <c r="E2091" s="8">
        <f>MIN(B2092:$B$5864)/B2091-1</f>
        <v>-0.3932942402386449</v>
      </c>
      <c r="F2091" s="8"/>
    </row>
    <row r="2092" spans="1:6" x14ac:dyDescent="0.45">
      <c r="A2092" s="5">
        <v>38748</v>
      </c>
      <c r="B2092">
        <v>2928.56</v>
      </c>
      <c r="C2092" s="4">
        <f t="shared" si="64"/>
        <v>-2.7310681132474146E-3</v>
      </c>
      <c r="D2092" s="4">
        <f t="shared" si="65"/>
        <v>0.99726893188675259</v>
      </c>
      <c r="E2092" s="8">
        <f>MIN(B2093:$B$5864)/B2092-1</f>
        <v>-0.39163274783511348</v>
      </c>
      <c r="F2092" s="8"/>
    </row>
    <row r="2093" spans="1:6" x14ac:dyDescent="0.45">
      <c r="A2093" s="5">
        <v>38749</v>
      </c>
      <c r="B2093">
        <v>2951.12</v>
      </c>
      <c r="C2093" s="4">
        <f t="shared" si="64"/>
        <v>7.7034446963695213E-3</v>
      </c>
      <c r="D2093" s="4">
        <f t="shared" si="65"/>
        <v>1.0077034446963695</v>
      </c>
      <c r="E2093" s="8">
        <f>MIN(B2094:$B$5864)/B2093-1</f>
        <v>-0.39628344492938272</v>
      </c>
      <c r="F2093" s="8"/>
    </row>
    <row r="2094" spans="1:6" x14ac:dyDescent="0.45">
      <c r="A2094" s="5">
        <v>38750</v>
      </c>
      <c r="B2094">
        <v>2926.45</v>
      </c>
      <c r="C2094" s="4">
        <f t="shared" si="64"/>
        <v>-8.3595380736805058E-3</v>
      </c>
      <c r="D2094" s="4">
        <f t="shared" si="65"/>
        <v>0.99164046192631949</v>
      </c>
      <c r="E2094" s="8">
        <f>MIN(B2095:$B$5864)/B2094-1</f>
        <v>-0.39119410890327866</v>
      </c>
      <c r="F2094" s="8"/>
    </row>
    <row r="2095" spans="1:6" x14ac:dyDescent="0.45">
      <c r="A2095" s="5">
        <v>38751</v>
      </c>
      <c r="B2095">
        <v>2931.76</v>
      </c>
      <c r="C2095" s="4">
        <f t="shared" si="64"/>
        <v>1.8144851270311957E-3</v>
      </c>
      <c r="D2095" s="4">
        <f t="shared" si="65"/>
        <v>1.0018144851270312</v>
      </c>
      <c r="E2095" s="8">
        <f>MIN(B2096:$B$5864)/B2095-1</f>
        <v>-0.39229677736240354</v>
      </c>
      <c r="F2095" s="8"/>
    </row>
    <row r="2096" spans="1:6" x14ac:dyDescent="0.45">
      <c r="A2096" s="5">
        <v>38754</v>
      </c>
      <c r="B2096">
        <v>2939.7</v>
      </c>
      <c r="C2096" s="4">
        <f t="shared" si="64"/>
        <v>2.7082707997925226E-3</v>
      </c>
      <c r="D2096" s="4">
        <f t="shared" si="65"/>
        <v>1.0027082707997925</v>
      </c>
      <c r="E2096" s="8">
        <f>MIN(B2097:$B$5864)/B2096-1</f>
        <v>-0.39393815695479129</v>
      </c>
      <c r="F2096" s="8"/>
    </row>
    <row r="2097" spans="1:6" x14ac:dyDescent="0.45">
      <c r="A2097" s="5">
        <v>38755</v>
      </c>
      <c r="B2097">
        <v>2926.67</v>
      </c>
      <c r="C2097" s="4">
        <f t="shared" si="64"/>
        <v>-4.4324250773887242E-3</v>
      </c>
      <c r="D2097" s="4">
        <f t="shared" si="65"/>
        <v>0.99556757492261128</v>
      </c>
      <c r="E2097" s="8">
        <f>MIN(B2098:$B$5864)/B2097-1</f>
        <v>-0.39123987330310561</v>
      </c>
      <c r="F2097" s="8"/>
    </row>
    <row r="2098" spans="1:6" x14ac:dyDescent="0.45">
      <c r="A2098" s="5">
        <v>38756</v>
      </c>
      <c r="B2098">
        <v>2917.38</v>
      </c>
      <c r="C2098" s="4">
        <f t="shared" si="64"/>
        <v>-3.1742560657676E-3</v>
      </c>
      <c r="D2098" s="4">
        <f t="shared" si="65"/>
        <v>0.9968257439342324</v>
      </c>
      <c r="E2098" s="8">
        <f>MIN(B2099:$B$5864)/B2098-1</f>
        <v>-0.38930135943894861</v>
      </c>
      <c r="F2098" s="8"/>
    </row>
    <row r="2099" spans="1:6" x14ac:dyDescent="0.45">
      <c r="A2099" s="5">
        <v>38757</v>
      </c>
      <c r="B2099">
        <v>2958.88</v>
      </c>
      <c r="C2099" s="4">
        <f t="shared" si="64"/>
        <v>1.4225092377407211E-2</v>
      </c>
      <c r="D2099" s="4">
        <f t="shared" si="65"/>
        <v>1.0142250923774072</v>
      </c>
      <c r="E2099" s="8">
        <f>MIN(B2100:$B$5864)/B2099-1</f>
        <v>-0.39786676039582547</v>
      </c>
      <c r="F2099" s="8"/>
    </row>
    <row r="2100" spans="1:6" x14ac:dyDescent="0.45">
      <c r="A2100" s="5">
        <v>38758</v>
      </c>
      <c r="B2100">
        <v>2937.97</v>
      </c>
      <c r="C2100" s="4">
        <f t="shared" si="64"/>
        <v>-7.0668631374034563E-3</v>
      </c>
      <c r="D2100" s="4">
        <f t="shared" si="65"/>
        <v>0.99293313686259654</v>
      </c>
      <c r="E2100" s="8">
        <f>MIN(B2101:$B$5864)/B2100-1</f>
        <v>-0.3935812823139786</v>
      </c>
      <c r="F2100" s="8"/>
    </row>
    <row r="2101" spans="1:6" x14ac:dyDescent="0.45">
      <c r="A2101" s="5">
        <v>38761</v>
      </c>
      <c r="B2101">
        <v>2950.73</v>
      </c>
      <c r="C2101" s="4">
        <f t="shared" si="64"/>
        <v>4.343134885652411E-3</v>
      </c>
      <c r="D2101" s="4">
        <f t="shared" si="65"/>
        <v>1.0043431348856524</v>
      </c>
      <c r="E2101" s="8">
        <f>MIN(B2102:$B$5864)/B2101-1</f>
        <v>-0.3962036512998478</v>
      </c>
      <c r="F2101" s="8"/>
    </row>
    <row r="2102" spans="1:6" x14ac:dyDescent="0.45">
      <c r="A2102" s="5">
        <v>38762</v>
      </c>
      <c r="B2102">
        <v>2949.85</v>
      </c>
      <c r="C2102" s="4">
        <f t="shared" si="64"/>
        <v>-2.9823128513961628E-4</v>
      </c>
      <c r="D2102" s="4">
        <f t="shared" si="65"/>
        <v>0.99970176871486038</v>
      </c>
      <c r="E2102" s="8">
        <f>MIN(B2103:$B$5864)/B2102-1</f>
        <v>-0.39602352661999762</v>
      </c>
      <c r="F2102" s="8"/>
    </row>
    <row r="2103" spans="1:6" x14ac:dyDescent="0.45">
      <c r="A2103" s="5">
        <v>38763</v>
      </c>
      <c r="B2103">
        <v>2950.06</v>
      </c>
      <c r="C2103" s="4">
        <f t="shared" si="64"/>
        <v>7.1190060511483466E-5</v>
      </c>
      <c r="D2103" s="4">
        <f t="shared" si="65"/>
        <v>1.0000711900605115</v>
      </c>
      <c r="E2103" s="8">
        <f>MIN(B2104:$B$5864)/B2103-1</f>
        <v>-0.39606652068093529</v>
      </c>
      <c r="F2103" s="8"/>
    </row>
    <row r="2104" spans="1:6" x14ac:dyDescent="0.45">
      <c r="A2104" s="5">
        <v>38764</v>
      </c>
      <c r="B2104">
        <v>2967.49</v>
      </c>
      <c r="C2104" s="4">
        <f t="shared" si="64"/>
        <v>5.9083544063509574E-3</v>
      </c>
      <c r="D2104" s="4">
        <f t="shared" si="65"/>
        <v>1.005908354406351</v>
      </c>
      <c r="E2104" s="8">
        <f>MIN(B2105:$B$5864)/B2104-1</f>
        <v>-0.39961381504234206</v>
      </c>
      <c r="F2104" s="8"/>
    </row>
    <row r="2105" spans="1:6" x14ac:dyDescent="0.45">
      <c r="A2105" s="5">
        <v>38765</v>
      </c>
      <c r="B2105">
        <v>2979.74</v>
      </c>
      <c r="C2105" s="4">
        <f t="shared" si="64"/>
        <v>4.1280678283668326E-3</v>
      </c>
      <c r="D2105" s="4">
        <f t="shared" si="65"/>
        <v>1.0041280678283668</v>
      </c>
      <c r="E2105" s="8">
        <f>MIN(B2106:$B$5864)/B2105-1</f>
        <v>-0.40208206085094667</v>
      </c>
      <c r="F2105" s="8"/>
    </row>
    <row r="2106" spans="1:6" x14ac:dyDescent="0.45">
      <c r="A2106" s="5">
        <v>38768</v>
      </c>
      <c r="B2106">
        <v>2986.1</v>
      </c>
      <c r="C2106" s="4">
        <f t="shared" si="64"/>
        <v>2.1344144119956887E-3</v>
      </c>
      <c r="D2106" s="4">
        <f t="shared" si="65"/>
        <v>1.0021344144119957</v>
      </c>
      <c r="E2106" s="8">
        <f>MIN(B2107:$B$5864)/B2106-1</f>
        <v>-0.40335554736947854</v>
      </c>
      <c r="F2106" s="8"/>
    </row>
    <row r="2107" spans="1:6" x14ac:dyDescent="0.45">
      <c r="A2107" s="5">
        <v>38769</v>
      </c>
      <c r="B2107">
        <v>2983.96</v>
      </c>
      <c r="C2107" s="4">
        <f t="shared" si="64"/>
        <v>-7.1665382940955258E-4</v>
      </c>
      <c r="D2107" s="4">
        <f t="shared" si="65"/>
        <v>0.99928334617059045</v>
      </c>
      <c r="E2107" s="8">
        <f>MIN(B2108:$B$5864)/B2107-1</f>
        <v>-0.40292765318569956</v>
      </c>
      <c r="F2107" s="8"/>
    </row>
    <row r="2108" spans="1:6" x14ac:dyDescent="0.45">
      <c r="A2108" s="5">
        <v>38770</v>
      </c>
      <c r="B2108">
        <v>2990.97</v>
      </c>
      <c r="C2108" s="4">
        <f t="shared" si="64"/>
        <v>2.349227201436932E-3</v>
      </c>
      <c r="D2108" s="4">
        <f t="shared" si="65"/>
        <v>1.0023492272014369</v>
      </c>
      <c r="E2108" s="8">
        <f>MIN(B2109:$B$5864)/B2108-1</f>
        <v>-0.40432702434327317</v>
      </c>
      <c r="F2108" s="8"/>
    </row>
    <row r="2109" spans="1:6" x14ac:dyDescent="0.45">
      <c r="A2109" s="5">
        <v>38771</v>
      </c>
      <c r="B2109">
        <v>2975.36</v>
      </c>
      <c r="C2109" s="4">
        <f t="shared" si="64"/>
        <v>-5.2190426517149113E-3</v>
      </c>
      <c r="D2109" s="4">
        <f t="shared" si="65"/>
        <v>0.99478095734828509</v>
      </c>
      <c r="E2109" s="8">
        <f>MIN(B2110:$B$5864)/B2109-1</f>
        <v>-0.40120187137018715</v>
      </c>
      <c r="F2109" s="8"/>
    </row>
    <row r="2110" spans="1:6" x14ac:dyDescent="0.45">
      <c r="A2110" s="5">
        <v>38772</v>
      </c>
      <c r="B2110">
        <v>2986.44</v>
      </c>
      <c r="C2110" s="4">
        <f t="shared" si="64"/>
        <v>3.7239191223918944E-3</v>
      </c>
      <c r="D2110" s="4">
        <f t="shared" si="65"/>
        <v>1.0037239191223919</v>
      </c>
      <c r="E2110" s="8">
        <f>MIN(B2111:$B$5864)/B2110-1</f>
        <v>-0.40342347410294532</v>
      </c>
      <c r="F2110" s="8"/>
    </row>
    <row r="2111" spans="1:6" x14ac:dyDescent="0.45">
      <c r="A2111" s="5">
        <v>38775</v>
      </c>
      <c r="B2111">
        <v>2994.49</v>
      </c>
      <c r="C2111" s="4">
        <f t="shared" si="64"/>
        <v>2.6955170704918707E-3</v>
      </c>
      <c r="D2111" s="4">
        <f t="shared" si="65"/>
        <v>1.0026955170704919</v>
      </c>
      <c r="E2111" s="8">
        <f>MIN(B2112:$B$5864)/B2111-1</f>
        <v>-0.40502723335192292</v>
      </c>
      <c r="F2111" s="8"/>
    </row>
    <row r="2112" spans="1:6" x14ac:dyDescent="0.45">
      <c r="A2112" s="5">
        <v>38776</v>
      </c>
      <c r="B2112">
        <v>2956.12</v>
      </c>
      <c r="C2112" s="4">
        <f t="shared" si="64"/>
        <v>-1.281353419113096E-2</v>
      </c>
      <c r="D2112" s="4">
        <f t="shared" si="65"/>
        <v>0.98718646580886904</v>
      </c>
      <c r="E2112" s="8">
        <f>MIN(B2113:$B$5864)/B2112-1</f>
        <v>-0.39730457491576787</v>
      </c>
      <c r="F2112" s="8"/>
    </row>
    <row r="2113" spans="1:6" x14ac:dyDescent="0.45">
      <c r="A2113" s="5">
        <v>38777</v>
      </c>
      <c r="B2113">
        <v>2981.07</v>
      </c>
      <c r="C2113" s="4">
        <f t="shared" si="64"/>
        <v>8.4401174512538368E-3</v>
      </c>
      <c r="D2113" s="4">
        <f t="shared" si="65"/>
        <v>1.0084401174512538</v>
      </c>
      <c r="E2113" s="8">
        <f>MIN(B2114:$B$5864)/B2113-1</f>
        <v>-0.4023488210608942</v>
      </c>
      <c r="F2113" s="8"/>
    </row>
    <row r="2114" spans="1:6" x14ac:dyDescent="0.45">
      <c r="A2114" s="5">
        <v>38778</v>
      </c>
      <c r="B2114">
        <v>2976.41</v>
      </c>
      <c r="C2114" s="4">
        <f t="shared" si="64"/>
        <v>-1.563197107079084E-3</v>
      </c>
      <c r="D2114" s="4">
        <f t="shared" si="65"/>
        <v>0.99843680289292092</v>
      </c>
      <c r="E2114" s="8">
        <f>MIN(B2115:$B$5864)/B2114-1</f>
        <v>-0.40141311176887584</v>
      </c>
      <c r="F2114" s="8"/>
    </row>
    <row r="2115" spans="1:6" x14ac:dyDescent="0.45">
      <c r="A2115" s="5">
        <v>38779</v>
      </c>
      <c r="B2115">
        <v>2986.02</v>
      </c>
      <c r="C2115" s="4">
        <f t="shared" si="64"/>
        <v>3.2287218494764236E-3</v>
      </c>
      <c r="D2115" s="4">
        <f t="shared" si="65"/>
        <v>1.0032287218494764</v>
      </c>
      <c r="E2115" s="8">
        <f>MIN(B2116:$B$5864)/B2115-1</f>
        <v>-0.40333956236060031</v>
      </c>
      <c r="F2115" s="8"/>
    </row>
    <row r="2116" spans="1:6" x14ac:dyDescent="0.45">
      <c r="A2116" s="5">
        <v>38782</v>
      </c>
      <c r="B2116">
        <v>3006.29</v>
      </c>
      <c r="C2116" s="4">
        <f t="shared" si="64"/>
        <v>6.7883001453439284E-3</v>
      </c>
      <c r="D2116" s="4">
        <f t="shared" si="65"/>
        <v>1.0067883001453439</v>
      </c>
      <c r="E2116" s="8">
        <f>MIN(B2117:$B$5864)/B2116-1</f>
        <v>-0.4073625631592428</v>
      </c>
      <c r="F2116" s="8"/>
    </row>
    <row r="2117" spans="1:6" x14ac:dyDescent="0.45">
      <c r="A2117" s="5">
        <v>38783</v>
      </c>
      <c r="B2117">
        <v>2984.64</v>
      </c>
      <c r="C2117" s="4">
        <f t="shared" si="64"/>
        <v>-7.2015673803924596E-3</v>
      </c>
      <c r="D2117" s="4">
        <f t="shared" si="65"/>
        <v>0.99279843261960754</v>
      </c>
      <c r="E2117" s="8">
        <f>MIN(B2118:$B$5864)/B2117-1</f>
        <v>-0.40306368607269216</v>
      </c>
      <c r="F2117" s="8"/>
    </row>
    <row r="2118" spans="1:6" x14ac:dyDescent="0.45">
      <c r="A2118" s="5">
        <v>38784</v>
      </c>
      <c r="B2118">
        <v>2958.18</v>
      </c>
      <c r="C2118" s="4">
        <f t="shared" ref="C2118:C2181" si="66">B2118/B2117-1</f>
        <v>-8.8653908009006521E-3</v>
      </c>
      <c r="D2118" s="4">
        <f t="shared" ref="D2118:D2181" si="67">C2118+1</f>
        <v>0.99113460919909935</v>
      </c>
      <c r="E2118" s="8">
        <f>MIN(B2119:$B$5864)/B2118-1</f>
        <v>-0.39772427641319996</v>
      </c>
      <c r="F2118" s="8"/>
    </row>
    <row r="2119" spans="1:6" x14ac:dyDescent="0.45">
      <c r="A2119" s="5">
        <v>38785</v>
      </c>
      <c r="B2119">
        <v>2979.7</v>
      </c>
      <c r="C2119" s="4">
        <f t="shared" si="66"/>
        <v>7.2747432542983326E-3</v>
      </c>
      <c r="D2119" s="4">
        <f t="shared" si="67"/>
        <v>1.0072747432542983</v>
      </c>
      <c r="E2119" s="8">
        <f>MIN(B2120:$B$5864)/B2119-1</f>
        <v>-0.40207403429875488</v>
      </c>
      <c r="F2119" s="8"/>
    </row>
    <row r="2120" spans="1:6" x14ac:dyDescent="0.45">
      <c r="A2120" s="5">
        <v>38786</v>
      </c>
      <c r="B2120">
        <v>3003.88</v>
      </c>
      <c r="C2120" s="4">
        <f t="shared" si="66"/>
        <v>8.1149108970701711E-3</v>
      </c>
      <c r="D2120" s="4">
        <f t="shared" si="67"/>
        <v>1.0081149108970702</v>
      </c>
      <c r="E2120" s="8">
        <f>MIN(B2121:$B$5864)/B2120-1</f>
        <v>-0.4068870926934498</v>
      </c>
      <c r="F2120" s="8"/>
    </row>
    <row r="2121" spans="1:6" x14ac:dyDescent="0.45">
      <c r="A2121" s="5">
        <v>38789</v>
      </c>
      <c r="B2121">
        <v>3030.38</v>
      </c>
      <c r="C2121" s="4">
        <f t="shared" si="66"/>
        <v>8.8219236454185612E-3</v>
      </c>
      <c r="D2121" s="4">
        <f t="shared" si="67"/>
        <v>1.0088219236454186</v>
      </c>
      <c r="E2121" s="8">
        <f>MIN(B2122:$B$5864)/B2121-1</f>
        <v>-0.41207373332717345</v>
      </c>
      <c r="F2121" s="8"/>
    </row>
    <row r="2122" spans="1:6" x14ac:dyDescent="0.45">
      <c r="A2122" s="5">
        <v>38790</v>
      </c>
      <c r="B2122">
        <v>3032.12</v>
      </c>
      <c r="C2122" s="4">
        <f t="shared" si="66"/>
        <v>5.7418541569043136E-4</v>
      </c>
      <c r="D2122" s="4">
        <f t="shared" si="67"/>
        <v>1.0005741854156904</v>
      </c>
      <c r="E2122" s="8">
        <f>MIN(B2123:$B$5864)/B2122-1</f>
        <v>-0.41241111829347121</v>
      </c>
      <c r="F2122" s="8"/>
    </row>
    <row r="2123" spans="1:6" x14ac:dyDescent="0.45">
      <c r="A2123" s="5">
        <v>38791</v>
      </c>
      <c r="B2123">
        <v>3042.03</v>
      </c>
      <c r="C2123" s="4">
        <f t="shared" si="66"/>
        <v>3.2683403031543712E-3</v>
      </c>
      <c r="D2123" s="4">
        <f t="shared" si="67"/>
        <v>1.0032683403031544</v>
      </c>
      <c r="E2123" s="8">
        <f>MIN(B2124:$B$5864)/B2123-1</f>
        <v>-0.41432530251180955</v>
      </c>
      <c r="F2123" s="8"/>
    </row>
    <row r="2124" spans="1:6" x14ac:dyDescent="0.45">
      <c r="A2124" s="5">
        <v>38792</v>
      </c>
      <c r="B2124">
        <v>3057.87</v>
      </c>
      <c r="C2124" s="4">
        <f t="shared" si="66"/>
        <v>5.2070492401454782E-3</v>
      </c>
      <c r="D2124" s="4">
        <f t="shared" si="67"/>
        <v>1.0052070492401455</v>
      </c>
      <c r="E2124" s="8">
        <f>MIN(B2125:$B$5864)/B2124-1</f>
        <v>-0.41735914214796566</v>
      </c>
      <c r="F2124" s="8"/>
    </row>
    <row r="2125" spans="1:6" x14ac:dyDescent="0.45">
      <c r="A2125" s="5">
        <v>38793</v>
      </c>
      <c r="B2125">
        <v>3062.18</v>
      </c>
      <c r="C2125" s="4">
        <f t="shared" si="66"/>
        <v>1.4094778391493534E-3</v>
      </c>
      <c r="D2125" s="4">
        <f t="shared" si="67"/>
        <v>1.0014094778391494</v>
      </c>
      <c r="E2125" s="8">
        <f>MIN(B2126:$B$5864)/B2125-1</f>
        <v>-0.41817920566393874</v>
      </c>
      <c r="F2125" s="8"/>
    </row>
    <row r="2126" spans="1:6" x14ac:dyDescent="0.45">
      <c r="A2126" s="5">
        <v>38796</v>
      </c>
      <c r="B2126">
        <v>3057.8</v>
      </c>
      <c r="C2126" s="4">
        <f t="shared" si="66"/>
        <v>-1.43035353898191E-3</v>
      </c>
      <c r="D2126" s="4">
        <f t="shared" si="67"/>
        <v>0.99856964646101809</v>
      </c>
      <c r="E2126" s="8">
        <f>MIN(B2127:$B$5864)/B2126-1</f>
        <v>-0.41734580417293476</v>
      </c>
      <c r="F2126" s="8"/>
    </row>
    <row r="2127" spans="1:6" x14ac:dyDescent="0.45">
      <c r="A2127" s="5">
        <v>38797</v>
      </c>
      <c r="B2127">
        <v>3056.26</v>
      </c>
      <c r="C2127" s="4">
        <f t="shared" si="66"/>
        <v>-5.0363006082798645E-4</v>
      </c>
      <c r="D2127" s="4">
        <f t="shared" si="67"/>
        <v>0.99949636993917201</v>
      </c>
      <c r="E2127" s="8">
        <f>MIN(B2128:$B$5864)/B2127-1</f>
        <v>-0.41705221414408455</v>
      </c>
      <c r="F2127" s="8"/>
    </row>
    <row r="2128" spans="1:6" x14ac:dyDescent="0.45">
      <c r="A2128" s="5">
        <v>38798</v>
      </c>
      <c r="B2128">
        <v>3065.79</v>
      </c>
      <c r="C2128" s="4">
        <f t="shared" si="66"/>
        <v>3.1181902063306399E-3</v>
      </c>
      <c r="D2128" s="4">
        <f t="shared" si="67"/>
        <v>1.0031181902063306</v>
      </c>
      <c r="E2128" s="8">
        <f>MIN(B2129:$B$5864)/B2128-1</f>
        <v>-0.41886430577436806</v>
      </c>
      <c r="F2128" s="8"/>
    </row>
    <row r="2129" spans="1:6" x14ac:dyDescent="0.45">
      <c r="A2129" s="5">
        <v>38799</v>
      </c>
      <c r="B2129">
        <v>3058.3</v>
      </c>
      <c r="C2129" s="4">
        <f t="shared" si="66"/>
        <v>-2.4430897093407067E-3</v>
      </c>
      <c r="D2129" s="4">
        <f t="shared" si="67"/>
        <v>0.99755691029065929</v>
      </c>
      <c r="E2129" s="8">
        <f>MIN(B2130:$B$5864)/B2129-1</f>
        <v>-0.41744106202792397</v>
      </c>
      <c r="F2129" s="8"/>
    </row>
    <row r="2130" spans="1:6" x14ac:dyDescent="0.45">
      <c r="A2130" s="5">
        <v>38800</v>
      </c>
      <c r="B2130">
        <v>3081.68</v>
      </c>
      <c r="C2130" s="4">
        <f t="shared" si="66"/>
        <v>7.6447699702448801E-3</v>
      </c>
      <c r="D2130" s="4">
        <f t="shared" si="67"/>
        <v>1.0076447699702449</v>
      </c>
      <c r="E2130" s="8">
        <f>MIN(B2131:$B$5864)/B2130-1</f>
        <v>-0.42186080319825547</v>
      </c>
      <c r="F2130" s="8"/>
    </row>
    <row r="2131" spans="1:6" x14ac:dyDescent="0.45">
      <c r="A2131" s="5">
        <v>38803</v>
      </c>
      <c r="B2131">
        <v>3051.25</v>
      </c>
      <c r="C2131" s="4">
        <f t="shared" si="66"/>
        <v>-9.8744840476622242E-3</v>
      </c>
      <c r="D2131" s="4">
        <f t="shared" si="67"/>
        <v>0.99012551595233778</v>
      </c>
      <c r="E2131" s="8">
        <f>MIN(B2132:$B$5864)/B2131-1</f>
        <v>-0.41609504301515765</v>
      </c>
      <c r="F2131" s="8"/>
    </row>
    <row r="2132" spans="1:6" x14ac:dyDescent="0.45">
      <c r="A2132" s="5">
        <v>38804</v>
      </c>
      <c r="B2132">
        <v>3033.75</v>
      </c>
      <c r="C2132" s="4">
        <f t="shared" si="66"/>
        <v>-5.7353543629660164E-3</v>
      </c>
      <c r="D2132" s="4">
        <f t="shared" si="67"/>
        <v>0.99426464563703398</v>
      </c>
      <c r="E2132" s="8">
        <f>MIN(B2133:$B$5864)/B2132-1</f>
        <v>-0.41272682323856613</v>
      </c>
      <c r="F2132" s="8"/>
    </row>
    <row r="2133" spans="1:6" x14ac:dyDescent="0.45">
      <c r="A2133" s="5">
        <v>38805</v>
      </c>
      <c r="B2133">
        <v>3044.04</v>
      </c>
      <c r="C2133" s="4">
        <f t="shared" si="66"/>
        <v>3.3918417799752021E-3</v>
      </c>
      <c r="D2133" s="4">
        <f t="shared" si="67"/>
        <v>1.0033918417799752</v>
      </c>
      <c r="E2133" s="8">
        <f>MIN(B2134:$B$5864)/B2133-1</f>
        <v>-0.41471202743722158</v>
      </c>
      <c r="F2133" s="8"/>
    </row>
    <row r="2134" spans="1:6" x14ac:dyDescent="0.45">
      <c r="A2134" s="5">
        <v>38806</v>
      </c>
      <c r="B2134">
        <v>3069.42</v>
      </c>
      <c r="C2134" s="4">
        <f t="shared" si="66"/>
        <v>8.3376039736666741E-3</v>
      </c>
      <c r="D2134" s="4">
        <f t="shared" si="67"/>
        <v>1.0083376039736667</v>
      </c>
      <c r="E2134" s="8">
        <f>MIN(B2135:$B$5864)/B2134-1</f>
        <v>-0.41955157651934238</v>
      </c>
      <c r="F2134" s="8"/>
    </row>
    <row r="2135" spans="1:6" x14ac:dyDescent="0.45">
      <c r="A2135" s="5">
        <v>38807</v>
      </c>
      <c r="B2135">
        <v>3047.96</v>
      </c>
      <c r="C2135" s="4">
        <f t="shared" si="66"/>
        <v>-6.9915488919730651E-3</v>
      </c>
      <c r="D2135" s="4">
        <f t="shared" si="67"/>
        <v>0.99300845110802693</v>
      </c>
      <c r="E2135" s="8">
        <f>MIN(B2136:$B$5864)/B2135-1</f>
        <v>-0.41546476987886982</v>
      </c>
      <c r="F2135" s="8"/>
    </row>
    <row r="2136" spans="1:6" x14ac:dyDescent="0.45">
      <c r="A2136" s="5">
        <v>38810</v>
      </c>
      <c r="B2136">
        <v>3074.95</v>
      </c>
      <c r="C2136" s="4">
        <f t="shared" si="66"/>
        <v>8.8551030853423196E-3</v>
      </c>
      <c r="D2136" s="4">
        <f t="shared" si="67"/>
        <v>1.0088551030853423</v>
      </c>
      <c r="E2136" s="8">
        <f>MIN(B2137:$B$5864)/B2136-1</f>
        <v>-0.42059545683669641</v>
      </c>
      <c r="F2136" s="8"/>
    </row>
    <row r="2137" spans="1:6" x14ac:dyDescent="0.45">
      <c r="A2137" s="5">
        <v>38811</v>
      </c>
      <c r="B2137">
        <v>3067.44</v>
      </c>
      <c r="C2137" s="4">
        <f t="shared" si="66"/>
        <v>-2.4423161352216116E-3</v>
      </c>
      <c r="D2137" s="4">
        <f t="shared" si="67"/>
        <v>0.99755768386477839</v>
      </c>
      <c r="E2137" s="8">
        <f>MIN(B2138:$B$5864)/B2137-1</f>
        <v>-0.41917690321571077</v>
      </c>
      <c r="F2137" s="8"/>
    </row>
    <row r="2138" spans="1:6" x14ac:dyDescent="0.45">
      <c r="A2138" s="5">
        <v>38812</v>
      </c>
      <c r="B2138">
        <v>3085.93</v>
      </c>
      <c r="C2138" s="4">
        <f t="shared" si="66"/>
        <v>6.027827765172189E-3</v>
      </c>
      <c r="D2138" s="4">
        <f t="shared" si="67"/>
        <v>1.0060278277651722</v>
      </c>
      <c r="E2138" s="8">
        <f>MIN(B2139:$B$5864)/B2138-1</f>
        <v>-0.42265702721707876</v>
      </c>
      <c r="F2138" s="8"/>
    </row>
    <row r="2139" spans="1:6" x14ac:dyDescent="0.45">
      <c r="A2139" s="5">
        <v>38813</v>
      </c>
      <c r="B2139">
        <v>3087.82</v>
      </c>
      <c r="C2139" s="4">
        <f t="shared" si="66"/>
        <v>6.1245718470614996E-4</v>
      </c>
      <c r="D2139" s="4">
        <f t="shared" si="67"/>
        <v>1.0006124571847061</v>
      </c>
      <c r="E2139" s="8">
        <f>MIN(B2140:$B$5864)/B2139-1</f>
        <v>-0.42301040863780914</v>
      </c>
      <c r="F2139" s="8"/>
    </row>
    <row r="2140" spans="1:6" x14ac:dyDescent="0.45">
      <c r="A2140" s="5">
        <v>38814</v>
      </c>
      <c r="B2140">
        <v>3078.24</v>
      </c>
      <c r="C2140" s="4">
        <f t="shared" si="66"/>
        <v>-3.102512452150874E-3</v>
      </c>
      <c r="D2140" s="4">
        <f t="shared" si="67"/>
        <v>0.99689748754784913</v>
      </c>
      <c r="E2140" s="8">
        <f>MIN(B2141:$B$5864)/B2140-1</f>
        <v>-0.42121472009979721</v>
      </c>
      <c r="F2140" s="8"/>
    </row>
    <row r="2141" spans="1:6" x14ac:dyDescent="0.45">
      <c r="A2141" s="5">
        <v>38817</v>
      </c>
      <c r="B2141">
        <v>3093.21</v>
      </c>
      <c r="C2141" s="4">
        <f t="shared" si="66"/>
        <v>4.863168563854714E-3</v>
      </c>
      <c r="D2141" s="4">
        <f t="shared" si="67"/>
        <v>1.0048631685638547</v>
      </c>
      <c r="E2141" s="8">
        <f>MIN(B2142:$B$5864)/B2141-1</f>
        <v>-0.42401582821728878</v>
      </c>
      <c r="F2141" s="8"/>
    </row>
    <row r="2142" spans="1:6" x14ac:dyDescent="0.45">
      <c r="A2142" s="5">
        <v>38818</v>
      </c>
      <c r="B2142">
        <v>3065.6</v>
      </c>
      <c r="C2142" s="4">
        <f t="shared" si="66"/>
        <v>-8.9260024375972247E-3</v>
      </c>
      <c r="D2142" s="4">
        <f t="shared" si="67"/>
        <v>0.99107399756240278</v>
      </c>
      <c r="E2142" s="8">
        <f>MIN(B2143:$B$5864)/B2142-1</f>
        <v>-0.41882828810020867</v>
      </c>
      <c r="F2142" s="8"/>
    </row>
    <row r="2143" spans="1:6" x14ac:dyDescent="0.45">
      <c r="A2143" s="5">
        <v>38819</v>
      </c>
      <c r="B2143">
        <v>3056.71</v>
      </c>
      <c r="C2143" s="4">
        <f t="shared" si="66"/>
        <v>-2.8999217118997889E-3</v>
      </c>
      <c r="D2143" s="4">
        <f t="shared" si="67"/>
        <v>0.99710007828810021</v>
      </c>
      <c r="E2143" s="8">
        <f>MIN(B2144:$B$5864)/B2143-1</f>
        <v>-0.4171380340300519</v>
      </c>
      <c r="F2143" s="8"/>
    </row>
    <row r="2144" spans="1:6" x14ac:dyDescent="0.45">
      <c r="A2144" s="5">
        <v>38820</v>
      </c>
      <c r="B2144">
        <v>3072.31</v>
      </c>
      <c r="C2144" s="4">
        <f t="shared" si="66"/>
        <v>5.1035263404117792E-3</v>
      </c>
      <c r="D2144" s="4">
        <f t="shared" si="67"/>
        <v>1.0051035263404118</v>
      </c>
      <c r="E2144" s="8">
        <f>MIN(B2145:$B$5864)/B2144-1</f>
        <v>-0.42009758129876218</v>
      </c>
      <c r="F2144" s="8"/>
    </row>
    <row r="2145" spans="1:6" x14ac:dyDescent="0.45">
      <c r="A2145" s="5">
        <v>38825</v>
      </c>
      <c r="B2145">
        <v>3078.87</v>
      </c>
      <c r="C2145" s="4">
        <f t="shared" si="66"/>
        <v>2.1352012003996723E-3</v>
      </c>
      <c r="D2145" s="4">
        <f t="shared" si="67"/>
        <v>1.0021352012003997</v>
      </c>
      <c r="E2145" s="8">
        <f>MIN(B2146:$B$5864)/B2145-1</f>
        <v>-0.42133315144842098</v>
      </c>
      <c r="F2145" s="8"/>
    </row>
    <row r="2146" spans="1:6" x14ac:dyDescent="0.45">
      <c r="A2146" s="5">
        <v>38826</v>
      </c>
      <c r="B2146">
        <v>3102.69</v>
      </c>
      <c r="C2146" s="4">
        <f t="shared" si="66"/>
        <v>7.7366046633993157E-3</v>
      </c>
      <c r="D2146" s="4">
        <f t="shared" si="67"/>
        <v>1.0077366046633993</v>
      </c>
      <c r="E2146" s="8">
        <f>MIN(B2147:$B$5864)/B2146-1</f>
        <v>-0.42577569786217762</v>
      </c>
      <c r="F2146" s="8"/>
    </row>
    <row r="2147" spans="1:6" x14ac:dyDescent="0.45">
      <c r="A2147" s="5">
        <v>38827</v>
      </c>
      <c r="B2147">
        <v>3100.06</v>
      </c>
      <c r="C2147" s="4">
        <f t="shared" si="66"/>
        <v>-8.4765155397414915E-4</v>
      </c>
      <c r="D2147" s="4">
        <f t="shared" si="67"/>
        <v>0.99915234844602585</v>
      </c>
      <c r="E2147" s="8">
        <f>MIN(B2148:$B$5864)/B2147-1</f>
        <v>-0.42528854280239736</v>
      </c>
      <c r="F2147" s="8"/>
    </row>
    <row r="2148" spans="1:6" x14ac:dyDescent="0.45">
      <c r="A2148" s="5">
        <v>38828</v>
      </c>
      <c r="B2148">
        <v>3124.67</v>
      </c>
      <c r="C2148" s="4">
        <f t="shared" si="66"/>
        <v>7.9385560279479073E-3</v>
      </c>
      <c r="D2148" s="4">
        <f t="shared" si="67"/>
        <v>1.0079385560279479</v>
      </c>
      <c r="E2148" s="8">
        <f>MIN(B2149:$B$5864)/B2148-1</f>
        <v>-0.42981498846278166</v>
      </c>
      <c r="F2148" s="8"/>
    </row>
    <row r="2149" spans="1:6" x14ac:dyDescent="0.45">
      <c r="A2149" s="5">
        <v>38831</v>
      </c>
      <c r="B2149">
        <v>3110.32</v>
      </c>
      <c r="C2149" s="4">
        <f t="shared" si="66"/>
        <v>-4.5924849664124023E-3</v>
      </c>
      <c r="D2149" s="4">
        <f t="shared" si="67"/>
        <v>0.9954075150335876</v>
      </c>
      <c r="E2149" s="8">
        <f>MIN(B2150:$B$5864)/B2149-1</f>
        <v>-0.42718434116103809</v>
      </c>
      <c r="F2149" s="8"/>
    </row>
    <row r="2150" spans="1:6" x14ac:dyDescent="0.45">
      <c r="A2150" s="5">
        <v>38832</v>
      </c>
      <c r="B2150">
        <v>3106.03</v>
      </c>
      <c r="C2150" s="4">
        <f t="shared" si="66"/>
        <v>-1.3792793024511862E-3</v>
      </c>
      <c r="D2150" s="4">
        <f t="shared" si="67"/>
        <v>0.99862072069754881</v>
      </c>
      <c r="E2150" s="8">
        <f>MIN(B2151:$B$5864)/B2150-1</f>
        <v>-0.426393177142526</v>
      </c>
      <c r="F2150" s="8"/>
    </row>
    <row r="2151" spans="1:6" x14ac:dyDescent="0.45">
      <c r="A2151" s="5">
        <v>38833</v>
      </c>
      <c r="B2151">
        <v>3114.54</v>
      </c>
      <c r="C2151" s="4">
        <f t="shared" si="66"/>
        <v>2.7398318754163764E-3</v>
      </c>
      <c r="D2151" s="4">
        <f t="shared" si="67"/>
        <v>1.0027398318754164</v>
      </c>
      <c r="E2151" s="8">
        <f>MIN(B2152:$B$5864)/B2151-1</f>
        <v>-0.42796046928278331</v>
      </c>
      <c r="F2151" s="8"/>
    </row>
    <row r="2152" spans="1:6" x14ac:dyDescent="0.45">
      <c r="A2152" s="5">
        <v>38834</v>
      </c>
      <c r="B2152">
        <v>3092.01</v>
      </c>
      <c r="C2152" s="4">
        <f t="shared" si="66"/>
        <v>-7.2338130189368854E-3</v>
      </c>
      <c r="D2152" s="4">
        <f t="shared" si="67"/>
        <v>0.99276618698106311</v>
      </c>
      <c r="E2152" s="8">
        <f>MIN(B2153:$B$5864)/B2152-1</f>
        <v>-0.42379229045184197</v>
      </c>
      <c r="F2152" s="8"/>
    </row>
    <row r="2153" spans="1:6" x14ac:dyDescent="0.45">
      <c r="A2153" s="5">
        <v>38835</v>
      </c>
      <c r="B2153">
        <v>3074.26</v>
      </c>
      <c r="C2153" s="4">
        <f t="shared" si="66"/>
        <v>-5.7406023913247894E-3</v>
      </c>
      <c r="D2153" s="4">
        <f t="shared" si="67"/>
        <v>0.99425939760867521</v>
      </c>
      <c r="E2153" s="8">
        <f>MIN(B2154:$B$5864)/B2153-1</f>
        <v>-0.42046541281479122</v>
      </c>
      <c r="F2153" s="8"/>
    </row>
    <row r="2154" spans="1:6" x14ac:dyDescent="0.45">
      <c r="A2154" s="5">
        <v>38839</v>
      </c>
      <c r="B2154">
        <v>3101.72</v>
      </c>
      <c r="C2154" s="4">
        <f t="shared" si="66"/>
        <v>8.9322308457968624E-3</v>
      </c>
      <c r="D2154" s="4">
        <f t="shared" si="67"/>
        <v>1.0089322308457969</v>
      </c>
      <c r="E2154" s="8">
        <f>MIN(B2155:$B$5864)/B2154-1</f>
        <v>-0.42559612086197329</v>
      </c>
      <c r="F2154" s="8"/>
    </row>
    <row r="2155" spans="1:6" x14ac:dyDescent="0.45">
      <c r="A2155" s="5">
        <v>38840</v>
      </c>
      <c r="B2155">
        <v>3070.15</v>
      </c>
      <c r="C2155" s="4">
        <f t="shared" si="66"/>
        <v>-1.0178223695240018E-2</v>
      </c>
      <c r="D2155" s="4">
        <f t="shared" si="67"/>
        <v>0.98982177630475998</v>
      </c>
      <c r="E2155" s="8">
        <f>MIN(B2156:$B$5864)/B2155-1</f>
        <v>-0.41968959171375986</v>
      </c>
      <c r="F2155" s="8"/>
    </row>
    <row r="2156" spans="1:6" x14ac:dyDescent="0.45">
      <c r="A2156" s="5">
        <v>38841</v>
      </c>
      <c r="B2156">
        <v>3084.39</v>
      </c>
      <c r="C2156" s="4">
        <f t="shared" si="66"/>
        <v>4.6382098594530685E-3</v>
      </c>
      <c r="D2156" s="4">
        <f t="shared" si="67"/>
        <v>1.0046382098594531</v>
      </c>
      <c r="E2156" s="8">
        <f>MIN(B2157:$B$5864)/B2156-1</f>
        <v>-0.42236876659566391</v>
      </c>
      <c r="F2156" s="8"/>
    </row>
    <row r="2157" spans="1:6" x14ac:dyDescent="0.45">
      <c r="A2157" s="5">
        <v>38842</v>
      </c>
      <c r="B2157">
        <v>3114.59</v>
      </c>
      <c r="C2157" s="4">
        <f t="shared" si="66"/>
        <v>9.7912391104886254E-3</v>
      </c>
      <c r="D2157" s="4">
        <f t="shared" si="67"/>
        <v>1.0097912391104886</v>
      </c>
      <c r="E2157" s="8">
        <f>MIN(B2158:$B$5864)/B2157-1</f>
        <v>-0.42796965250642938</v>
      </c>
      <c r="F2157" s="8"/>
    </row>
    <row r="2158" spans="1:6" x14ac:dyDescent="0.45">
      <c r="A2158" s="5">
        <v>38845</v>
      </c>
      <c r="B2158">
        <v>3105.59</v>
      </c>
      <c r="C2158" s="4">
        <f t="shared" si="66"/>
        <v>-2.8896259218709197E-3</v>
      </c>
      <c r="D2158" s="4">
        <f t="shared" si="67"/>
        <v>0.99711037407812908</v>
      </c>
      <c r="E2158" s="8">
        <f>MIN(B2159:$B$5864)/B2158-1</f>
        <v>-0.42631190852623813</v>
      </c>
      <c r="F2158" s="8"/>
    </row>
    <row r="2159" spans="1:6" x14ac:dyDescent="0.45">
      <c r="A2159" s="5">
        <v>38846</v>
      </c>
      <c r="B2159">
        <v>3122.01</v>
      </c>
      <c r="C2159" s="4">
        <f t="shared" si="66"/>
        <v>5.2872401057448837E-3</v>
      </c>
      <c r="D2159" s="4">
        <f t="shared" si="67"/>
        <v>1.0052872401057449</v>
      </c>
      <c r="E2159" s="8">
        <f>MIN(B2160:$B$5864)/B2159-1</f>
        <v>-0.42932918216149207</v>
      </c>
      <c r="F2159" s="8"/>
    </row>
    <row r="2160" spans="1:6" x14ac:dyDescent="0.45">
      <c r="A2160" s="5">
        <v>38847</v>
      </c>
      <c r="B2160">
        <v>3111.22</v>
      </c>
      <c r="C2160" s="4">
        <f t="shared" si="66"/>
        <v>-3.456106802989245E-3</v>
      </c>
      <c r="D2160" s="4">
        <f t="shared" si="67"/>
        <v>0.99654389319701076</v>
      </c>
      <c r="E2160" s="8">
        <f>MIN(B2161:$B$5864)/B2160-1</f>
        <v>-0.42735004274850374</v>
      </c>
      <c r="F2160" s="8"/>
    </row>
    <row r="2161" spans="1:6" x14ac:dyDescent="0.45">
      <c r="A2161" s="5">
        <v>38848</v>
      </c>
      <c r="B2161">
        <v>3092.17</v>
      </c>
      <c r="C2161" s="4">
        <f t="shared" si="66"/>
        <v>-6.1229999807148605E-3</v>
      </c>
      <c r="D2161" s="4">
        <f t="shared" si="67"/>
        <v>0.99387700001928514</v>
      </c>
      <c r="E2161" s="8">
        <f>MIN(B2162:$B$5864)/B2161-1</f>
        <v>-0.42382210551166333</v>
      </c>
      <c r="F2161" s="8"/>
    </row>
    <row r="2162" spans="1:6" x14ac:dyDescent="0.45">
      <c r="A2162" s="5">
        <v>38849</v>
      </c>
      <c r="B2162">
        <v>3024.25</v>
      </c>
      <c r="C2162" s="4">
        <f t="shared" si="66"/>
        <v>-2.1965157155007686E-2</v>
      </c>
      <c r="D2162" s="4">
        <f t="shared" si="67"/>
        <v>0.97803484284499231</v>
      </c>
      <c r="E2162" s="8">
        <f>MIN(B2163:$B$5864)/B2162-1</f>
        <v>-0.41088203686864511</v>
      </c>
      <c r="F2162" s="8"/>
    </row>
    <row r="2163" spans="1:6" x14ac:dyDescent="0.45">
      <c r="A2163" s="5">
        <v>38852</v>
      </c>
      <c r="B2163">
        <v>2979.62</v>
      </c>
      <c r="C2163" s="4">
        <f t="shared" si="66"/>
        <v>-1.475737786227993E-2</v>
      </c>
      <c r="D2163" s="4">
        <f t="shared" si="67"/>
        <v>0.98524262213772007</v>
      </c>
      <c r="E2163" s="8">
        <f>MIN(B2164:$B$5864)/B2163-1</f>
        <v>-0.40205798054785502</v>
      </c>
      <c r="F2163" s="8"/>
    </row>
    <row r="2164" spans="1:6" x14ac:dyDescent="0.45">
      <c r="A2164" s="5">
        <v>38853</v>
      </c>
      <c r="B2164">
        <v>2981.41</v>
      </c>
      <c r="C2164" s="4">
        <f t="shared" si="66"/>
        <v>6.007477463569888E-4</v>
      </c>
      <c r="D2164" s="4">
        <f t="shared" si="67"/>
        <v>1.000600747746357</v>
      </c>
      <c r="E2164" s="8">
        <f>MIN(B2165:$B$5864)/B2164-1</f>
        <v>-0.40241697720206204</v>
      </c>
      <c r="F2164" s="8"/>
    </row>
    <row r="2165" spans="1:6" x14ac:dyDescent="0.45">
      <c r="A2165" s="5">
        <v>38854</v>
      </c>
      <c r="B2165">
        <v>2897.19</v>
      </c>
      <c r="C2165" s="4">
        <f t="shared" si="66"/>
        <v>-2.8248379122629785E-2</v>
      </c>
      <c r="D2165" s="4">
        <f t="shared" si="67"/>
        <v>0.97175162087737021</v>
      </c>
      <c r="E2165" s="8">
        <f>MIN(B2166:$B$5864)/B2165-1</f>
        <v>-0.38504550961448847</v>
      </c>
      <c r="F2165" s="8"/>
    </row>
    <row r="2166" spans="1:6" x14ac:dyDescent="0.45">
      <c r="A2166" s="5">
        <v>38855</v>
      </c>
      <c r="B2166">
        <v>2887.59</v>
      </c>
      <c r="C2166" s="4">
        <f t="shared" si="66"/>
        <v>-3.3135555486523138E-3</v>
      </c>
      <c r="D2166" s="4">
        <f t="shared" si="67"/>
        <v>0.99668644445134769</v>
      </c>
      <c r="E2166" s="8">
        <f>MIN(B2167:$B$5864)/B2166-1</f>
        <v>-0.38300104931794332</v>
      </c>
      <c r="F2166" s="8"/>
    </row>
    <row r="2167" spans="1:6" x14ac:dyDescent="0.45">
      <c r="A2167" s="5">
        <v>38856</v>
      </c>
      <c r="B2167">
        <v>2884.1</v>
      </c>
      <c r="C2167" s="4">
        <f t="shared" si="66"/>
        <v>-1.2086203373748994E-3</v>
      </c>
      <c r="D2167" s="4">
        <f t="shared" si="67"/>
        <v>0.9987913796626251</v>
      </c>
      <c r="E2167" s="8">
        <f>MIN(B2168:$B$5864)/B2167-1</f>
        <v>-0.38225442945806309</v>
      </c>
      <c r="F2167" s="8"/>
    </row>
    <row r="2168" spans="1:6" x14ac:dyDescent="0.45">
      <c r="A2168" s="5">
        <v>38859</v>
      </c>
      <c r="B2168">
        <v>2811.69</v>
      </c>
      <c r="C2168" s="4">
        <f t="shared" si="66"/>
        <v>-2.510661904927014E-2</v>
      </c>
      <c r="D2168" s="4">
        <f t="shared" si="67"/>
        <v>0.97489338095072986</v>
      </c>
      <c r="E2168" s="8">
        <f>MIN(B2169:$B$5864)/B2168-1</f>
        <v>-0.36634550750616179</v>
      </c>
      <c r="F2168" s="8"/>
    </row>
    <row r="2169" spans="1:6" x14ac:dyDescent="0.45">
      <c r="A2169" s="5">
        <v>38860</v>
      </c>
      <c r="B2169">
        <v>2893.42</v>
      </c>
      <c r="C2169" s="4">
        <f t="shared" si="66"/>
        <v>2.9067927118565651E-2</v>
      </c>
      <c r="D2169" s="4">
        <f t="shared" si="67"/>
        <v>1.0290679271185657</v>
      </c>
      <c r="E2169" s="8">
        <f>MIN(B2170:$B$5864)/B2169-1</f>
        <v>-0.38424425074824942</v>
      </c>
      <c r="F2169" s="8"/>
    </row>
    <row r="2170" spans="1:6" x14ac:dyDescent="0.45">
      <c r="A2170" s="5">
        <v>38861</v>
      </c>
      <c r="B2170">
        <v>2846.51</v>
      </c>
      <c r="C2170" s="4">
        <f t="shared" si="66"/>
        <v>-1.6212648008239294E-2</v>
      </c>
      <c r="D2170" s="4">
        <f t="shared" si="67"/>
        <v>0.98378735199176071</v>
      </c>
      <c r="E2170" s="8">
        <f>MIN(B2171:$B$5864)/B2170-1</f>
        <v>-0.37409670087229629</v>
      </c>
      <c r="F2170" s="8"/>
    </row>
    <row r="2171" spans="1:6" x14ac:dyDescent="0.45">
      <c r="A2171" s="5">
        <v>38862</v>
      </c>
      <c r="B2171">
        <v>2891.41</v>
      </c>
      <c r="C2171" s="4">
        <f t="shared" si="66"/>
        <v>1.5773701831365283E-2</v>
      </c>
      <c r="D2171" s="4">
        <f t="shared" si="67"/>
        <v>1.0157737018313653</v>
      </c>
      <c r="E2171" s="8">
        <f>MIN(B2172:$B$5864)/B2171-1</f>
        <v>-0.38381620040049658</v>
      </c>
      <c r="F2171" s="8"/>
    </row>
    <row r="2172" spans="1:6" x14ac:dyDescent="0.45">
      <c r="A2172" s="5">
        <v>38863</v>
      </c>
      <c r="B2172">
        <v>2954.92</v>
      </c>
      <c r="C2172" s="4">
        <f t="shared" si="66"/>
        <v>2.1965062028560522E-2</v>
      </c>
      <c r="D2172" s="4">
        <f t="shared" si="67"/>
        <v>1.0219650620285605</v>
      </c>
      <c r="E2172" s="8">
        <f>MIN(B2173:$B$5864)/B2172-1</f>
        <v>-0.39705981887834529</v>
      </c>
      <c r="F2172" s="8"/>
    </row>
    <row r="2173" spans="1:6" x14ac:dyDescent="0.45">
      <c r="A2173" s="5">
        <v>38867</v>
      </c>
      <c r="B2173">
        <v>2883.5</v>
      </c>
      <c r="C2173" s="4">
        <f t="shared" si="66"/>
        <v>-2.4169859082479372E-2</v>
      </c>
      <c r="D2173" s="4">
        <f t="shared" si="67"/>
        <v>0.97583014091752063</v>
      </c>
      <c r="E2173" s="8">
        <f>MIN(B2174:$B$5864)/B2173-1</f>
        <v>-0.38212588867695507</v>
      </c>
      <c r="F2173" s="8"/>
    </row>
    <row r="2174" spans="1:6" x14ac:dyDescent="0.45">
      <c r="A2174" s="5">
        <v>38868</v>
      </c>
      <c r="B2174">
        <v>2916.85</v>
      </c>
      <c r="C2174" s="4">
        <f t="shared" si="66"/>
        <v>1.1565805444772037E-2</v>
      </c>
      <c r="D2174" s="4">
        <f t="shared" si="67"/>
        <v>1.011565805444772</v>
      </c>
      <c r="E2174" s="8">
        <f>MIN(B2175:$B$5864)/B2174-1</f>
        <v>-0.38919039374667874</v>
      </c>
      <c r="F2174" s="8"/>
    </row>
    <row r="2175" spans="1:6" x14ac:dyDescent="0.45">
      <c r="A2175" s="5">
        <v>38869</v>
      </c>
      <c r="B2175">
        <v>2928.1</v>
      </c>
      <c r="C2175" s="4">
        <f t="shared" si="66"/>
        <v>3.8569004234019211E-3</v>
      </c>
      <c r="D2175" s="4">
        <f t="shared" si="67"/>
        <v>1.0038569004234019</v>
      </c>
      <c r="E2175" s="8">
        <f>MIN(B2176:$B$5864)/B2175-1</f>
        <v>-0.39153717427683477</v>
      </c>
      <c r="F2175" s="8"/>
    </row>
    <row r="2176" spans="1:6" x14ac:dyDescent="0.45">
      <c r="A2176" s="5">
        <v>38870</v>
      </c>
      <c r="B2176">
        <v>2941.02</v>
      </c>
      <c r="C2176" s="4">
        <f t="shared" si="66"/>
        <v>4.4124176086881572E-3</v>
      </c>
      <c r="D2176" s="4">
        <f t="shared" si="67"/>
        <v>1.0044124176086882</v>
      </c>
      <c r="E2176" s="8">
        <f>MIN(B2177:$B$5864)/B2176-1</f>
        <v>-0.39421017198114938</v>
      </c>
      <c r="F2176" s="8"/>
    </row>
    <row r="2177" spans="1:6" x14ac:dyDescent="0.45">
      <c r="A2177" s="5">
        <v>38873</v>
      </c>
      <c r="B2177">
        <v>2935.76</v>
      </c>
      <c r="C2177" s="4">
        <f t="shared" si="66"/>
        <v>-1.788495147941771E-3</v>
      </c>
      <c r="D2177" s="4">
        <f t="shared" si="67"/>
        <v>0.99821150485205823</v>
      </c>
      <c r="E2177" s="8">
        <f>MIN(B2178:$B$5864)/B2177-1</f>
        <v>-0.39312477859225547</v>
      </c>
      <c r="F2177" s="8"/>
    </row>
    <row r="2178" spans="1:6" x14ac:dyDescent="0.45">
      <c r="A2178" s="5">
        <v>38874</v>
      </c>
      <c r="B2178">
        <v>2883.14</v>
      </c>
      <c r="C2178" s="4">
        <f t="shared" si="66"/>
        <v>-1.7923808485707404E-2</v>
      </c>
      <c r="D2178" s="4">
        <f t="shared" si="67"/>
        <v>0.9820761915142926</v>
      </c>
      <c r="E2178" s="8">
        <f>MIN(B2179:$B$5864)/B2178-1</f>
        <v>-0.38204873852813248</v>
      </c>
      <c r="F2178" s="8"/>
    </row>
    <row r="2179" spans="1:6" x14ac:dyDescent="0.45">
      <c r="A2179" s="5">
        <v>38875</v>
      </c>
      <c r="B2179">
        <v>2900.21</v>
      </c>
      <c r="C2179" s="4">
        <f t="shared" si="66"/>
        <v>5.9206282039721003E-3</v>
      </c>
      <c r="D2179" s="4">
        <f t="shared" si="67"/>
        <v>1.0059206282039721</v>
      </c>
      <c r="E2179" s="8">
        <f>MIN(B2180:$B$5864)/B2179-1</f>
        <v>-0.38568586412708039</v>
      </c>
      <c r="F2179" s="8"/>
    </row>
    <row r="2180" spans="1:6" x14ac:dyDescent="0.45">
      <c r="A2180" s="5">
        <v>38876</v>
      </c>
      <c r="B2180">
        <v>2825.24</v>
      </c>
      <c r="C2180" s="4">
        <f t="shared" si="66"/>
        <v>-2.5849852252078365E-2</v>
      </c>
      <c r="D2180" s="4">
        <f t="shared" si="67"/>
        <v>0.97415014774792164</v>
      </c>
      <c r="E2180" s="8">
        <f>MIN(B2181:$B$5864)/B2180-1</f>
        <v>-0.3693845478614205</v>
      </c>
      <c r="F2180" s="8"/>
    </row>
    <row r="2181" spans="1:6" x14ac:dyDescent="0.45">
      <c r="A2181" s="5">
        <v>38877</v>
      </c>
      <c r="B2181">
        <v>2874.17</v>
      </c>
      <c r="C2181" s="4">
        <f t="shared" si="66"/>
        <v>1.7318882643598599E-2</v>
      </c>
      <c r="D2181" s="4">
        <f t="shared" si="67"/>
        <v>1.0173188826435986</v>
      </c>
      <c r="E2181" s="8">
        <f>MIN(B2182:$B$5864)/B2181-1</f>
        <v>-0.38012017382409524</v>
      </c>
      <c r="F2181" s="8"/>
    </row>
    <row r="2182" spans="1:6" x14ac:dyDescent="0.45">
      <c r="A2182" s="5">
        <v>38880</v>
      </c>
      <c r="B2182">
        <v>2857.27</v>
      </c>
      <c r="C2182" s="4">
        <f t="shared" ref="C2182:C2245" si="68">B2182/B2181-1</f>
        <v>-5.8799583879868278E-3</v>
      </c>
      <c r="D2182" s="4">
        <f t="shared" ref="D2182:D2245" si="69">C2182+1</f>
        <v>0.99412004161201317</v>
      </c>
      <c r="E2182" s="8">
        <f>MIN(B2183:$B$5864)/B2182-1</f>
        <v>-0.37645374780822249</v>
      </c>
      <c r="F2182" s="8"/>
    </row>
    <row r="2183" spans="1:6" x14ac:dyDescent="0.45">
      <c r="A2183" s="5">
        <v>38881</v>
      </c>
      <c r="B2183">
        <v>2800.82</v>
      </c>
      <c r="C2183" s="4">
        <f t="shared" si="68"/>
        <v>-1.9756620830372995E-2</v>
      </c>
      <c r="D2183" s="4">
        <f t="shared" si="69"/>
        <v>0.980243379169627</v>
      </c>
      <c r="E2183" s="8">
        <f>MIN(B2184:$B$5864)/B2183-1</f>
        <v>-0.36388629044351295</v>
      </c>
      <c r="F2183" s="8"/>
    </row>
    <row r="2184" spans="1:6" x14ac:dyDescent="0.45">
      <c r="A2184" s="5">
        <v>38882</v>
      </c>
      <c r="B2184">
        <v>2797.98</v>
      </c>
      <c r="C2184" s="4">
        <f t="shared" si="68"/>
        <v>-1.0139887604344588E-3</v>
      </c>
      <c r="D2184" s="4">
        <f t="shared" si="69"/>
        <v>0.99898601123956554</v>
      </c>
      <c r="E2184" s="8">
        <f>MIN(B2185:$B$5864)/B2184-1</f>
        <v>-0.36324062359273468</v>
      </c>
      <c r="F2184" s="8"/>
    </row>
    <row r="2185" spans="1:6" x14ac:dyDescent="0.45">
      <c r="A2185" s="5">
        <v>38883</v>
      </c>
      <c r="B2185">
        <v>2860.89</v>
      </c>
      <c r="C2185" s="4">
        <f t="shared" si="68"/>
        <v>2.2484077798983426E-2</v>
      </c>
      <c r="D2185" s="4">
        <f t="shared" si="69"/>
        <v>1.0224840777989834</v>
      </c>
      <c r="E2185" s="8">
        <f>MIN(B2186:$B$5864)/B2185-1</f>
        <v>-0.37724274613843933</v>
      </c>
      <c r="F2185" s="8"/>
    </row>
    <row r="2186" spans="1:6" x14ac:dyDescent="0.45">
      <c r="A2186" s="5">
        <v>38884</v>
      </c>
      <c r="B2186">
        <v>2851.53</v>
      </c>
      <c r="C2186" s="4">
        <f t="shared" si="68"/>
        <v>-3.2717091534451015E-3</v>
      </c>
      <c r="D2186" s="4">
        <f t="shared" si="69"/>
        <v>0.9967282908465549</v>
      </c>
      <c r="E2186" s="8">
        <f>MIN(B2187:$B$5864)/B2186-1</f>
        <v>-0.37519857760570641</v>
      </c>
      <c r="F2186" s="8"/>
    </row>
    <row r="2187" spans="1:6" x14ac:dyDescent="0.45">
      <c r="A2187" s="5">
        <v>38887</v>
      </c>
      <c r="B2187">
        <v>2865.1</v>
      </c>
      <c r="C2187" s="4">
        <f t="shared" si="68"/>
        <v>4.7588487583858363E-3</v>
      </c>
      <c r="D2187" s="4">
        <f t="shared" si="69"/>
        <v>1.0047588487583858</v>
      </c>
      <c r="E2187" s="8">
        <f>MIN(B2188:$B$5864)/B2187-1</f>
        <v>-0.3781578304422184</v>
      </c>
      <c r="F2187" s="8"/>
    </row>
    <row r="2188" spans="1:6" x14ac:dyDescent="0.45">
      <c r="A2188" s="5">
        <v>38888</v>
      </c>
      <c r="B2188">
        <v>2878.55</v>
      </c>
      <c r="C2188" s="4">
        <f t="shared" si="68"/>
        <v>4.694426023524656E-3</v>
      </c>
      <c r="D2188" s="4">
        <f t="shared" si="69"/>
        <v>1.0046944260235247</v>
      </c>
      <c r="E2188" s="8">
        <f>MIN(B2189:$B$5864)/B2188-1</f>
        <v>-0.38106338260582584</v>
      </c>
      <c r="F2188" s="8"/>
    </row>
    <row r="2189" spans="1:6" x14ac:dyDescent="0.45">
      <c r="A2189" s="5">
        <v>38889</v>
      </c>
      <c r="B2189">
        <v>2880.01</v>
      </c>
      <c r="C2189" s="4">
        <f t="shared" si="68"/>
        <v>5.0719980545754773E-4</v>
      </c>
      <c r="D2189" s="4">
        <f t="shared" si="69"/>
        <v>1.0005071998054575</v>
      </c>
      <c r="E2189" s="8">
        <f>MIN(B2190:$B$5864)/B2189-1</f>
        <v>-0.38137714799601397</v>
      </c>
      <c r="F2189" s="8"/>
    </row>
    <row r="2190" spans="1:6" x14ac:dyDescent="0.45">
      <c r="A2190" s="5">
        <v>38890</v>
      </c>
      <c r="B2190">
        <v>2892.7</v>
      </c>
      <c r="C2190" s="4">
        <f t="shared" si="68"/>
        <v>4.4062347005737745E-3</v>
      </c>
      <c r="D2190" s="4">
        <f t="shared" si="69"/>
        <v>1.0044062347005738</v>
      </c>
      <c r="E2190" s="8">
        <f>MIN(B2191:$B$5864)/B2190-1</f>
        <v>-0.38409098765858873</v>
      </c>
      <c r="F2190" s="8"/>
    </row>
    <row r="2191" spans="1:6" x14ac:dyDescent="0.45">
      <c r="A2191" s="5">
        <v>38891</v>
      </c>
      <c r="B2191">
        <v>2896.34</v>
      </c>
      <c r="C2191" s="4">
        <f t="shared" si="68"/>
        <v>1.258339959207877E-3</v>
      </c>
      <c r="D2191" s="4">
        <f t="shared" si="69"/>
        <v>1.0012583399592079</v>
      </c>
      <c r="E2191" s="8">
        <f>MIN(B2192:$B$5864)/B2191-1</f>
        <v>-0.38486503656338689</v>
      </c>
      <c r="F2191" s="8"/>
    </row>
    <row r="2192" spans="1:6" x14ac:dyDescent="0.45">
      <c r="A2192" s="5">
        <v>38894</v>
      </c>
      <c r="B2192">
        <v>2891.56</v>
      </c>
      <c r="C2192" s="4">
        <f t="shared" si="68"/>
        <v>-1.6503587286024191E-3</v>
      </c>
      <c r="D2192" s="4">
        <f t="shared" si="69"/>
        <v>0.99834964127139758</v>
      </c>
      <c r="E2192" s="8">
        <f>MIN(B2193:$B$5864)/B2192-1</f>
        <v>-0.38384816500435748</v>
      </c>
      <c r="F2192" s="8"/>
    </row>
    <row r="2193" spans="1:6" x14ac:dyDescent="0.45">
      <c r="A2193" s="5">
        <v>38895</v>
      </c>
      <c r="B2193">
        <v>2879.56</v>
      </c>
      <c r="C2193" s="4">
        <f t="shared" si="68"/>
        <v>-4.1500089916861604E-3</v>
      </c>
      <c r="D2193" s="4">
        <f t="shared" si="69"/>
        <v>0.99584999100831384</v>
      </c>
      <c r="E2193" s="8">
        <f>MIN(B2194:$B$5864)/B2193-1</f>
        <v>-0.38128047340565918</v>
      </c>
      <c r="F2193" s="8"/>
    </row>
    <row r="2194" spans="1:6" x14ac:dyDescent="0.45">
      <c r="A2194" s="5">
        <v>38896</v>
      </c>
      <c r="B2194">
        <v>2890.53</v>
      </c>
      <c r="C2194" s="4">
        <f t="shared" si="68"/>
        <v>3.8096098014974711E-3</v>
      </c>
      <c r="D2194" s="4">
        <f t="shared" si="69"/>
        <v>1.0038096098014975</v>
      </c>
      <c r="E2194" s="8">
        <f>MIN(B2195:$B$5864)/B2194-1</f>
        <v>-0.38362860790235698</v>
      </c>
      <c r="F2194" s="8"/>
    </row>
    <row r="2195" spans="1:6" x14ac:dyDescent="0.45">
      <c r="A2195" s="5">
        <v>38897</v>
      </c>
      <c r="B2195">
        <v>2943.38</v>
      </c>
      <c r="C2195" s="4">
        <f t="shared" si="68"/>
        <v>1.8283844139310057E-2</v>
      </c>
      <c r="D2195" s="4">
        <f t="shared" si="69"/>
        <v>1.0182838441393101</v>
      </c>
      <c r="E2195" s="8">
        <f>MIN(B2196:$B$5864)/B2195-1</f>
        <v>-0.39469589383633785</v>
      </c>
      <c r="F2195" s="8"/>
    </row>
    <row r="2196" spans="1:6" x14ac:dyDescent="0.45">
      <c r="A2196" s="5">
        <v>38898</v>
      </c>
      <c r="B2196">
        <v>2967.58</v>
      </c>
      <c r="C2196" s="4">
        <f t="shared" si="68"/>
        <v>8.2218401973241928E-3</v>
      </c>
      <c r="D2196" s="4">
        <f t="shared" si="69"/>
        <v>1.0082218401973242</v>
      </c>
      <c r="E2196" s="8">
        <f>MIN(B2197:$B$5864)/B2196-1</f>
        <v>-0.39963202339953763</v>
      </c>
      <c r="F2196" s="8"/>
    </row>
    <row r="2197" spans="1:6" x14ac:dyDescent="0.45">
      <c r="A2197" s="5">
        <v>38901</v>
      </c>
      <c r="B2197">
        <v>2992.5</v>
      </c>
      <c r="C2197" s="4">
        <f t="shared" si="68"/>
        <v>8.3974147284993084E-3</v>
      </c>
      <c r="D2197" s="4">
        <f t="shared" si="69"/>
        <v>1.0083974147284993</v>
      </c>
      <c r="E2197" s="8">
        <f>MIN(B2198:$B$5864)/B2197-1</f>
        <v>-0.40463157894736834</v>
      </c>
      <c r="F2197" s="8"/>
    </row>
    <row r="2198" spans="1:6" x14ac:dyDescent="0.45">
      <c r="A2198" s="5">
        <v>38902</v>
      </c>
      <c r="B2198">
        <v>2992.87</v>
      </c>
      <c r="C2198" s="4">
        <f t="shared" si="68"/>
        <v>1.2364243943197017E-4</v>
      </c>
      <c r="D2198" s="4">
        <f t="shared" si="69"/>
        <v>1.000123642439432</v>
      </c>
      <c r="E2198" s="8">
        <f>MIN(B2199:$B$5864)/B2198-1</f>
        <v>-0.4047051826507666</v>
      </c>
      <c r="F2198" s="8"/>
    </row>
    <row r="2199" spans="1:6" x14ac:dyDescent="0.45">
      <c r="A2199" s="5">
        <v>38903</v>
      </c>
      <c r="B2199">
        <v>2964.73</v>
      </c>
      <c r="C2199" s="4">
        <f t="shared" si="68"/>
        <v>-9.4023462429039251E-3</v>
      </c>
      <c r="D2199" s="4">
        <f t="shared" si="69"/>
        <v>0.99059765375709607</v>
      </c>
      <c r="E2199" s="8">
        <f>MIN(B2200:$B$5864)/B2199-1</f>
        <v>-0.39905488864078686</v>
      </c>
      <c r="F2199" s="8"/>
    </row>
    <row r="2200" spans="1:6" x14ac:dyDescent="0.45">
      <c r="A2200" s="5">
        <v>38904</v>
      </c>
      <c r="B2200">
        <v>2993.58</v>
      </c>
      <c r="C2200" s="4">
        <f t="shared" si="68"/>
        <v>9.7310716321552526E-3</v>
      </c>
      <c r="D2200" s="4">
        <f t="shared" si="69"/>
        <v>1.0097310716321553</v>
      </c>
      <c r="E2200" s="8">
        <f>MIN(B2201:$B$5864)/B2200-1</f>
        <v>-0.40484637123444167</v>
      </c>
      <c r="F2200" s="8"/>
    </row>
    <row r="2201" spans="1:6" x14ac:dyDescent="0.45">
      <c r="A2201" s="5">
        <v>38905</v>
      </c>
      <c r="B2201">
        <v>2991.89</v>
      </c>
      <c r="C2201" s="4">
        <f t="shared" si="68"/>
        <v>-5.6454145204076767E-4</v>
      </c>
      <c r="D2201" s="4">
        <f t="shared" si="69"/>
        <v>0.99943545854795923</v>
      </c>
      <c r="E2201" s="8">
        <f>MIN(B2202:$B$5864)/B2201-1</f>
        <v>-0.40451019255387055</v>
      </c>
      <c r="F2201" s="8"/>
    </row>
    <row r="2202" spans="1:6" x14ac:dyDescent="0.45">
      <c r="A2202" s="5">
        <v>38908</v>
      </c>
      <c r="B2202">
        <v>2993.7</v>
      </c>
      <c r="C2202" s="4">
        <f t="shared" si="68"/>
        <v>6.0496876556292989E-4</v>
      </c>
      <c r="D2202" s="4">
        <f t="shared" si="69"/>
        <v>1.0006049687655629</v>
      </c>
      <c r="E2202" s="8">
        <f>MIN(B2203:$B$5864)/B2202-1</f>
        <v>-0.40487022747770307</v>
      </c>
      <c r="F2202" s="8"/>
    </row>
    <row r="2203" spans="1:6" x14ac:dyDescent="0.45">
      <c r="A2203" s="5">
        <v>38909</v>
      </c>
      <c r="B2203">
        <v>2973.9</v>
      </c>
      <c r="C2203" s="4">
        <f t="shared" si="68"/>
        <v>-6.6138891672511413E-3</v>
      </c>
      <c r="D2203" s="4">
        <f t="shared" si="69"/>
        <v>0.99338611083274886</v>
      </c>
      <c r="E2203" s="8">
        <f>MIN(B2204:$B$5864)/B2203-1</f>
        <v>-0.40090789871885402</v>
      </c>
      <c r="F2203" s="8"/>
    </row>
    <row r="2204" spans="1:6" x14ac:dyDescent="0.45">
      <c r="A2204" s="5">
        <v>38910</v>
      </c>
      <c r="B2204">
        <v>2977.11</v>
      </c>
      <c r="C2204" s="4">
        <f t="shared" si="68"/>
        <v>1.0793906990820279E-3</v>
      </c>
      <c r="D2204" s="4">
        <f t="shared" si="69"/>
        <v>1.001079390699082</v>
      </c>
      <c r="E2204" s="8">
        <f>MIN(B2205:$B$5864)/B2204-1</f>
        <v>-0.40155385592067472</v>
      </c>
      <c r="F2204" s="8"/>
    </row>
    <row r="2205" spans="1:6" x14ac:dyDescent="0.45">
      <c r="A2205" s="5">
        <v>38911</v>
      </c>
      <c r="B2205">
        <v>2927.74</v>
      </c>
      <c r="C2205" s="4">
        <f t="shared" si="68"/>
        <v>-1.6583196455623228E-2</v>
      </c>
      <c r="D2205" s="4">
        <f t="shared" si="69"/>
        <v>0.98341680354437677</v>
      </c>
      <c r="E2205" s="8">
        <f>MIN(B2206:$B$5864)/B2205-1</f>
        <v>-0.3914623566300286</v>
      </c>
      <c r="F2205" s="8"/>
    </row>
    <row r="2206" spans="1:6" x14ac:dyDescent="0.45">
      <c r="A2206" s="5">
        <v>38912</v>
      </c>
      <c r="B2206">
        <v>2898.49</v>
      </c>
      <c r="C2206" s="4">
        <f t="shared" si="68"/>
        <v>-9.9906412454657811E-3</v>
      </c>
      <c r="D2206" s="4">
        <f t="shared" si="69"/>
        <v>0.99000935875453422</v>
      </c>
      <c r="E2206" s="8">
        <f>MIN(B2207:$B$5864)/B2206-1</f>
        <v>-0.38532132248170592</v>
      </c>
      <c r="F2206" s="8"/>
    </row>
    <row r="2207" spans="1:6" x14ac:dyDescent="0.45">
      <c r="A2207" s="5">
        <v>38915</v>
      </c>
      <c r="B2207">
        <v>2892.02</v>
      </c>
      <c r="C2207" s="4">
        <f t="shared" si="68"/>
        <v>-2.2321967645221319E-3</v>
      </c>
      <c r="D2207" s="4">
        <f t="shared" si="69"/>
        <v>0.99776780323547787</v>
      </c>
      <c r="E2207" s="8">
        <f>MIN(B2208:$B$5864)/B2207-1</f>
        <v>-0.38394616911362989</v>
      </c>
      <c r="F2207" s="8"/>
    </row>
    <row r="2208" spans="1:6" x14ac:dyDescent="0.45">
      <c r="A2208" s="5">
        <v>38916</v>
      </c>
      <c r="B2208">
        <v>2881.48</v>
      </c>
      <c r="C2208" s="4">
        <f t="shared" si="68"/>
        <v>-3.6445114487451136E-3</v>
      </c>
      <c r="D2208" s="4">
        <f t="shared" si="69"/>
        <v>0.99635548855125489</v>
      </c>
      <c r="E2208" s="8">
        <f>MIN(B2209:$B$5864)/B2208-1</f>
        <v>-0.38169274123020114</v>
      </c>
      <c r="F2208" s="8"/>
    </row>
    <row r="2209" spans="1:6" x14ac:dyDescent="0.45">
      <c r="A2209" s="5">
        <v>38917</v>
      </c>
      <c r="B2209">
        <v>2932.45</v>
      </c>
      <c r="C2209" s="4">
        <f t="shared" si="68"/>
        <v>1.7688826575232186E-2</v>
      </c>
      <c r="D2209" s="4">
        <f t="shared" si="69"/>
        <v>1.0176888265752322</v>
      </c>
      <c r="E2209" s="8">
        <f>MIN(B2210:$B$5864)/B2209-1</f>
        <v>-0.39243976879401177</v>
      </c>
      <c r="F2209" s="8"/>
    </row>
    <row r="2210" spans="1:6" x14ac:dyDescent="0.45">
      <c r="A2210" s="5">
        <v>38918</v>
      </c>
      <c r="B2210">
        <v>2930.79</v>
      </c>
      <c r="C2210" s="4">
        <f t="shared" si="68"/>
        <v>-5.6607955804865995E-4</v>
      </c>
      <c r="D2210" s="4">
        <f t="shared" si="69"/>
        <v>0.99943392044195134</v>
      </c>
      <c r="E2210" s="8">
        <f>MIN(B2211:$B$5864)/B2210-1</f>
        <v>-0.39209564656628415</v>
      </c>
      <c r="F2210" s="8"/>
    </row>
    <row r="2211" spans="1:6" x14ac:dyDescent="0.45">
      <c r="A2211" s="5">
        <v>38919</v>
      </c>
      <c r="B2211">
        <v>2905.09</v>
      </c>
      <c r="C2211" s="4">
        <f t="shared" si="68"/>
        <v>-8.7689667291070972E-3</v>
      </c>
      <c r="D2211" s="4">
        <f t="shared" si="69"/>
        <v>0.9912310332708929</v>
      </c>
      <c r="E2211" s="8">
        <f>MIN(B2212:$B$5864)/B2211-1</f>
        <v>-0.38671779531787309</v>
      </c>
      <c r="F2211" s="8"/>
    </row>
    <row r="2212" spans="1:6" x14ac:dyDescent="0.45">
      <c r="A2212" s="5">
        <v>38922</v>
      </c>
      <c r="B2212">
        <v>2958.08</v>
      </c>
      <c r="C2212" s="4">
        <f t="shared" si="68"/>
        <v>1.8240398748403663E-2</v>
      </c>
      <c r="D2212" s="4">
        <f t="shared" si="69"/>
        <v>1.0182403987484037</v>
      </c>
      <c r="E2212" s="8">
        <f>MIN(B2213:$B$5864)/B2212-1</f>
        <v>-0.3977039160536564</v>
      </c>
      <c r="F2212" s="8"/>
    </row>
    <row r="2213" spans="1:6" x14ac:dyDescent="0.45">
      <c r="A2213" s="5">
        <v>38923</v>
      </c>
      <c r="B2213">
        <v>2966.53</v>
      </c>
      <c r="C2213" s="4">
        <f t="shared" si="68"/>
        <v>2.85658264820432E-3</v>
      </c>
      <c r="D2213" s="4">
        <f t="shared" si="69"/>
        <v>1.0028565826482043</v>
      </c>
      <c r="E2213" s="8">
        <f>MIN(B2214:$B$5864)/B2213-1</f>
        <v>-0.39941952382076029</v>
      </c>
      <c r="F2213" s="8"/>
    </row>
    <row r="2214" spans="1:6" x14ac:dyDescent="0.45">
      <c r="A2214" s="5">
        <v>38924</v>
      </c>
      <c r="B2214">
        <v>2979.1</v>
      </c>
      <c r="C2214" s="4">
        <f t="shared" si="68"/>
        <v>4.2372738519413922E-3</v>
      </c>
      <c r="D2214" s="4">
        <f t="shared" si="69"/>
        <v>1.0042372738519414</v>
      </c>
      <c r="E2214" s="8">
        <f>MIN(B2215:$B$5864)/B2214-1</f>
        <v>-0.40195361015071662</v>
      </c>
      <c r="F2214" s="8"/>
    </row>
    <row r="2215" spans="1:6" x14ac:dyDescent="0.45">
      <c r="A2215" s="5">
        <v>38925</v>
      </c>
      <c r="B2215">
        <v>3005.14</v>
      </c>
      <c r="C2215" s="4">
        <f t="shared" si="68"/>
        <v>8.7408949011447135E-3</v>
      </c>
      <c r="D2215" s="4">
        <f t="shared" si="69"/>
        <v>1.0087408949011447</v>
      </c>
      <c r="E2215" s="8">
        <f>MIN(B2216:$B$5864)/B2215-1</f>
        <v>-0.40713577404047729</v>
      </c>
      <c r="F2215" s="8"/>
    </row>
    <row r="2216" spans="1:6" x14ac:dyDescent="0.45">
      <c r="A2216" s="5">
        <v>38926</v>
      </c>
      <c r="B2216">
        <v>3024.34</v>
      </c>
      <c r="C2216" s="4">
        <f t="shared" si="68"/>
        <v>6.3890534218040695E-3</v>
      </c>
      <c r="D2216" s="4">
        <f t="shared" si="69"/>
        <v>1.0063890534218041</v>
      </c>
      <c r="E2216" s="8">
        <f>MIN(B2217:$B$5864)/B2216-1</f>
        <v>-0.41089956817024542</v>
      </c>
      <c r="F2216" s="8"/>
    </row>
    <row r="2217" spans="1:6" x14ac:dyDescent="0.45">
      <c r="A2217" s="5">
        <v>38929</v>
      </c>
      <c r="B2217">
        <v>3004.28</v>
      </c>
      <c r="C2217" s="4">
        <f t="shared" si="68"/>
        <v>-6.6328521264142903E-3</v>
      </c>
      <c r="D2217" s="4">
        <f t="shared" si="69"/>
        <v>0.99336714787358571</v>
      </c>
      <c r="E2217" s="8">
        <f>MIN(B2218:$B$5864)/B2217-1</f>
        <v>-0.40696606175190064</v>
      </c>
      <c r="F2217" s="8"/>
    </row>
    <row r="2218" spans="1:6" x14ac:dyDescent="0.45">
      <c r="A2218" s="5">
        <v>38930</v>
      </c>
      <c r="B2218">
        <v>2983.52</v>
      </c>
      <c r="C2218" s="4">
        <f t="shared" si="68"/>
        <v>-6.9101415314152259E-3</v>
      </c>
      <c r="D2218" s="4">
        <f t="shared" si="69"/>
        <v>0.99308985846858477</v>
      </c>
      <c r="E2218" s="8">
        <f>MIN(B2219:$B$5864)/B2218-1</f>
        <v>-0.40283959886308784</v>
      </c>
      <c r="F2218" s="8"/>
    </row>
    <row r="2219" spans="1:6" x14ac:dyDescent="0.45">
      <c r="A2219" s="5">
        <v>38931</v>
      </c>
      <c r="B2219">
        <v>3007.4</v>
      </c>
      <c r="C2219" s="4">
        <f t="shared" si="68"/>
        <v>8.0039684667776445E-3</v>
      </c>
      <c r="D2219" s="4">
        <f t="shared" si="69"/>
        <v>1.0080039684667776</v>
      </c>
      <c r="E2219" s="8">
        <f>MIN(B2220:$B$5864)/B2219-1</f>
        <v>-0.40758129946132871</v>
      </c>
      <c r="F2219" s="8"/>
    </row>
    <row r="2220" spans="1:6" x14ac:dyDescent="0.45">
      <c r="A2220" s="5">
        <v>38932</v>
      </c>
      <c r="B2220">
        <v>2961.64</v>
      </c>
      <c r="C2220" s="4">
        <f t="shared" si="68"/>
        <v>-1.5215801024140552E-2</v>
      </c>
      <c r="D2220" s="4">
        <f t="shared" si="69"/>
        <v>0.98478419897585945</v>
      </c>
      <c r="E2220" s="8">
        <f>MIN(B2221:$B$5864)/B2220-1</f>
        <v>-0.39842789805648215</v>
      </c>
      <c r="F2220" s="8"/>
    </row>
    <row r="2221" spans="1:6" x14ac:dyDescent="0.45">
      <c r="A2221" s="5">
        <v>38933</v>
      </c>
      <c r="B2221">
        <v>2987.7</v>
      </c>
      <c r="C2221" s="4">
        <f t="shared" si="68"/>
        <v>8.7991788333490195E-3</v>
      </c>
      <c r="D2221" s="4">
        <f t="shared" si="69"/>
        <v>1.008799178833349</v>
      </c>
      <c r="E2221" s="8">
        <f>MIN(B2222:$B$5864)/B2221-1</f>
        <v>-0.40367506777788931</v>
      </c>
      <c r="F2221" s="8"/>
    </row>
    <row r="2222" spans="1:6" x14ac:dyDescent="0.45">
      <c r="A2222" s="5">
        <v>38936</v>
      </c>
      <c r="B2222">
        <v>2958.5</v>
      </c>
      <c r="C2222" s="4">
        <f t="shared" si="68"/>
        <v>-9.7734042909261021E-3</v>
      </c>
      <c r="D2222" s="4">
        <f t="shared" si="69"/>
        <v>0.9902265957090739</v>
      </c>
      <c r="E2222" s="8">
        <f>MIN(B2223:$B$5864)/B2222-1</f>
        <v>-0.3977894203143485</v>
      </c>
      <c r="F2222" s="8"/>
    </row>
    <row r="2223" spans="1:6" x14ac:dyDescent="0.45">
      <c r="A2223" s="5">
        <v>38937</v>
      </c>
      <c r="B2223">
        <v>2954.32</v>
      </c>
      <c r="C2223" s="4">
        <f t="shared" si="68"/>
        <v>-1.4128781477099617E-3</v>
      </c>
      <c r="D2223" s="4">
        <f t="shared" si="69"/>
        <v>0.99858712185229004</v>
      </c>
      <c r="E2223" s="8">
        <f>MIN(B2224:$B$5864)/B2223-1</f>
        <v>-0.39693736629748977</v>
      </c>
      <c r="F2223" s="8"/>
    </row>
    <row r="2224" spans="1:6" x14ac:dyDescent="0.45">
      <c r="A2224" s="5">
        <v>38938</v>
      </c>
      <c r="B2224">
        <v>2973.85</v>
      </c>
      <c r="C2224" s="4">
        <f t="shared" si="68"/>
        <v>6.6106582902325517E-3</v>
      </c>
      <c r="D2224" s="4">
        <f t="shared" si="69"/>
        <v>1.0066106582902326</v>
      </c>
      <c r="E2224" s="8">
        <f>MIN(B2225:$B$5864)/B2224-1</f>
        <v>-0.40089782605040603</v>
      </c>
      <c r="F2224" s="8"/>
    </row>
    <row r="2225" spans="1:6" x14ac:dyDescent="0.45">
      <c r="A2225" s="5">
        <v>38939</v>
      </c>
      <c r="B2225">
        <v>2954.94</v>
      </c>
      <c r="C2225" s="4">
        <f t="shared" si="68"/>
        <v>-6.3587605292801941E-3</v>
      </c>
      <c r="D2225" s="4">
        <f t="shared" si="69"/>
        <v>0.99364123947071981</v>
      </c>
      <c r="E2225" s="8">
        <f>MIN(B2226:$B$5864)/B2225-1</f>
        <v>-0.39706389977461465</v>
      </c>
      <c r="F2225" s="8"/>
    </row>
    <row r="2226" spans="1:6" x14ac:dyDescent="0.45">
      <c r="A2226" s="5">
        <v>38940</v>
      </c>
      <c r="B2226">
        <v>2953.31</v>
      </c>
      <c r="C2226" s="4">
        <f t="shared" si="68"/>
        <v>-5.5161864538710859E-4</v>
      </c>
      <c r="D2226" s="4">
        <f t="shared" si="69"/>
        <v>0.99944838135461289</v>
      </c>
      <c r="E2226" s="8">
        <f>MIN(B2227:$B$5864)/B2226-1</f>
        <v>-0.39673112541521205</v>
      </c>
      <c r="F2226" s="8"/>
    </row>
    <row r="2227" spans="1:6" x14ac:dyDescent="0.45">
      <c r="A2227" s="5">
        <v>38943</v>
      </c>
      <c r="B2227">
        <v>2977.14</v>
      </c>
      <c r="C2227" s="4">
        <f t="shared" si="68"/>
        <v>8.0689125083379665E-3</v>
      </c>
      <c r="D2227" s="4">
        <f t="shared" si="69"/>
        <v>1.008068912508338</v>
      </c>
      <c r="E2227" s="8">
        <f>MIN(B2228:$B$5864)/B2227-1</f>
        <v>-0.40155988633386397</v>
      </c>
      <c r="F2227" s="8"/>
    </row>
    <row r="2228" spans="1:6" x14ac:dyDescent="0.45">
      <c r="A2228" s="5">
        <v>38944</v>
      </c>
      <c r="B2228">
        <v>2991</v>
      </c>
      <c r="C2228" s="4">
        <f t="shared" si="68"/>
        <v>4.6554747173461752E-3</v>
      </c>
      <c r="D2228" s="4">
        <f t="shared" si="69"/>
        <v>1.0046554747173462</v>
      </c>
      <c r="E2228" s="8">
        <f>MIN(B2229:$B$5864)/B2228-1</f>
        <v>-0.40433299899699093</v>
      </c>
      <c r="F2228" s="8"/>
    </row>
    <row r="2229" spans="1:6" x14ac:dyDescent="0.45">
      <c r="A2229" s="5">
        <v>38945</v>
      </c>
      <c r="B2229">
        <v>2994.78</v>
      </c>
      <c r="C2229" s="4">
        <f t="shared" si="68"/>
        <v>1.2637913741224693E-3</v>
      </c>
      <c r="D2229" s="4">
        <f t="shared" si="69"/>
        <v>1.0012637913741225</v>
      </c>
      <c r="E2229" s="8">
        <f>MIN(B2230:$B$5864)/B2229-1</f>
        <v>-0.40508484763488473</v>
      </c>
      <c r="F2229" s="8"/>
    </row>
    <row r="2230" spans="1:6" x14ac:dyDescent="0.45">
      <c r="A2230" s="5">
        <v>38946</v>
      </c>
      <c r="B2230">
        <v>2998.34</v>
      </c>
      <c r="C2230" s="4">
        <f t="shared" si="68"/>
        <v>1.188735065680957E-3</v>
      </c>
      <c r="D2230" s="4">
        <f t="shared" si="69"/>
        <v>1.001188735065681</v>
      </c>
      <c r="E2230" s="8">
        <f>MIN(B2231:$B$5864)/B2230-1</f>
        <v>-0.40579120446647143</v>
      </c>
      <c r="F2230" s="8"/>
    </row>
    <row r="2231" spans="1:6" x14ac:dyDescent="0.45">
      <c r="A2231" s="5">
        <v>38947</v>
      </c>
      <c r="B2231">
        <v>3001.06</v>
      </c>
      <c r="C2231" s="4">
        <f t="shared" si="68"/>
        <v>9.0716863331041786E-4</v>
      </c>
      <c r="D2231" s="4">
        <f t="shared" si="69"/>
        <v>1.0009071686333104</v>
      </c>
      <c r="E2231" s="8">
        <f>MIN(B2232:$B$5864)/B2231-1</f>
        <v>-0.40632976348356908</v>
      </c>
      <c r="F2231" s="8"/>
    </row>
    <row r="2232" spans="1:6" x14ac:dyDescent="0.45">
      <c r="A2232" s="5">
        <v>38950</v>
      </c>
      <c r="B2232">
        <v>3005.77</v>
      </c>
      <c r="C2232" s="4">
        <f t="shared" si="68"/>
        <v>1.5694454626031806E-3</v>
      </c>
      <c r="D2232" s="4">
        <f t="shared" si="69"/>
        <v>1.0015694454626032</v>
      </c>
      <c r="E2232" s="8">
        <f>MIN(B2233:$B$5864)/B2232-1</f>
        <v>-0.40726003652974108</v>
      </c>
      <c r="F2232" s="8"/>
    </row>
    <row r="2233" spans="1:6" x14ac:dyDescent="0.45">
      <c r="A2233" s="5">
        <v>38951</v>
      </c>
      <c r="B2233">
        <v>3000.22</v>
      </c>
      <c r="C2233" s="4">
        <f t="shared" si="68"/>
        <v>-1.8464486637368438E-3</v>
      </c>
      <c r="D2233" s="4">
        <f t="shared" si="69"/>
        <v>0.99815355133626316</v>
      </c>
      <c r="E2233" s="8">
        <f>MIN(B2234:$B$5864)/B2233-1</f>
        <v>-0.40616354800647947</v>
      </c>
      <c r="F2233" s="8"/>
    </row>
    <row r="2234" spans="1:6" x14ac:dyDescent="0.45">
      <c r="A2234" s="5">
        <v>38952</v>
      </c>
      <c r="B2234">
        <v>2980.55</v>
      </c>
      <c r="C2234" s="4">
        <f t="shared" si="68"/>
        <v>-6.5561858797020811E-3</v>
      </c>
      <c r="D2234" s="4">
        <f t="shared" si="69"/>
        <v>0.99344381412029792</v>
      </c>
      <c r="E2234" s="8">
        <f>MIN(B2235:$B$5864)/B2234-1</f>
        <v>-0.4022445521799668</v>
      </c>
      <c r="F2234" s="8"/>
    </row>
    <row r="2235" spans="1:6" x14ac:dyDescent="0.45">
      <c r="A2235" s="5">
        <v>38953</v>
      </c>
      <c r="B2235">
        <v>2984.53</v>
      </c>
      <c r="C2235" s="4">
        <f t="shared" si="68"/>
        <v>1.3353240173794578E-3</v>
      </c>
      <c r="D2235" s="4">
        <f t="shared" si="69"/>
        <v>1.0013353240173795</v>
      </c>
      <c r="E2235" s="8">
        <f>MIN(B2236:$B$5864)/B2235-1</f>
        <v>-0.40304168495542014</v>
      </c>
      <c r="F2235" s="8"/>
    </row>
    <row r="2236" spans="1:6" x14ac:dyDescent="0.45">
      <c r="A2236" s="5">
        <v>38954</v>
      </c>
      <c r="B2236">
        <v>2990.21</v>
      </c>
      <c r="C2236" s="4">
        <f t="shared" si="68"/>
        <v>1.9031472292119211E-3</v>
      </c>
      <c r="D2236" s="4">
        <f t="shared" si="69"/>
        <v>1.0019031472292119</v>
      </c>
      <c r="E2236" s="8">
        <f>MIN(B2237:$B$5864)/B2236-1</f>
        <v>-0.40417562646101779</v>
      </c>
      <c r="F2236" s="8"/>
    </row>
    <row r="2237" spans="1:6" x14ac:dyDescent="0.45">
      <c r="A2237" s="5">
        <v>38958</v>
      </c>
      <c r="B2237">
        <v>2996.09</v>
      </c>
      <c r="C2237" s="4">
        <f t="shared" si="68"/>
        <v>1.966417074386051E-3</v>
      </c>
      <c r="D2237" s="4">
        <f t="shared" si="69"/>
        <v>1.0019664170743861</v>
      </c>
      <c r="E2237" s="8">
        <f>MIN(B2238:$B$5864)/B2237-1</f>
        <v>-0.40534496627270877</v>
      </c>
      <c r="F2237" s="8"/>
    </row>
    <row r="2238" spans="1:6" x14ac:dyDescent="0.45">
      <c r="A2238" s="5">
        <v>38959</v>
      </c>
      <c r="B2238">
        <v>3015.89</v>
      </c>
      <c r="C2238" s="4">
        <f t="shared" si="68"/>
        <v>6.6086132259044472E-3</v>
      </c>
      <c r="D2238" s="4">
        <f t="shared" si="69"/>
        <v>1.0066086132259044</v>
      </c>
      <c r="E2238" s="8">
        <f>MIN(B2239:$B$5864)/B2238-1</f>
        <v>-0.40924901107135869</v>
      </c>
      <c r="F2238" s="8"/>
    </row>
    <row r="2239" spans="1:6" x14ac:dyDescent="0.45">
      <c r="A2239" s="5">
        <v>38960</v>
      </c>
      <c r="B2239">
        <v>3007.51</v>
      </c>
      <c r="C2239" s="4">
        <f t="shared" si="68"/>
        <v>-2.7786159309522995E-3</v>
      </c>
      <c r="D2239" s="4">
        <f t="shared" si="69"/>
        <v>0.9972213840690477</v>
      </c>
      <c r="E2239" s="8">
        <f>MIN(B2240:$B$5864)/B2239-1</f>
        <v>-0.40760296723867917</v>
      </c>
      <c r="F2239" s="8"/>
    </row>
    <row r="2240" spans="1:6" x14ac:dyDescent="0.45">
      <c r="A2240" s="5">
        <v>38961</v>
      </c>
      <c r="B2240">
        <v>3030.49</v>
      </c>
      <c r="C2240" s="4">
        <f t="shared" si="68"/>
        <v>7.6408723495515751E-3</v>
      </c>
      <c r="D2240" s="4">
        <f t="shared" si="69"/>
        <v>1.0076408723495516</v>
      </c>
      <c r="E2240" s="8">
        <f>MIN(B2241:$B$5864)/B2240-1</f>
        <v>-0.41209507373395049</v>
      </c>
      <c r="F2240" s="8"/>
    </row>
    <row r="2241" spans="1:6" x14ac:dyDescent="0.45">
      <c r="A2241" s="5">
        <v>38964</v>
      </c>
      <c r="B2241">
        <v>3049.06</v>
      </c>
      <c r="C2241" s="4">
        <f t="shared" si="68"/>
        <v>6.1277219195576826E-3</v>
      </c>
      <c r="D2241" s="4">
        <f t="shared" si="69"/>
        <v>1.0061277219195577</v>
      </c>
      <c r="E2241" s="8">
        <f>MIN(B2242:$B$5864)/B2241-1</f>
        <v>-0.4156756508563294</v>
      </c>
      <c r="F2241" s="8"/>
    </row>
    <row r="2242" spans="1:6" x14ac:dyDescent="0.45">
      <c r="A2242" s="5">
        <v>38965</v>
      </c>
      <c r="B2242">
        <v>3047.34</v>
      </c>
      <c r="C2242" s="4">
        <f t="shared" si="68"/>
        <v>-5.6410828255260004E-4</v>
      </c>
      <c r="D2242" s="4">
        <f t="shared" si="69"/>
        <v>0.9994358917174474</v>
      </c>
      <c r="E2242" s="8">
        <f>MIN(B2243:$B$5864)/B2242-1</f>
        <v>-0.41534584260371343</v>
      </c>
      <c r="F2242" s="8"/>
    </row>
    <row r="2243" spans="1:6" x14ac:dyDescent="0.45">
      <c r="A2243" s="5">
        <v>38966</v>
      </c>
      <c r="B2243">
        <v>3022.58</v>
      </c>
      <c r="C2243" s="4">
        <f t="shared" si="68"/>
        <v>-8.1251189562044912E-3</v>
      </c>
      <c r="D2243" s="4">
        <f t="shared" si="69"/>
        <v>0.99187488104379551</v>
      </c>
      <c r="E2243" s="8">
        <f>MIN(B2244:$B$5864)/B2243-1</f>
        <v>-0.41055654440908096</v>
      </c>
      <c r="F2243" s="8"/>
    </row>
    <row r="2244" spans="1:6" x14ac:dyDescent="0.45">
      <c r="A2244" s="5">
        <v>38967</v>
      </c>
      <c r="B2244">
        <v>2986.15</v>
      </c>
      <c r="C2244" s="4">
        <f t="shared" si="68"/>
        <v>-1.2052617300451929E-2</v>
      </c>
      <c r="D2244" s="4">
        <f t="shared" si="69"/>
        <v>0.98794738269954807</v>
      </c>
      <c r="E2244" s="8">
        <f>MIN(B2245:$B$5864)/B2244-1</f>
        <v>-0.40336553756509219</v>
      </c>
      <c r="F2244" s="8"/>
    </row>
    <row r="2245" spans="1:6" x14ac:dyDescent="0.45">
      <c r="A2245" s="5">
        <v>38968</v>
      </c>
      <c r="B2245">
        <v>2996.62</v>
      </c>
      <c r="C2245" s="4">
        <f t="shared" si="68"/>
        <v>3.5061868961705489E-3</v>
      </c>
      <c r="D2245" s="4">
        <f t="shared" si="69"/>
        <v>1.0035061868961705</v>
      </c>
      <c r="E2245" s="8">
        <f>MIN(B2246:$B$5864)/B2245-1</f>
        <v>-0.40545014049162054</v>
      </c>
      <c r="F2245" s="8"/>
    </row>
    <row r="2246" spans="1:6" x14ac:dyDescent="0.45">
      <c r="A2246" s="5">
        <v>38971</v>
      </c>
      <c r="B2246">
        <v>2980.65</v>
      </c>
      <c r="C2246" s="4">
        <f t="shared" ref="C2246:C2309" si="70">B2246/B2245-1</f>
        <v>-5.3293377204983727E-3</v>
      </c>
      <c r="D2246" s="4">
        <f t="shared" ref="D2246:D2309" si="71">C2246+1</f>
        <v>0.99467066227950163</v>
      </c>
      <c r="E2246" s="8">
        <f>MIN(B2247:$B$5864)/B2246-1</f>
        <v>-0.40226460671330078</v>
      </c>
      <c r="F2246" s="8"/>
    </row>
    <row r="2247" spans="1:6" x14ac:dyDescent="0.45">
      <c r="A2247" s="5">
        <v>38972</v>
      </c>
      <c r="B2247">
        <v>3003.35</v>
      </c>
      <c r="C2247" s="4">
        <f t="shared" si="70"/>
        <v>7.6157885025078809E-3</v>
      </c>
      <c r="D2247" s="4">
        <f t="shared" si="71"/>
        <v>1.0076157885025079</v>
      </c>
      <c r="E2247" s="8">
        <f>MIN(B2248:$B$5864)/B2247-1</f>
        <v>-0.4067824262906421</v>
      </c>
      <c r="F2247" s="8"/>
    </row>
    <row r="2248" spans="1:6" x14ac:dyDescent="0.45">
      <c r="A2248" s="5">
        <v>38973</v>
      </c>
      <c r="B2248">
        <v>3004.98</v>
      </c>
      <c r="C2248" s="4">
        <f t="shared" si="70"/>
        <v>5.427272878619771E-4</v>
      </c>
      <c r="D2248" s="4">
        <f t="shared" si="71"/>
        <v>1.000542727287862</v>
      </c>
      <c r="E2248" s="8">
        <f>MIN(B2249:$B$5864)/B2248-1</f>
        <v>-0.40710420701635286</v>
      </c>
      <c r="F2248" s="8"/>
    </row>
    <row r="2249" spans="1:6" x14ac:dyDescent="0.45">
      <c r="A2249" s="5">
        <v>38974</v>
      </c>
      <c r="B2249">
        <v>3001.26</v>
      </c>
      <c r="C2249" s="4">
        <f t="shared" si="70"/>
        <v>-1.2379450112811607E-3</v>
      </c>
      <c r="D2249" s="4">
        <f t="shared" si="71"/>
        <v>0.99876205498871884</v>
      </c>
      <c r="E2249" s="8">
        <f>MIN(B2250:$B$5864)/B2249-1</f>
        <v>-0.40636932488354893</v>
      </c>
      <c r="F2249" s="8"/>
    </row>
    <row r="2250" spans="1:6" x14ac:dyDescent="0.45">
      <c r="A2250" s="5">
        <v>38975</v>
      </c>
      <c r="B2250">
        <v>3004.13</v>
      </c>
      <c r="C2250" s="4">
        <f t="shared" si="70"/>
        <v>9.5626503535184426E-4</v>
      </c>
      <c r="D2250" s="4">
        <f t="shared" si="71"/>
        <v>1.0009562650353518</v>
      </c>
      <c r="E2250" s="8">
        <f>MIN(B2251:$B$5864)/B2250-1</f>
        <v>-0.40693645081937202</v>
      </c>
      <c r="F2250" s="8"/>
    </row>
    <row r="2251" spans="1:6" x14ac:dyDescent="0.45">
      <c r="A2251" s="5">
        <v>38978</v>
      </c>
      <c r="B2251">
        <v>3010.28</v>
      </c>
      <c r="C2251" s="4">
        <f t="shared" si="70"/>
        <v>2.0471817131748615E-3</v>
      </c>
      <c r="D2251" s="4">
        <f t="shared" si="71"/>
        <v>1.0020471817131749</v>
      </c>
      <c r="E2251" s="8">
        <f>MIN(B2252:$B$5864)/B2251-1</f>
        <v>-0.40814807924844199</v>
      </c>
      <c r="F2251" s="8"/>
    </row>
    <row r="2252" spans="1:6" x14ac:dyDescent="0.45">
      <c r="A2252" s="5">
        <v>38979</v>
      </c>
      <c r="B2252">
        <v>2982.91</v>
      </c>
      <c r="C2252" s="4">
        <f t="shared" si="70"/>
        <v>-9.0921774718631942E-3</v>
      </c>
      <c r="D2252" s="4">
        <f t="shared" si="71"/>
        <v>0.99090782252813681</v>
      </c>
      <c r="E2252" s="8">
        <f>MIN(B2253:$B$5864)/B2252-1</f>
        <v>-0.40271748058104329</v>
      </c>
      <c r="F2252" s="8"/>
    </row>
    <row r="2253" spans="1:6" x14ac:dyDescent="0.45">
      <c r="A2253" s="5">
        <v>38980</v>
      </c>
      <c r="B2253">
        <v>2999.89</v>
      </c>
      <c r="C2253" s="4">
        <f t="shared" si="70"/>
        <v>5.6924278640655412E-3</v>
      </c>
      <c r="D2253" s="4">
        <f t="shared" si="71"/>
        <v>1.0056924278640655</v>
      </c>
      <c r="E2253" s="8">
        <f>MIN(B2254:$B$5864)/B2253-1</f>
        <v>-0.40609822360153203</v>
      </c>
      <c r="F2253" s="8"/>
    </row>
    <row r="2254" spans="1:6" x14ac:dyDescent="0.45">
      <c r="A2254" s="5">
        <v>38981</v>
      </c>
      <c r="B2254">
        <v>3015.95</v>
      </c>
      <c r="C2254" s="4">
        <f t="shared" si="70"/>
        <v>5.3535296294198176E-3</v>
      </c>
      <c r="D2254" s="4">
        <f t="shared" si="71"/>
        <v>1.0053535296294198</v>
      </c>
      <c r="E2254" s="8">
        <f>MIN(B2255:$B$5864)/B2254-1</f>
        <v>-0.40926076360682362</v>
      </c>
      <c r="F2254" s="8"/>
    </row>
    <row r="2255" spans="1:6" x14ac:dyDescent="0.45">
      <c r="A2255" s="5">
        <v>38982</v>
      </c>
      <c r="B2255">
        <v>2981.19</v>
      </c>
      <c r="C2255" s="4">
        <f t="shared" si="70"/>
        <v>-1.1525390009781256E-2</v>
      </c>
      <c r="D2255" s="4">
        <f t="shared" si="71"/>
        <v>0.98847460999021874</v>
      </c>
      <c r="E2255" s="8">
        <f>MIN(B2256:$B$5864)/B2255-1</f>
        <v>-0.40237287794471333</v>
      </c>
      <c r="F2255" s="8"/>
    </row>
    <row r="2256" spans="1:6" x14ac:dyDescent="0.45">
      <c r="A2256" s="5">
        <v>38985</v>
      </c>
      <c r="B2256">
        <v>2969.82</v>
      </c>
      <c r="C2256" s="4">
        <f t="shared" si="70"/>
        <v>-3.8139132359895633E-3</v>
      </c>
      <c r="D2256" s="4">
        <f t="shared" si="71"/>
        <v>0.99618608676401044</v>
      </c>
      <c r="E2256" s="8">
        <f>MIN(B2257:$B$5864)/B2256-1</f>
        <v>-0.40008485362749258</v>
      </c>
      <c r="F2256" s="8"/>
    </row>
    <row r="2257" spans="1:6" x14ac:dyDescent="0.45">
      <c r="A2257" s="5">
        <v>38986</v>
      </c>
      <c r="B2257">
        <v>3005.71</v>
      </c>
      <c r="C2257" s="4">
        <f t="shared" si="70"/>
        <v>1.2084907502811548E-2</v>
      </c>
      <c r="D2257" s="4">
        <f t="shared" si="71"/>
        <v>1.0120849075028115</v>
      </c>
      <c r="E2257" s="8">
        <f>MIN(B2258:$B$5864)/B2257-1</f>
        <v>-0.40724820425124175</v>
      </c>
      <c r="F2257" s="8"/>
    </row>
    <row r="2258" spans="1:6" x14ac:dyDescent="0.45">
      <c r="A2258" s="5">
        <v>38987</v>
      </c>
      <c r="B2258">
        <v>3032.7</v>
      </c>
      <c r="C2258" s="4">
        <f t="shared" si="70"/>
        <v>8.9795755412198641E-3</v>
      </c>
      <c r="D2258" s="4">
        <f t="shared" si="71"/>
        <v>1.0089795755412199</v>
      </c>
      <c r="E2258" s="8">
        <f>MIN(B2259:$B$5864)/B2258-1</f>
        <v>-0.41252349391631216</v>
      </c>
      <c r="F2258" s="8"/>
    </row>
    <row r="2259" spans="1:6" x14ac:dyDescent="0.45">
      <c r="A2259" s="5">
        <v>38988</v>
      </c>
      <c r="B2259">
        <v>3053.67</v>
      </c>
      <c r="C2259" s="4">
        <f t="shared" si="70"/>
        <v>6.9146305272529407E-3</v>
      </c>
      <c r="D2259" s="4">
        <f t="shared" si="71"/>
        <v>1.0069146305272529</v>
      </c>
      <c r="E2259" s="8">
        <f>MIN(B2260:$B$5864)/B2259-1</f>
        <v>-0.41655778129267407</v>
      </c>
      <c r="F2259" s="8"/>
    </row>
    <row r="2260" spans="1:6" x14ac:dyDescent="0.45">
      <c r="A2260" s="5">
        <v>38989</v>
      </c>
      <c r="B2260">
        <v>3050.44</v>
      </c>
      <c r="C2260" s="4">
        <f t="shared" si="70"/>
        <v>-1.0577436330709844E-3</v>
      </c>
      <c r="D2260" s="4">
        <f t="shared" si="71"/>
        <v>0.99894225636692902</v>
      </c>
      <c r="E2260" s="8">
        <f>MIN(B2261:$B$5864)/B2260-1</f>
        <v>-0.41593999554162675</v>
      </c>
      <c r="F2260" s="8"/>
    </row>
    <row r="2261" spans="1:6" x14ac:dyDescent="0.45">
      <c r="A2261" s="5">
        <v>38992</v>
      </c>
      <c r="B2261">
        <v>3050.63</v>
      </c>
      <c r="C2261" s="4">
        <f t="shared" si="70"/>
        <v>6.228609643210703E-5</v>
      </c>
      <c r="D2261" s="4">
        <f t="shared" si="71"/>
        <v>1.0000622860964321</v>
      </c>
      <c r="E2261" s="8">
        <f>MIN(B2262:$B$5864)/B2261-1</f>
        <v>-0.41597637209363314</v>
      </c>
      <c r="F2261" s="8"/>
    </row>
    <row r="2262" spans="1:6" x14ac:dyDescent="0.45">
      <c r="A2262" s="5">
        <v>38993</v>
      </c>
      <c r="B2262">
        <v>3038.82</v>
      </c>
      <c r="C2262" s="4">
        <f t="shared" si="70"/>
        <v>-3.8713314954615941E-3</v>
      </c>
      <c r="D2262" s="4">
        <f t="shared" si="71"/>
        <v>0.99612866850453841</v>
      </c>
      <c r="E2262" s="8">
        <f>MIN(B2263:$B$5864)/B2262-1</f>
        <v>-0.41370663612849723</v>
      </c>
      <c r="F2262" s="8"/>
    </row>
    <row r="2263" spans="1:6" x14ac:dyDescent="0.45">
      <c r="A2263" s="5">
        <v>38994</v>
      </c>
      <c r="B2263">
        <v>3053.33</v>
      </c>
      <c r="C2263" s="4">
        <f t="shared" si="70"/>
        <v>4.7748797230502404E-3</v>
      </c>
      <c r="D2263" s="4">
        <f t="shared" si="71"/>
        <v>1.0047748797230502</v>
      </c>
      <c r="E2263" s="8">
        <f>MIN(B2264:$B$5864)/B2263-1</f>
        <v>-0.41649281276507943</v>
      </c>
      <c r="F2263" s="8"/>
    </row>
    <row r="2264" spans="1:6" x14ac:dyDescent="0.45">
      <c r="A2264" s="5">
        <v>38995</v>
      </c>
      <c r="B2264">
        <v>3075.48</v>
      </c>
      <c r="C2264" s="4">
        <f t="shared" si="70"/>
        <v>7.2543747318500884E-3</v>
      </c>
      <c r="D2264" s="4">
        <f t="shared" si="71"/>
        <v>1.0072543747318501</v>
      </c>
      <c r="E2264" s="8">
        <f>MIN(B2265:$B$5864)/B2264-1</f>
        <v>-0.42069530609856021</v>
      </c>
      <c r="F2264" s="8"/>
    </row>
    <row r="2265" spans="1:6" x14ac:dyDescent="0.45">
      <c r="A2265" s="5">
        <v>38996</v>
      </c>
      <c r="B2265">
        <v>3076.39</v>
      </c>
      <c r="C2265" s="4">
        <f t="shared" si="70"/>
        <v>2.9588877183384099E-4</v>
      </c>
      <c r="D2265" s="4">
        <f t="shared" si="71"/>
        <v>1.0002958887718338</v>
      </c>
      <c r="E2265" s="8">
        <f>MIN(B2266:$B$5864)/B2265-1</f>
        <v>-0.42086666514973714</v>
      </c>
      <c r="F2265" s="8"/>
    </row>
    <row r="2266" spans="1:6" x14ac:dyDescent="0.45">
      <c r="A2266" s="5">
        <v>38999</v>
      </c>
      <c r="B2266">
        <v>3087.66</v>
      </c>
      <c r="C2266" s="4">
        <f t="shared" si="70"/>
        <v>3.6633846813960425E-3</v>
      </c>
      <c r="D2266" s="4">
        <f t="shared" si="71"/>
        <v>1.003663384681396</v>
      </c>
      <c r="E2266" s="8">
        <f>MIN(B2267:$B$5864)/B2266-1</f>
        <v>-0.42298050951205757</v>
      </c>
      <c r="F2266" s="8"/>
    </row>
    <row r="2267" spans="1:6" x14ac:dyDescent="0.45">
      <c r="A2267" s="5">
        <v>39000</v>
      </c>
      <c r="B2267">
        <v>3110.03</v>
      </c>
      <c r="C2267" s="4">
        <f t="shared" si="70"/>
        <v>7.2449686817850356E-3</v>
      </c>
      <c r="D2267" s="4">
        <f t="shared" si="71"/>
        <v>1.007244968681785</v>
      </c>
      <c r="E2267" s="8">
        <f>MIN(B2268:$B$5864)/B2267-1</f>
        <v>-0.42713092799747909</v>
      </c>
      <c r="F2267" s="8"/>
    </row>
    <row r="2268" spans="1:6" x14ac:dyDescent="0.45">
      <c r="A2268" s="5">
        <v>39001</v>
      </c>
      <c r="B2268">
        <v>3110.31</v>
      </c>
      <c r="C2268" s="4">
        <f t="shared" si="70"/>
        <v>9.0031285871816635E-5</v>
      </c>
      <c r="D2268" s="4">
        <f t="shared" si="71"/>
        <v>1.0000900312858718</v>
      </c>
      <c r="E2268" s="8">
        <f>MIN(B2269:$B$5864)/B2268-1</f>
        <v>-0.42718249949361953</v>
      </c>
      <c r="F2268" s="8"/>
    </row>
    <row r="2269" spans="1:6" x14ac:dyDescent="0.45">
      <c r="A2269" s="5">
        <v>39002</v>
      </c>
      <c r="B2269">
        <v>3135.39</v>
      </c>
      <c r="C2269" s="4">
        <f t="shared" si="70"/>
        <v>8.063504923946363E-3</v>
      </c>
      <c r="D2269" s="4">
        <f t="shared" si="71"/>
        <v>1.0080635049239464</v>
      </c>
      <c r="E2269" s="8">
        <f>MIN(B2270:$B$5864)/B2269-1</f>
        <v>-0.43176446949183345</v>
      </c>
      <c r="F2269" s="8"/>
    </row>
    <row r="2270" spans="1:6" x14ac:dyDescent="0.45">
      <c r="A2270" s="5">
        <v>39003</v>
      </c>
      <c r="B2270">
        <v>3153.2</v>
      </c>
      <c r="C2270" s="4">
        <f t="shared" si="70"/>
        <v>5.6803140917078832E-3</v>
      </c>
      <c r="D2270" s="4">
        <f t="shared" si="71"/>
        <v>1.0056803140917079</v>
      </c>
      <c r="E2270" s="8">
        <f>MIN(B2271:$B$5864)/B2270-1</f>
        <v>-0.43497399467207909</v>
      </c>
      <c r="F2270" s="8"/>
    </row>
    <row r="2271" spans="1:6" x14ac:dyDescent="0.45">
      <c r="A2271" s="5">
        <v>39006</v>
      </c>
      <c r="B2271">
        <v>3158.76</v>
      </c>
      <c r="C2271" s="4">
        <f t="shared" si="70"/>
        <v>1.7632880882914037E-3</v>
      </c>
      <c r="D2271" s="4">
        <f t="shared" si="71"/>
        <v>1.0017632880882914</v>
      </c>
      <c r="E2271" s="8">
        <f>MIN(B2272:$B$5864)/B2271-1</f>
        <v>-0.43596854461877443</v>
      </c>
      <c r="F2271" s="8"/>
    </row>
    <row r="2272" spans="1:6" x14ac:dyDescent="0.45">
      <c r="A2272" s="5">
        <v>39007</v>
      </c>
      <c r="B2272">
        <v>3124.38</v>
      </c>
      <c r="C2272" s="4">
        <f t="shared" si="70"/>
        <v>-1.0884017779128508E-2</v>
      </c>
      <c r="D2272" s="4">
        <f t="shared" si="71"/>
        <v>0.98911598222087149</v>
      </c>
      <c r="E2272" s="8">
        <f>MIN(B2273:$B$5864)/B2272-1</f>
        <v>-0.42976206479365509</v>
      </c>
      <c r="F2272" s="8"/>
    </row>
    <row r="2273" spans="1:6" x14ac:dyDescent="0.45">
      <c r="A2273" s="5">
        <v>39008</v>
      </c>
      <c r="B2273">
        <v>3147.93</v>
      </c>
      <c r="C2273" s="4">
        <f t="shared" si="70"/>
        <v>7.5374954390949878E-3</v>
      </c>
      <c r="D2273" s="4">
        <f t="shared" si="71"/>
        <v>1.007537495439095</v>
      </c>
      <c r="E2273" s="8">
        <f>MIN(B2274:$B$5864)/B2273-1</f>
        <v>-0.4340280755925322</v>
      </c>
      <c r="F2273" s="8"/>
    </row>
    <row r="2274" spans="1:6" x14ac:dyDescent="0.45">
      <c r="A2274" s="5">
        <v>39009</v>
      </c>
      <c r="B2274">
        <v>3149.97</v>
      </c>
      <c r="C2274" s="4">
        <f t="shared" si="70"/>
        <v>6.4804490570002926E-4</v>
      </c>
      <c r="D2274" s="4">
        <f t="shared" si="71"/>
        <v>1.0006480449057</v>
      </c>
      <c r="E2274" s="8">
        <f>MIN(B2275:$B$5864)/B2274-1</f>
        <v>-0.43439461328203122</v>
      </c>
      <c r="F2274" s="8"/>
    </row>
    <row r="2275" spans="1:6" x14ac:dyDescent="0.45">
      <c r="A2275" s="5">
        <v>39010</v>
      </c>
      <c r="B2275">
        <v>3150.54</v>
      </c>
      <c r="C2275" s="4">
        <f t="shared" si="70"/>
        <v>1.8095410432494852E-4</v>
      </c>
      <c r="D2275" s="4">
        <f t="shared" si="71"/>
        <v>1.0001809541043249</v>
      </c>
      <c r="E2275" s="8">
        <f>MIN(B2276:$B$5864)/B2275-1</f>
        <v>-0.43449694338113465</v>
      </c>
      <c r="F2275" s="8"/>
    </row>
    <row r="2276" spans="1:6" x14ac:dyDescent="0.45">
      <c r="A2276" s="5">
        <v>39013</v>
      </c>
      <c r="B2276">
        <v>3155.12</v>
      </c>
      <c r="C2276" s="4">
        <f t="shared" si="70"/>
        <v>1.4537190449890325E-3</v>
      </c>
      <c r="D2276" s="4">
        <f t="shared" si="71"/>
        <v>1.001453719044989</v>
      </c>
      <c r="E2276" s="8">
        <f>MIN(B2277:$B$5864)/B2276-1</f>
        <v>-0.43531783260224644</v>
      </c>
      <c r="F2276" s="8"/>
    </row>
    <row r="2277" spans="1:6" x14ac:dyDescent="0.45">
      <c r="A2277" s="5">
        <v>39014</v>
      </c>
      <c r="B2277">
        <v>3164.23</v>
      </c>
      <c r="C2277" s="4">
        <f t="shared" si="70"/>
        <v>2.8873703694312081E-3</v>
      </c>
      <c r="D2277" s="4">
        <f t="shared" si="71"/>
        <v>1.0028873703694312</v>
      </c>
      <c r="E2277" s="8">
        <f>MIN(B2278:$B$5864)/B2277-1</f>
        <v>-0.43694358501120334</v>
      </c>
      <c r="F2277" s="8"/>
    </row>
    <row r="2278" spans="1:6" x14ac:dyDescent="0.45">
      <c r="A2278" s="5">
        <v>39015</v>
      </c>
      <c r="B2278">
        <v>3178.74</v>
      </c>
      <c r="C2278" s="4">
        <f t="shared" si="70"/>
        <v>4.5856337876828412E-3</v>
      </c>
      <c r="D2278" s="4">
        <f t="shared" si="71"/>
        <v>1.0045856337876828</v>
      </c>
      <c r="E2278" s="8">
        <f>MIN(B2279:$B$5864)/B2278-1</f>
        <v>-0.43951376960682531</v>
      </c>
      <c r="F2278" s="8"/>
    </row>
    <row r="2279" spans="1:6" x14ac:dyDescent="0.45">
      <c r="A2279" s="5">
        <v>39016</v>
      </c>
      <c r="B2279">
        <v>3168.27</v>
      </c>
      <c r="C2279" s="4">
        <f t="shared" si="70"/>
        <v>-3.2937579040751563E-3</v>
      </c>
      <c r="D2279" s="4">
        <f t="shared" si="71"/>
        <v>0.99670624209592484</v>
      </c>
      <c r="E2279" s="8">
        <f>MIN(B2280:$B$5864)/B2279-1</f>
        <v>-0.43766156293497704</v>
      </c>
      <c r="F2279" s="8"/>
    </row>
    <row r="2280" spans="1:6" x14ac:dyDescent="0.45">
      <c r="A2280" s="5">
        <v>39017</v>
      </c>
      <c r="B2280">
        <v>3152.86</v>
      </c>
      <c r="C2280" s="4">
        <f t="shared" si="70"/>
        <v>-4.8638531438291999E-3</v>
      </c>
      <c r="D2280" s="4">
        <f t="shared" si="71"/>
        <v>0.9951361468561708</v>
      </c>
      <c r="E2280" s="8">
        <f>MIN(B2281:$B$5864)/B2280-1</f>
        <v>-0.43491306306020561</v>
      </c>
      <c r="F2280" s="8"/>
    </row>
    <row r="2281" spans="1:6" x14ac:dyDescent="0.45">
      <c r="A2281" s="5">
        <v>39020</v>
      </c>
      <c r="B2281">
        <v>3136.47</v>
      </c>
      <c r="C2281" s="4">
        <f t="shared" si="70"/>
        <v>-5.1984547363347344E-3</v>
      </c>
      <c r="D2281" s="4">
        <f t="shared" si="71"/>
        <v>0.99480154526366527</v>
      </c>
      <c r="E2281" s="8">
        <f>MIN(B2282:$B$5864)/B2281-1</f>
        <v>-0.43196013352590645</v>
      </c>
      <c r="F2281" s="8"/>
    </row>
    <row r="2282" spans="1:6" x14ac:dyDescent="0.45">
      <c r="A2282" s="5">
        <v>39021</v>
      </c>
      <c r="B2282">
        <v>3140.47</v>
      </c>
      <c r="C2282" s="4">
        <f t="shared" si="70"/>
        <v>1.2753190688894467E-3</v>
      </c>
      <c r="D2282" s="4">
        <f t="shared" si="71"/>
        <v>1.0012753190688894</v>
      </c>
      <c r="E2282" s="8">
        <f>MIN(B2283:$B$5864)/B2282-1</f>
        <v>-0.43268364289421646</v>
      </c>
      <c r="F2282" s="8"/>
    </row>
    <row r="2283" spans="1:6" x14ac:dyDescent="0.45">
      <c r="A2283" s="5">
        <v>39022</v>
      </c>
      <c r="B2283">
        <v>3150.77</v>
      </c>
      <c r="C2283" s="4">
        <f t="shared" si="70"/>
        <v>3.2797638570023491E-3</v>
      </c>
      <c r="D2283" s="4">
        <f t="shared" si="71"/>
        <v>1.0032797638570023</v>
      </c>
      <c r="E2283" s="8">
        <f>MIN(B2284:$B$5864)/B2283-1</f>
        <v>-0.43453822398969133</v>
      </c>
      <c r="F2283" s="8"/>
    </row>
    <row r="2284" spans="1:6" x14ac:dyDescent="0.45">
      <c r="A2284" s="5">
        <v>39023</v>
      </c>
      <c r="B2284">
        <v>3150.07</v>
      </c>
      <c r="C2284" s="4">
        <f t="shared" si="70"/>
        <v>-2.2216791450968554E-4</v>
      </c>
      <c r="D2284" s="4">
        <f t="shared" si="71"/>
        <v>0.99977783208549031</v>
      </c>
      <c r="E2284" s="8">
        <f>MIN(B2285:$B$5864)/B2284-1</f>
        <v>-0.43441256860958644</v>
      </c>
      <c r="F2284" s="8"/>
    </row>
    <row r="2285" spans="1:6" x14ac:dyDescent="0.45">
      <c r="A2285" s="5">
        <v>39024</v>
      </c>
      <c r="B2285">
        <v>3149.37</v>
      </c>
      <c r="C2285" s="4">
        <f t="shared" si="70"/>
        <v>-2.2221728406046637E-4</v>
      </c>
      <c r="D2285" s="4">
        <f t="shared" si="71"/>
        <v>0.99977778271593953</v>
      </c>
      <c r="E2285" s="8">
        <f>MIN(B2286:$B$5864)/B2285-1</f>
        <v>-0.43428685737147421</v>
      </c>
      <c r="F2285" s="8"/>
    </row>
    <row r="2286" spans="1:6" x14ac:dyDescent="0.45">
      <c r="A2286" s="5">
        <v>39027</v>
      </c>
      <c r="B2286">
        <v>3186.85</v>
      </c>
      <c r="C2286" s="4">
        <f t="shared" si="70"/>
        <v>1.1900792856984088E-2</v>
      </c>
      <c r="D2286" s="4">
        <f t="shared" si="71"/>
        <v>1.0119007928569841</v>
      </c>
      <c r="E2286" s="8">
        <f>MIN(B2287:$B$5864)/B2286-1</f>
        <v>-0.44094011327800176</v>
      </c>
      <c r="F2286" s="8"/>
    </row>
    <row r="2287" spans="1:6" x14ac:dyDescent="0.45">
      <c r="A2287" s="5">
        <v>39028</v>
      </c>
      <c r="B2287">
        <v>3197.81</v>
      </c>
      <c r="C2287" s="4">
        <f t="shared" si="70"/>
        <v>3.4391326858811411E-3</v>
      </c>
      <c r="D2287" s="4">
        <f t="shared" si="71"/>
        <v>1.0034391326858811</v>
      </c>
      <c r="E2287" s="8">
        <f>MIN(B2288:$B$5864)/B2287-1</f>
        <v>-0.4428562047151019</v>
      </c>
      <c r="F2287" s="8"/>
    </row>
    <row r="2288" spans="1:6" x14ac:dyDescent="0.45">
      <c r="A2288" s="5">
        <v>39029</v>
      </c>
      <c r="B2288">
        <v>3196.47</v>
      </c>
      <c r="C2288" s="4">
        <f t="shared" si="70"/>
        <v>-4.1903677829524533E-4</v>
      </c>
      <c r="D2288" s="4">
        <f t="shared" si="71"/>
        <v>0.99958096322170475</v>
      </c>
      <c r="E2288" s="8">
        <f>MIN(B2289:$B$5864)/B2288-1</f>
        <v>-0.44262264310317312</v>
      </c>
      <c r="F2288" s="8"/>
    </row>
    <row r="2289" spans="1:6" x14ac:dyDescent="0.45">
      <c r="A2289" s="5">
        <v>39030</v>
      </c>
      <c r="B2289">
        <v>3194.79</v>
      </c>
      <c r="C2289" s="4">
        <f t="shared" si="70"/>
        <v>-5.2557978019496243E-4</v>
      </c>
      <c r="D2289" s="4">
        <f t="shared" si="71"/>
        <v>0.99947442021980504</v>
      </c>
      <c r="E2289" s="8">
        <f>MIN(B2290:$B$5864)/B2289-1</f>
        <v>-0.44232954278684977</v>
      </c>
      <c r="F2289" s="8"/>
    </row>
    <row r="2290" spans="1:6" x14ac:dyDescent="0.45">
      <c r="A2290" s="5">
        <v>39031</v>
      </c>
      <c r="B2290">
        <v>3187.29</v>
      </c>
      <c r="C2290" s="4">
        <f t="shared" si="70"/>
        <v>-2.3475721408918737E-3</v>
      </c>
      <c r="D2290" s="4">
        <f t="shared" si="71"/>
        <v>0.99765242785910813</v>
      </c>
      <c r="E2290" s="8">
        <f>MIN(B2291:$B$5864)/B2290-1</f>
        <v>-0.44101729055090688</v>
      </c>
      <c r="F2290" s="8"/>
    </row>
    <row r="2291" spans="1:6" x14ac:dyDescent="0.45">
      <c r="A2291" s="5">
        <v>39034</v>
      </c>
      <c r="B2291">
        <v>3184.18</v>
      </c>
      <c r="C2291" s="4">
        <f t="shared" si="70"/>
        <v>-9.7575055925258614E-4</v>
      </c>
      <c r="D2291" s="4">
        <f t="shared" si="71"/>
        <v>0.99902424944074741</v>
      </c>
      <c r="E2291" s="8">
        <f>MIN(B2292:$B$5864)/B2291-1</f>
        <v>-0.44047133013837148</v>
      </c>
      <c r="F2291" s="8"/>
    </row>
    <row r="2292" spans="1:6" x14ac:dyDescent="0.45">
      <c r="A2292" s="5">
        <v>39035</v>
      </c>
      <c r="B2292">
        <v>3181.87</v>
      </c>
      <c r="C2292" s="4">
        <f t="shared" si="70"/>
        <v>-7.2546150029206835E-4</v>
      </c>
      <c r="D2292" s="4">
        <f t="shared" si="71"/>
        <v>0.99927453849970793</v>
      </c>
      <c r="E2292" s="8">
        <f>MIN(B2293:$B$5864)/B2292-1</f>
        <v>-0.44006511893949152</v>
      </c>
      <c r="F2292" s="8"/>
    </row>
    <row r="2293" spans="1:6" x14ac:dyDescent="0.45">
      <c r="A2293" s="5">
        <v>39036</v>
      </c>
      <c r="B2293">
        <v>3204.09</v>
      </c>
      <c r="C2293" s="4">
        <f t="shared" si="70"/>
        <v>6.9833148431583947E-3</v>
      </c>
      <c r="D2293" s="4">
        <f t="shared" si="71"/>
        <v>1.0069833148431584</v>
      </c>
      <c r="E2293" s="8">
        <f>MIN(B2294:$B$5864)/B2293-1</f>
        <v>-0.44394820370214316</v>
      </c>
      <c r="F2293" s="8"/>
    </row>
    <row r="2294" spans="1:6" x14ac:dyDescent="0.45">
      <c r="A2294" s="5">
        <v>39037</v>
      </c>
      <c r="B2294">
        <v>3216.53</v>
      </c>
      <c r="C2294" s="4">
        <f t="shared" si="70"/>
        <v>3.8825376315896332E-3</v>
      </c>
      <c r="D2294" s="4">
        <f t="shared" si="71"/>
        <v>1.0038825376315896</v>
      </c>
      <c r="E2294" s="8">
        <f>MIN(B2295:$B$5864)/B2294-1</f>
        <v>-0.44609874616434486</v>
      </c>
      <c r="F2294" s="8"/>
    </row>
    <row r="2295" spans="1:6" x14ac:dyDescent="0.45">
      <c r="A2295" s="5">
        <v>39038</v>
      </c>
      <c r="B2295">
        <v>3184.87</v>
      </c>
      <c r="C2295" s="4">
        <f t="shared" si="70"/>
        <v>-9.8429052426062258E-3</v>
      </c>
      <c r="D2295" s="4">
        <f t="shared" si="71"/>
        <v>0.99015709475739377</v>
      </c>
      <c r="E2295" s="8">
        <f>MIN(B2296:$B$5864)/B2295-1</f>
        <v>-0.44059255165830935</v>
      </c>
      <c r="F2295" s="8"/>
    </row>
    <row r="2296" spans="1:6" x14ac:dyDescent="0.45">
      <c r="A2296" s="5">
        <v>39041</v>
      </c>
      <c r="B2296">
        <v>3190.77</v>
      </c>
      <c r="C2296" s="4">
        <f t="shared" si="70"/>
        <v>1.8525088936125478E-3</v>
      </c>
      <c r="D2296" s="4">
        <f t="shared" si="71"/>
        <v>1.0018525088936125</v>
      </c>
      <c r="E2296" s="8">
        <f>MIN(B2297:$B$5864)/B2296-1</f>
        <v>-0.44162694271288749</v>
      </c>
      <c r="F2296" s="8"/>
    </row>
    <row r="2297" spans="1:6" x14ac:dyDescent="0.45">
      <c r="A2297" s="5">
        <v>39042</v>
      </c>
      <c r="B2297">
        <v>3190.86</v>
      </c>
      <c r="C2297" s="4">
        <f t="shared" si="70"/>
        <v>2.8206357713056462E-5</v>
      </c>
      <c r="D2297" s="4">
        <f t="shared" si="71"/>
        <v>1.0000282063577131</v>
      </c>
      <c r="E2297" s="8">
        <f>MIN(B2298:$B$5864)/B2297-1</f>
        <v>-0.44164269193885031</v>
      </c>
      <c r="F2297" s="8"/>
    </row>
    <row r="2298" spans="1:6" x14ac:dyDescent="0.45">
      <c r="A2298" s="5">
        <v>39043</v>
      </c>
      <c r="B2298">
        <v>3170.07</v>
      </c>
      <c r="C2298" s="4">
        <f t="shared" si="70"/>
        <v>-6.5154848536130849E-3</v>
      </c>
      <c r="D2298" s="4">
        <f t="shared" si="71"/>
        <v>0.99348451514638692</v>
      </c>
      <c r="E2298" s="8">
        <f>MIN(B2299:$B$5864)/B2298-1</f>
        <v>-0.43798086477585674</v>
      </c>
      <c r="F2298" s="8"/>
    </row>
    <row r="2299" spans="1:6" x14ac:dyDescent="0.45">
      <c r="A2299" s="5">
        <v>39044</v>
      </c>
      <c r="B2299">
        <v>3160.42</v>
      </c>
      <c r="C2299" s="4">
        <f t="shared" si="70"/>
        <v>-3.0440968180514005E-3</v>
      </c>
      <c r="D2299" s="4">
        <f t="shared" si="71"/>
        <v>0.9969559031819486</v>
      </c>
      <c r="E2299" s="8">
        <f>MIN(B2300:$B$5864)/B2299-1</f>
        <v>-0.43626480024806824</v>
      </c>
      <c r="F2299" s="8"/>
    </row>
    <row r="2300" spans="1:6" x14ac:dyDescent="0.45">
      <c r="A2300" s="5">
        <v>39045</v>
      </c>
      <c r="B2300">
        <v>3148.68</v>
      </c>
      <c r="C2300" s="4">
        <f t="shared" si="70"/>
        <v>-3.7146961479803675E-3</v>
      </c>
      <c r="D2300" s="4">
        <f t="shared" si="71"/>
        <v>0.99628530385201963</v>
      </c>
      <c r="E2300" s="8">
        <f>MIN(B2301:$B$5864)/B2300-1</f>
        <v>-0.4341628873051564</v>
      </c>
      <c r="F2300" s="8"/>
    </row>
    <row r="2301" spans="1:6" x14ac:dyDescent="0.45">
      <c r="A2301" s="5">
        <v>39048</v>
      </c>
      <c r="B2301">
        <v>3113.33</v>
      </c>
      <c r="C2301" s="4">
        <f t="shared" si="70"/>
        <v>-1.122692683918336E-2</v>
      </c>
      <c r="D2301" s="4">
        <f t="shared" si="71"/>
        <v>0.98877307316081664</v>
      </c>
      <c r="E2301" s="8">
        <f>MIN(B2302:$B$5864)/B2301-1</f>
        <v>-0.42773814532992005</v>
      </c>
      <c r="F2301" s="8"/>
    </row>
    <row r="2302" spans="1:6" x14ac:dyDescent="0.45">
      <c r="A2302" s="5">
        <v>39049</v>
      </c>
      <c r="B2302">
        <v>3102.17</v>
      </c>
      <c r="C2302" s="4">
        <f t="shared" si="70"/>
        <v>-3.584586279000268E-3</v>
      </c>
      <c r="D2302" s="4">
        <f t="shared" si="71"/>
        <v>0.99641541372099973</v>
      </c>
      <c r="E2302" s="8">
        <f>MIN(B2303:$B$5864)/B2302-1</f>
        <v>-0.42567944374421773</v>
      </c>
      <c r="F2302" s="8"/>
    </row>
    <row r="2303" spans="1:6" x14ac:dyDescent="0.45">
      <c r="A2303" s="5">
        <v>39050</v>
      </c>
      <c r="B2303">
        <v>3134.48</v>
      </c>
      <c r="C2303" s="4">
        <f t="shared" si="70"/>
        <v>1.0415289942201644E-2</v>
      </c>
      <c r="D2303" s="4">
        <f t="shared" si="71"/>
        <v>1.0104152899422016</v>
      </c>
      <c r="E2303" s="8">
        <f>MIN(B2304:$B$5864)/B2303-1</f>
        <v>-0.43159949975753553</v>
      </c>
      <c r="F2303" s="8"/>
    </row>
    <row r="2304" spans="1:6" x14ac:dyDescent="0.45">
      <c r="A2304" s="5">
        <v>39051</v>
      </c>
      <c r="B2304">
        <v>3119.85</v>
      </c>
      <c r="C2304" s="4">
        <f t="shared" si="70"/>
        <v>-4.6674408514331134E-3</v>
      </c>
      <c r="D2304" s="4">
        <f t="shared" si="71"/>
        <v>0.99533255914856689</v>
      </c>
      <c r="E2304" s="8">
        <f>MIN(B2305:$B$5864)/B2304-1</f>
        <v>-0.42893408336939276</v>
      </c>
      <c r="F2304" s="8"/>
    </row>
    <row r="2305" spans="1:6" x14ac:dyDescent="0.45">
      <c r="A2305" s="5">
        <v>39052</v>
      </c>
      <c r="B2305">
        <v>3110.26</v>
      </c>
      <c r="C2305" s="4">
        <f t="shared" si="70"/>
        <v>-3.0738657307241013E-3</v>
      </c>
      <c r="D2305" s="4">
        <f t="shared" si="71"/>
        <v>0.9969261342692759</v>
      </c>
      <c r="E2305" s="8">
        <f>MIN(B2306:$B$5864)/B2305-1</f>
        <v>-0.42717329097888923</v>
      </c>
      <c r="F2305" s="8"/>
    </row>
    <row r="2306" spans="1:6" x14ac:dyDescent="0.45">
      <c r="A2306" s="5">
        <v>39055</v>
      </c>
      <c r="B2306">
        <v>3125.18</v>
      </c>
      <c r="C2306" s="4">
        <f t="shared" si="70"/>
        <v>4.7970266151382557E-3</v>
      </c>
      <c r="D2306" s="4">
        <f t="shared" si="71"/>
        <v>1.0047970266151383</v>
      </c>
      <c r="E2306" s="8">
        <f>MIN(B2307:$B$5864)/B2306-1</f>
        <v>-0.42990803729705163</v>
      </c>
      <c r="F2306" s="8"/>
    </row>
    <row r="2307" spans="1:6" x14ac:dyDescent="0.45">
      <c r="A2307" s="5">
        <v>39056</v>
      </c>
      <c r="B2307">
        <v>3144.26</v>
      </c>
      <c r="C2307" s="4">
        <f t="shared" si="70"/>
        <v>6.1052483376957678E-3</v>
      </c>
      <c r="D2307" s="4">
        <f t="shared" si="71"/>
        <v>1.0061052483376958</v>
      </c>
      <c r="E2307" s="8">
        <f>MIN(B2308:$B$5864)/B2307-1</f>
        <v>-0.43336746961129169</v>
      </c>
      <c r="F2307" s="8"/>
    </row>
    <row r="2308" spans="1:6" x14ac:dyDescent="0.45">
      <c r="A2308" s="5">
        <v>39057</v>
      </c>
      <c r="B2308">
        <v>3147.99</v>
      </c>
      <c r="C2308" s="4">
        <f t="shared" si="70"/>
        <v>1.1862886656954785E-3</v>
      </c>
      <c r="D2308" s="4">
        <f t="shared" si="71"/>
        <v>1.0011862886656955</v>
      </c>
      <c r="E2308" s="8">
        <f>MIN(B2309:$B$5864)/B2308-1</f>
        <v>-0.43403886289346527</v>
      </c>
      <c r="F2308" s="8"/>
    </row>
    <row r="2309" spans="1:6" x14ac:dyDescent="0.45">
      <c r="A2309" s="5">
        <v>39058</v>
      </c>
      <c r="B2309">
        <v>3166.68</v>
      </c>
      <c r="C2309" s="4">
        <f t="shared" si="70"/>
        <v>5.9371217824706335E-3</v>
      </c>
      <c r="D2309" s="4">
        <f t="shared" si="71"/>
        <v>1.0059371217824706</v>
      </c>
      <c r="E2309" s="8">
        <f>MIN(B2310:$B$5864)/B2309-1</f>
        <v>-0.43737921103490085</v>
      </c>
      <c r="F2309" s="8"/>
    </row>
    <row r="2310" spans="1:6" x14ac:dyDescent="0.45">
      <c r="A2310" s="5">
        <v>39059</v>
      </c>
      <c r="B2310">
        <v>3178.59</v>
      </c>
      <c r="C2310" s="4">
        <f t="shared" ref="C2310:C2373" si="72">B2310/B2309-1</f>
        <v>3.7610367956346646E-3</v>
      </c>
      <c r="D2310" s="4">
        <f t="shared" ref="D2310:D2373" si="73">C2310+1</f>
        <v>1.0037610367956347</v>
      </c>
      <c r="E2310" s="8">
        <f>MIN(B2311:$B$5864)/B2310-1</f>
        <v>-0.43948731984936718</v>
      </c>
      <c r="F2310" s="8"/>
    </row>
    <row r="2311" spans="1:6" x14ac:dyDescent="0.45">
      <c r="A2311" s="5">
        <v>39062</v>
      </c>
      <c r="B2311">
        <v>3183.95</v>
      </c>
      <c r="C2311" s="4">
        <f t="shared" si="72"/>
        <v>1.6862822823955348E-3</v>
      </c>
      <c r="D2311" s="4">
        <f t="shared" si="73"/>
        <v>1.0016862822823955</v>
      </c>
      <c r="E2311" s="8">
        <f>MIN(B2312:$B$5864)/B2311-1</f>
        <v>-0.44043091128943601</v>
      </c>
      <c r="F2311" s="8"/>
    </row>
    <row r="2312" spans="1:6" x14ac:dyDescent="0.45">
      <c r="A2312" s="5">
        <v>39063</v>
      </c>
      <c r="B2312">
        <v>3179.91</v>
      </c>
      <c r="C2312" s="4">
        <f t="shared" si="72"/>
        <v>-1.2688641467359929E-3</v>
      </c>
      <c r="D2312" s="4">
        <f t="shared" si="73"/>
        <v>0.99873113585326401</v>
      </c>
      <c r="E2312" s="8">
        <f>MIN(B2313:$B$5864)/B2312-1</f>
        <v>-0.43971999207524737</v>
      </c>
      <c r="F2312" s="8"/>
    </row>
    <row r="2313" spans="1:6" x14ac:dyDescent="0.45">
      <c r="A2313" s="5">
        <v>39064</v>
      </c>
      <c r="B2313">
        <v>3197.58</v>
      </c>
      <c r="C2313" s="4">
        <f t="shared" si="72"/>
        <v>5.5567610404068102E-3</v>
      </c>
      <c r="D2313" s="4">
        <f t="shared" si="73"/>
        <v>1.0055567610404068</v>
      </c>
      <c r="E2313" s="8">
        <f>MIN(B2314:$B$5864)/B2313-1</f>
        <v>-0.44281612969808415</v>
      </c>
      <c r="F2313" s="8"/>
    </row>
    <row r="2314" spans="1:6" x14ac:dyDescent="0.45">
      <c r="A2314" s="5">
        <v>39065</v>
      </c>
      <c r="B2314">
        <v>3216.01</v>
      </c>
      <c r="C2314" s="4">
        <f t="shared" si="72"/>
        <v>5.7637338237042091E-3</v>
      </c>
      <c r="D2314" s="4">
        <f t="shared" si="73"/>
        <v>1.0057637338237042</v>
      </c>
      <c r="E2314" s="8">
        <f>MIN(B2315:$B$5864)/B2314-1</f>
        <v>-0.44600918529482181</v>
      </c>
      <c r="F2314" s="8"/>
    </row>
    <row r="2315" spans="1:6" x14ac:dyDescent="0.45">
      <c r="A2315" s="5">
        <v>39066</v>
      </c>
      <c r="B2315">
        <v>3231.84</v>
      </c>
      <c r="C2315" s="4">
        <f t="shared" si="72"/>
        <v>4.9222483760933411E-3</v>
      </c>
      <c r="D2315" s="4">
        <f t="shared" si="73"/>
        <v>1.0049222483760933</v>
      </c>
      <c r="E2315" s="8">
        <f>MIN(B2316:$B$5864)/B2315-1</f>
        <v>-0.44872270904500222</v>
      </c>
      <c r="F2315" s="8"/>
    </row>
    <row r="2316" spans="1:6" x14ac:dyDescent="0.45">
      <c r="A2316" s="5">
        <v>39069</v>
      </c>
      <c r="B2316">
        <v>3226.29</v>
      </c>
      <c r="C2316" s="4">
        <f t="shared" si="72"/>
        <v>-1.7172879845537281E-3</v>
      </c>
      <c r="D2316" s="4">
        <f t="shared" si="73"/>
        <v>0.99828271201544627</v>
      </c>
      <c r="E2316" s="8">
        <f>MIN(B2317:$B$5864)/B2316-1</f>
        <v>-0.44777437862064473</v>
      </c>
      <c r="F2316" s="8"/>
    </row>
    <row r="2317" spans="1:6" x14ac:dyDescent="0.45">
      <c r="A2317" s="5">
        <v>39070</v>
      </c>
      <c r="B2317">
        <v>3206.5</v>
      </c>
      <c r="C2317" s="4">
        <f t="shared" si="72"/>
        <v>-6.1339805163206362E-3</v>
      </c>
      <c r="D2317" s="4">
        <f t="shared" si="73"/>
        <v>0.99386601948367936</v>
      </c>
      <c r="E2317" s="8">
        <f>MIN(B2318:$B$5864)/B2317-1</f>
        <v>-0.44436613129580538</v>
      </c>
      <c r="F2317" s="8"/>
    </row>
    <row r="2318" spans="1:6" x14ac:dyDescent="0.45">
      <c r="A2318" s="5">
        <v>39071</v>
      </c>
      <c r="B2318">
        <v>3204.65</v>
      </c>
      <c r="C2318" s="4">
        <f t="shared" si="72"/>
        <v>-5.7695306408855895E-4</v>
      </c>
      <c r="D2318" s="4">
        <f t="shared" si="73"/>
        <v>0.99942304693591144</v>
      </c>
      <c r="E2318" s="8">
        <f>MIN(B2319:$B$5864)/B2318-1</f>
        <v>-0.44404537156943813</v>
      </c>
      <c r="F2318" s="8"/>
    </row>
    <row r="2319" spans="1:6" x14ac:dyDescent="0.45">
      <c r="A2319" s="5">
        <v>39072</v>
      </c>
      <c r="B2319">
        <v>3199.49</v>
      </c>
      <c r="C2319" s="4">
        <f t="shared" si="72"/>
        <v>-1.6101602359073208E-3</v>
      </c>
      <c r="D2319" s="4">
        <f t="shared" si="73"/>
        <v>0.99838983976409268</v>
      </c>
      <c r="E2319" s="8">
        <f>MIN(B2320:$B$5864)/B2319-1</f>
        <v>-0.44314875183232316</v>
      </c>
      <c r="F2319" s="8"/>
    </row>
    <row r="2320" spans="1:6" x14ac:dyDescent="0.45">
      <c r="A2320" s="5">
        <v>39073</v>
      </c>
      <c r="B2320">
        <v>3203.05</v>
      </c>
      <c r="C2320" s="4">
        <f t="shared" si="72"/>
        <v>1.1126773329501738E-3</v>
      </c>
      <c r="D2320" s="4">
        <f t="shared" si="73"/>
        <v>1.0011126773329502</v>
      </c>
      <c r="E2320" s="8">
        <f>MIN(B2321:$B$5864)/B2320-1</f>
        <v>-0.4437676589500632</v>
      </c>
      <c r="F2320" s="8"/>
    </row>
    <row r="2321" spans="1:6" x14ac:dyDescent="0.45">
      <c r="A2321" s="5">
        <v>39078</v>
      </c>
      <c r="B2321">
        <v>3229.49</v>
      </c>
      <c r="C2321" s="4">
        <f t="shared" si="72"/>
        <v>8.2546323035854741E-3</v>
      </c>
      <c r="D2321" s="4">
        <f t="shared" si="73"/>
        <v>1.0082546323035855</v>
      </c>
      <c r="E2321" s="8">
        <f>MIN(B2322:$B$5864)/B2321-1</f>
        <v>-0.44832156160879888</v>
      </c>
      <c r="F2321" s="8"/>
    </row>
    <row r="2322" spans="1:6" x14ac:dyDescent="0.45">
      <c r="A2322" s="5">
        <v>39079</v>
      </c>
      <c r="B2322">
        <v>3230.01</v>
      </c>
      <c r="C2322" s="4">
        <f t="shared" si="72"/>
        <v>1.6101613567487405E-4</v>
      </c>
      <c r="D2322" s="4">
        <f t="shared" si="73"/>
        <v>1.0001610161356749</v>
      </c>
      <c r="E2322" s="8">
        <f>MIN(B2323:$B$5864)/B2322-1</f>
        <v>-0.44841037643846304</v>
      </c>
      <c r="F2322" s="8"/>
    </row>
    <row r="2323" spans="1:6" x14ac:dyDescent="0.45">
      <c r="A2323" s="5">
        <v>39080</v>
      </c>
      <c r="B2323">
        <v>3221.42</v>
      </c>
      <c r="C2323" s="4">
        <f t="shared" si="72"/>
        <v>-2.6594344909148804E-3</v>
      </c>
      <c r="D2323" s="4">
        <f t="shared" si="73"/>
        <v>0.99734056550908512</v>
      </c>
      <c r="E2323" s="8">
        <f>MIN(B2324:$B$5864)/B2323-1</f>
        <v>-0.4469395483979115</v>
      </c>
      <c r="F2323" s="8"/>
    </row>
    <row r="2324" spans="1:6" x14ac:dyDescent="0.45">
      <c r="A2324" s="5">
        <v>39084</v>
      </c>
      <c r="B2324">
        <v>3265.89</v>
      </c>
      <c r="C2324" s="4">
        <f t="shared" si="72"/>
        <v>1.3804471320101097E-2</v>
      </c>
      <c r="D2324" s="4">
        <f t="shared" si="73"/>
        <v>1.0138044713201011</v>
      </c>
      <c r="E2324" s="8">
        <f>MIN(B2325:$B$5864)/B2324-1</f>
        <v>-0.45447029752992285</v>
      </c>
      <c r="F2324" s="8"/>
    </row>
    <row r="2325" spans="1:6" x14ac:dyDescent="0.45">
      <c r="A2325" s="5">
        <v>39085</v>
      </c>
      <c r="B2325">
        <v>3269.9</v>
      </c>
      <c r="C2325" s="4">
        <f t="shared" si="72"/>
        <v>1.2278429463332685E-3</v>
      </c>
      <c r="D2325" s="4">
        <f t="shared" si="73"/>
        <v>1.0012278429463333</v>
      </c>
      <c r="E2325" s="8">
        <f>MIN(B2326:$B$5864)/B2325-1</f>
        <v>-0.45513930089605181</v>
      </c>
      <c r="F2325" s="8"/>
    </row>
    <row r="2326" spans="1:6" x14ac:dyDescent="0.45">
      <c r="A2326" s="5">
        <v>39086</v>
      </c>
      <c r="B2326">
        <v>3253.27</v>
      </c>
      <c r="C2326" s="4">
        <f t="shared" si="72"/>
        <v>-5.0857824398300444E-3</v>
      </c>
      <c r="D2326" s="4">
        <f t="shared" si="73"/>
        <v>0.99491421756016996</v>
      </c>
      <c r="E2326" s="8">
        <f>MIN(B2327:$B$5864)/B2326-1</f>
        <v>-0.45235409295877682</v>
      </c>
      <c r="F2326" s="8"/>
    </row>
    <row r="2327" spans="1:6" x14ac:dyDescent="0.45">
      <c r="A2327" s="5">
        <v>39087</v>
      </c>
      <c r="B2327">
        <v>3222.35</v>
      </c>
      <c r="C2327" s="4">
        <f t="shared" si="72"/>
        <v>-9.5042833825659256E-3</v>
      </c>
      <c r="D2327" s="4">
        <f t="shared" si="73"/>
        <v>0.99049571661743407</v>
      </c>
      <c r="E2327" s="8">
        <f>MIN(B2328:$B$5864)/B2327-1</f>
        <v>-0.44709916675718031</v>
      </c>
      <c r="F2327" s="8"/>
    </row>
    <row r="2328" spans="1:6" x14ac:dyDescent="0.45">
      <c r="A2328" s="5">
        <v>39090</v>
      </c>
      <c r="B2328">
        <v>3209.99</v>
      </c>
      <c r="C2328" s="4">
        <f t="shared" si="72"/>
        <v>-3.8357099632256864E-3</v>
      </c>
      <c r="D2328" s="4">
        <f t="shared" si="73"/>
        <v>0.99616429003677431</v>
      </c>
      <c r="E2328" s="8">
        <f>MIN(B2329:$B$5864)/B2328-1</f>
        <v>-0.44497023355212939</v>
      </c>
      <c r="F2328" s="8"/>
    </row>
    <row r="2329" spans="1:6" x14ac:dyDescent="0.45">
      <c r="A2329" s="5">
        <v>39091</v>
      </c>
      <c r="B2329">
        <v>3210.8</v>
      </c>
      <c r="C2329" s="4">
        <f t="shared" si="72"/>
        <v>2.5233723469564318E-4</v>
      </c>
      <c r="D2329" s="4">
        <f t="shared" si="73"/>
        <v>1.0002523372346956</v>
      </c>
      <c r="E2329" s="8">
        <f>MIN(B2330:$B$5864)/B2329-1</f>
        <v>-0.44511025289647443</v>
      </c>
      <c r="F2329" s="8"/>
    </row>
    <row r="2330" spans="1:6" x14ac:dyDescent="0.45">
      <c r="A2330" s="5">
        <v>39092</v>
      </c>
      <c r="B2330">
        <v>3192.88</v>
      </c>
      <c r="C2330" s="4">
        <f t="shared" si="72"/>
        <v>-5.5811635729413611E-3</v>
      </c>
      <c r="D2330" s="4">
        <f t="shared" si="73"/>
        <v>0.99441883642705864</v>
      </c>
      <c r="E2330" s="8">
        <f>MIN(B2331:$B$5864)/B2330-1</f>
        <v>-0.44199594096865524</v>
      </c>
      <c r="F2330" s="8"/>
    </row>
    <row r="2331" spans="1:6" x14ac:dyDescent="0.45">
      <c r="A2331" s="5">
        <v>39093</v>
      </c>
      <c r="B2331">
        <v>3224.02</v>
      </c>
      <c r="C2331" s="4">
        <f t="shared" si="72"/>
        <v>9.75295031444956E-3</v>
      </c>
      <c r="D2331" s="4">
        <f t="shared" si="73"/>
        <v>1.0097529503144496</v>
      </c>
      <c r="E2331" s="8">
        <f>MIN(B2332:$B$5864)/B2331-1</f>
        <v>-0.44738556212430436</v>
      </c>
      <c r="F2331" s="8"/>
    </row>
    <row r="2332" spans="1:6" x14ac:dyDescent="0.45">
      <c r="A2332" s="5">
        <v>39094</v>
      </c>
      <c r="B2332">
        <v>3227.28</v>
      </c>
      <c r="C2332" s="4">
        <f t="shared" si="72"/>
        <v>1.0111599803972471E-3</v>
      </c>
      <c r="D2332" s="4">
        <f t="shared" si="73"/>
        <v>1.0010111599803972</v>
      </c>
      <c r="E2332" s="8">
        <f>MIN(B2333:$B$5864)/B2332-1</f>
        <v>-0.44794377928162421</v>
      </c>
      <c r="F2332" s="8"/>
    </row>
    <row r="2333" spans="1:6" x14ac:dyDescent="0.45">
      <c r="A2333" s="5">
        <v>39097</v>
      </c>
      <c r="B2333">
        <v>3242.19</v>
      </c>
      <c r="C2333" s="4">
        <f t="shared" si="72"/>
        <v>4.6199895887557574E-3</v>
      </c>
      <c r="D2333" s="4">
        <f t="shared" si="73"/>
        <v>1.0046199895887558</v>
      </c>
      <c r="E2333" s="8">
        <f>MIN(B2334:$B$5864)/B2333-1</f>
        <v>-0.45048254420623091</v>
      </c>
      <c r="F2333" s="8"/>
    </row>
    <row r="2334" spans="1:6" x14ac:dyDescent="0.45">
      <c r="A2334" s="5">
        <v>39098</v>
      </c>
      <c r="B2334">
        <v>3217.92</v>
      </c>
      <c r="C2334" s="4">
        <f t="shared" si="72"/>
        <v>-7.4856809748965469E-3</v>
      </c>
      <c r="D2334" s="4">
        <f t="shared" si="73"/>
        <v>0.99251431902510345</v>
      </c>
      <c r="E2334" s="8">
        <f>MIN(B2335:$B$5864)/B2334-1</f>
        <v>-0.44633800715990457</v>
      </c>
      <c r="F2334" s="8"/>
    </row>
    <row r="2335" spans="1:6" x14ac:dyDescent="0.45">
      <c r="A2335" s="5">
        <v>39099</v>
      </c>
      <c r="B2335">
        <v>3211.91</v>
      </c>
      <c r="C2335" s="4">
        <f t="shared" si="72"/>
        <v>-1.8676660700079895E-3</v>
      </c>
      <c r="D2335" s="4">
        <f t="shared" si="73"/>
        <v>0.99813233392999201</v>
      </c>
      <c r="E2335" s="8">
        <f>MIN(B2336:$B$5864)/B2335-1</f>
        <v>-0.44530201655712642</v>
      </c>
      <c r="F2335" s="8"/>
    </row>
    <row r="2336" spans="1:6" x14ac:dyDescent="0.45">
      <c r="A2336" s="5">
        <v>39100</v>
      </c>
      <c r="B2336">
        <v>3215.62</v>
      </c>
      <c r="C2336" s="4">
        <f t="shared" si="72"/>
        <v>1.1550759516922859E-3</v>
      </c>
      <c r="D2336" s="4">
        <f t="shared" si="73"/>
        <v>1.0011550759516923</v>
      </c>
      <c r="E2336" s="8">
        <f>MIN(B2337:$B$5864)/B2336-1</f>
        <v>-0.44594199563381243</v>
      </c>
      <c r="F2336" s="8"/>
    </row>
    <row r="2337" spans="1:6" x14ac:dyDescent="0.45">
      <c r="A2337" s="5">
        <v>39101</v>
      </c>
      <c r="B2337">
        <v>3229.02</v>
      </c>
      <c r="C2337" s="4">
        <f t="shared" si="72"/>
        <v>4.167159054863534E-3</v>
      </c>
      <c r="D2337" s="4">
        <f t="shared" si="73"/>
        <v>1.0041671590548635</v>
      </c>
      <c r="E2337" s="8">
        <f>MIN(B2338:$B$5864)/B2337-1</f>
        <v>-0.44824126205474102</v>
      </c>
      <c r="F2337" s="8"/>
    </row>
    <row r="2338" spans="1:6" x14ac:dyDescent="0.45">
      <c r="A2338" s="5">
        <v>39104</v>
      </c>
      <c r="B2338">
        <v>3221.22</v>
      </c>
      <c r="C2338" s="4">
        <f t="shared" si="72"/>
        <v>-2.4155935856700061E-3</v>
      </c>
      <c r="D2338" s="4">
        <f t="shared" si="73"/>
        <v>0.99758440641432999</v>
      </c>
      <c r="E2338" s="8">
        <f>MIN(B2339:$B$5864)/B2338-1</f>
        <v>-0.44690520982733239</v>
      </c>
      <c r="F2338" s="8"/>
    </row>
    <row r="2339" spans="1:6" x14ac:dyDescent="0.45">
      <c r="A2339" s="5">
        <v>39105</v>
      </c>
      <c r="B2339">
        <v>3222.2</v>
      </c>
      <c r="C2339" s="4">
        <f t="shared" si="72"/>
        <v>3.0423255785083647E-4</v>
      </c>
      <c r="D2339" s="4">
        <f t="shared" si="73"/>
        <v>1.0003042325578508</v>
      </c>
      <c r="E2339" s="8">
        <f>MIN(B2340:$B$5864)/B2339-1</f>
        <v>-0.44707342809260753</v>
      </c>
      <c r="F2339" s="8"/>
    </row>
    <row r="2340" spans="1:6" x14ac:dyDescent="0.45">
      <c r="A2340" s="5">
        <v>39106</v>
      </c>
      <c r="B2340">
        <v>3263.3</v>
      </c>
      <c r="C2340" s="4">
        <f t="shared" si="72"/>
        <v>1.2755260381106082E-2</v>
      </c>
      <c r="D2340" s="4">
        <f t="shared" si="73"/>
        <v>1.0127552603811061</v>
      </c>
      <c r="E2340" s="8">
        <f>MIN(B2341:$B$5864)/B2340-1</f>
        <v>-0.4540373241810437</v>
      </c>
      <c r="F2340" s="8"/>
    </row>
    <row r="2341" spans="1:6" x14ac:dyDescent="0.45">
      <c r="A2341" s="5">
        <v>39107</v>
      </c>
      <c r="B2341">
        <v>3243.26</v>
      </c>
      <c r="C2341" s="4">
        <f t="shared" si="72"/>
        <v>-6.1410228909386522E-3</v>
      </c>
      <c r="D2341" s="4">
        <f t="shared" si="73"/>
        <v>0.99385897710906135</v>
      </c>
      <c r="E2341" s="8">
        <f>MIN(B2342:$B$5864)/B2341-1</f>
        <v>-0.45066383823683576</v>
      </c>
      <c r="F2341" s="8"/>
    </row>
    <row r="2342" spans="1:6" x14ac:dyDescent="0.45">
      <c r="A2342" s="5">
        <v>39108</v>
      </c>
      <c r="B2342">
        <v>3223.26</v>
      </c>
      <c r="C2342" s="4">
        <f t="shared" si="72"/>
        <v>-6.1666348057202169E-3</v>
      </c>
      <c r="D2342" s="4">
        <f t="shared" si="73"/>
        <v>0.99383336519427978</v>
      </c>
      <c r="E2342" s="8">
        <f>MIN(B2343:$B$5864)/B2342-1</f>
        <v>-0.44725526330485288</v>
      </c>
      <c r="F2342" s="8"/>
    </row>
    <row r="2343" spans="1:6" x14ac:dyDescent="0.45">
      <c r="A2343" s="5">
        <v>39111</v>
      </c>
      <c r="B2343">
        <v>3227.95</v>
      </c>
      <c r="C2343" s="4">
        <f t="shared" si="72"/>
        <v>1.4550486153768194E-3</v>
      </c>
      <c r="D2343" s="4">
        <f t="shared" si="73"/>
        <v>1.0014550486153768</v>
      </c>
      <c r="E2343" s="8">
        <f>MIN(B2344:$B$5864)/B2343-1</f>
        <v>-0.4480583652163137</v>
      </c>
      <c r="F2343" s="8"/>
    </row>
    <row r="2344" spans="1:6" x14ac:dyDescent="0.45">
      <c r="A2344" s="5">
        <v>39112</v>
      </c>
      <c r="B2344">
        <v>3229.69</v>
      </c>
      <c r="C2344" s="4">
        <f t="shared" si="72"/>
        <v>5.3904180671948687E-4</v>
      </c>
      <c r="D2344" s="4">
        <f t="shared" si="73"/>
        <v>1.0005390418067195</v>
      </c>
      <c r="E2344" s="8">
        <f>MIN(B2345:$B$5864)/B2344-1</f>
        <v>-0.44835572454322237</v>
      </c>
      <c r="F2344" s="8"/>
    </row>
    <row r="2345" spans="1:6" x14ac:dyDescent="0.45">
      <c r="A2345" s="5">
        <v>39113</v>
      </c>
      <c r="B2345">
        <v>3211.84</v>
      </c>
      <c r="C2345" s="4">
        <f t="shared" si="72"/>
        <v>-5.5268462298239118E-3</v>
      </c>
      <c r="D2345" s="4">
        <f t="shared" si="73"/>
        <v>0.99447315377017609</v>
      </c>
      <c r="E2345" s="8">
        <f>MIN(B2346:$B$5864)/B2345-1</f>
        <v>-0.44528992726910432</v>
      </c>
      <c r="F2345" s="8"/>
    </row>
    <row r="2346" spans="1:6" x14ac:dyDescent="0.45">
      <c r="A2346" s="5">
        <v>39114</v>
      </c>
      <c r="B2346">
        <v>3251.09</v>
      </c>
      <c r="C2346" s="4">
        <f t="shared" si="72"/>
        <v>1.2220409484905881E-2</v>
      </c>
      <c r="D2346" s="4">
        <f t="shared" si="73"/>
        <v>1.0122204094849059</v>
      </c>
      <c r="E2346" s="8">
        <f>MIN(B2347:$B$5864)/B2346-1</f>
        <v>-0.45198687209520494</v>
      </c>
      <c r="F2346" s="8"/>
    </row>
    <row r="2347" spans="1:6" x14ac:dyDescent="0.45">
      <c r="A2347" s="5">
        <v>39115</v>
      </c>
      <c r="B2347">
        <v>3269.23</v>
      </c>
      <c r="C2347" s="4">
        <f t="shared" si="72"/>
        <v>5.5796671270249565E-3</v>
      </c>
      <c r="D2347" s="4">
        <f t="shared" si="73"/>
        <v>1.005579667127025</v>
      </c>
      <c r="E2347" s="8">
        <f>MIN(B2348:$B$5864)/B2347-1</f>
        <v>-0.45502763647709088</v>
      </c>
      <c r="F2347" s="8"/>
    </row>
    <row r="2348" spans="1:6" x14ac:dyDescent="0.45">
      <c r="A2348" s="5">
        <v>39118</v>
      </c>
      <c r="B2348">
        <v>3275.39</v>
      </c>
      <c r="C2348" s="4">
        <f t="shared" si="72"/>
        <v>1.8842357374670993E-3</v>
      </c>
      <c r="D2348" s="4">
        <f t="shared" si="73"/>
        <v>1.0018842357374671</v>
      </c>
      <c r="E2348" s="8">
        <f>MIN(B2349:$B$5864)/B2348-1</f>
        <v>-0.45605256167967778</v>
      </c>
      <c r="F2348" s="8"/>
    </row>
    <row r="2349" spans="1:6" x14ac:dyDescent="0.45">
      <c r="A2349" s="5">
        <v>39119</v>
      </c>
      <c r="B2349">
        <v>3290.67</v>
      </c>
      <c r="C2349" s="4">
        <f t="shared" si="72"/>
        <v>4.6650933171317188E-3</v>
      </c>
      <c r="D2349" s="4">
        <f t="shared" si="73"/>
        <v>1.0046650933171317</v>
      </c>
      <c r="E2349" s="8">
        <f>MIN(B2350:$B$5864)/B2349-1</f>
        <v>-0.45857834422777122</v>
      </c>
      <c r="F2349" s="8"/>
    </row>
    <row r="2350" spans="1:6" x14ac:dyDescent="0.45">
      <c r="A2350" s="5">
        <v>39120</v>
      </c>
      <c r="B2350">
        <v>3301.77</v>
      </c>
      <c r="C2350" s="4">
        <f t="shared" si="72"/>
        <v>3.3731732443544882E-3</v>
      </c>
      <c r="D2350" s="4">
        <f t="shared" si="73"/>
        <v>1.0033731732443545</v>
      </c>
      <c r="E2350" s="8">
        <f>MIN(B2351:$B$5864)/B2350-1</f>
        <v>-0.46039851352456407</v>
      </c>
      <c r="F2350" s="8"/>
    </row>
    <row r="2351" spans="1:6" x14ac:dyDescent="0.45">
      <c r="A2351" s="5">
        <v>39121</v>
      </c>
      <c r="B2351">
        <v>3289.47</v>
      </c>
      <c r="C2351" s="4">
        <f t="shared" si="72"/>
        <v>-3.7252746254282654E-3</v>
      </c>
      <c r="D2351" s="4">
        <f t="shared" si="73"/>
        <v>0.99627472537457173</v>
      </c>
      <c r="E2351" s="8">
        <f>MIN(B2352:$B$5864)/B2351-1</f>
        <v>-0.45838083338653335</v>
      </c>
      <c r="F2351" s="8"/>
    </row>
    <row r="2352" spans="1:6" x14ac:dyDescent="0.45">
      <c r="A2352" s="5">
        <v>39122</v>
      </c>
      <c r="B2352">
        <v>3308.69</v>
      </c>
      <c r="C2352" s="4">
        <f t="shared" si="72"/>
        <v>5.8428865440329769E-3</v>
      </c>
      <c r="D2352" s="4">
        <f t="shared" si="73"/>
        <v>1.005842886544033</v>
      </c>
      <c r="E2352" s="8">
        <f>MIN(B2353:$B$5864)/B2352-1</f>
        <v>-0.46152706962574308</v>
      </c>
      <c r="F2352" s="8"/>
    </row>
    <row r="2353" spans="1:6" x14ac:dyDescent="0.45">
      <c r="A2353" s="5">
        <v>39125</v>
      </c>
      <c r="B2353">
        <v>3293.22</v>
      </c>
      <c r="C2353" s="4">
        <f t="shared" si="72"/>
        <v>-4.675566462860048E-3</v>
      </c>
      <c r="D2353" s="4">
        <f t="shared" si="73"/>
        <v>0.99532443353713995</v>
      </c>
      <c r="E2353" s="8">
        <f>MIN(B2354:$B$5864)/B2353-1</f>
        <v>-0.45899757683968878</v>
      </c>
      <c r="F2353" s="8"/>
    </row>
    <row r="2354" spans="1:6" x14ac:dyDescent="0.45">
      <c r="A2354" s="5">
        <v>39126</v>
      </c>
      <c r="B2354">
        <v>3306.05</v>
      </c>
      <c r="C2354" s="4">
        <f t="shared" si="72"/>
        <v>3.8958830567044078E-3</v>
      </c>
      <c r="D2354" s="4">
        <f t="shared" si="73"/>
        <v>1.0038958830567044</v>
      </c>
      <c r="E2354" s="8">
        <f>MIN(B2355:$B$5864)/B2354-1</f>
        <v>-0.46109707959649737</v>
      </c>
      <c r="F2354" s="8"/>
    </row>
    <row r="2355" spans="1:6" x14ac:dyDescent="0.45">
      <c r="A2355" s="5">
        <v>39127</v>
      </c>
      <c r="B2355">
        <v>3325.99</v>
      </c>
      <c r="C2355" s="4">
        <f t="shared" si="72"/>
        <v>6.0313667367402068E-3</v>
      </c>
      <c r="D2355" s="4">
        <f t="shared" si="73"/>
        <v>1.0060313667367402</v>
      </c>
      <c r="E2355" s="8">
        <f>MIN(B2356:$B$5864)/B2355-1</f>
        <v>-0.46432791439541299</v>
      </c>
      <c r="F2355" s="8"/>
    </row>
    <row r="2356" spans="1:6" x14ac:dyDescent="0.45">
      <c r="A2356" s="5">
        <v>39128</v>
      </c>
      <c r="B2356">
        <v>3333.1</v>
      </c>
      <c r="C2356" s="4">
        <f t="shared" si="72"/>
        <v>2.1377093737504627E-3</v>
      </c>
      <c r="D2356" s="4">
        <f t="shared" si="73"/>
        <v>1.0021377093737505</v>
      </c>
      <c r="E2356" s="8">
        <f>MIN(B2357:$B$5864)/B2356-1</f>
        <v>-0.46547058294080579</v>
      </c>
      <c r="F2356" s="8"/>
    </row>
    <row r="2357" spans="1:6" x14ac:dyDescent="0.45">
      <c r="A2357" s="5">
        <v>39129</v>
      </c>
      <c r="B2357">
        <v>3326.49</v>
      </c>
      <c r="C2357" s="4">
        <f t="shared" si="72"/>
        <v>-1.983138819717456E-3</v>
      </c>
      <c r="D2357" s="4">
        <f t="shared" si="73"/>
        <v>0.99801686118028254</v>
      </c>
      <c r="E2357" s="8">
        <f>MIN(B2358:$B$5864)/B2357-1</f>
        <v>-0.46440843050783254</v>
      </c>
      <c r="F2357" s="8"/>
    </row>
    <row r="2358" spans="1:6" x14ac:dyDescent="0.45">
      <c r="A2358" s="5">
        <v>39132</v>
      </c>
      <c r="B2358">
        <v>3340.86</v>
      </c>
      <c r="C2358" s="4">
        <f t="shared" si="72"/>
        <v>4.3198686904215577E-3</v>
      </c>
      <c r="D2358" s="4">
        <f t="shared" si="73"/>
        <v>1.0043198686904216</v>
      </c>
      <c r="E2358" s="8">
        <f>MIN(B2359:$B$5864)/B2358-1</f>
        <v>-0.46671216393383741</v>
      </c>
      <c r="F2358" s="8"/>
    </row>
    <row r="2359" spans="1:6" x14ac:dyDescent="0.45">
      <c r="A2359" s="5">
        <v>39133</v>
      </c>
      <c r="B2359">
        <v>3325.34</v>
      </c>
      <c r="C2359" s="4">
        <f t="shared" si="72"/>
        <v>-4.6455104374322209E-3</v>
      </c>
      <c r="D2359" s="4">
        <f t="shared" si="73"/>
        <v>0.99535448956256778</v>
      </c>
      <c r="E2359" s="8">
        <f>MIN(B2360:$B$5864)/B2359-1</f>
        <v>-0.46422320725098787</v>
      </c>
      <c r="F2359" s="8"/>
    </row>
    <row r="2360" spans="1:6" x14ac:dyDescent="0.45">
      <c r="A2360" s="5">
        <v>39134</v>
      </c>
      <c r="B2360">
        <v>3299.94</v>
      </c>
      <c r="C2360" s="4">
        <f t="shared" si="72"/>
        <v>-7.638316683406865E-3</v>
      </c>
      <c r="D2360" s="4">
        <f t="shared" si="73"/>
        <v>0.99236168331659314</v>
      </c>
      <c r="E2360" s="8">
        <f>MIN(B2361:$B$5864)/B2360-1</f>
        <v>-0.46009927453226418</v>
      </c>
      <c r="F2360" s="8"/>
    </row>
    <row r="2361" spans="1:6" x14ac:dyDescent="0.45">
      <c r="A2361" s="5">
        <v>39135</v>
      </c>
      <c r="B2361">
        <v>3312.09</v>
      </c>
      <c r="C2361" s="4">
        <f t="shared" si="72"/>
        <v>3.6818851251840812E-3</v>
      </c>
      <c r="D2361" s="4">
        <f t="shared" si="73"/>
        <v>1.0036818851251841</v>
      </c>
      <c r="E2361" s="8">
        <f>MIN(B2362:$B$5864)/B2361-1</f>
        <v>-0.46207983478709813</v>
      </c>
      <c r="F2361" s="8"/>
    </row>
    <row r="2362" spans="1:6" x14ac:dyDescent="0.45">
      <c r="A2362" s="5">
        <v>39136</v>
      </c>
      <c r="B2362">
        <v>3321.39</v>
      </c>
      <c r="C2362" s="4">
        <f t="shared" si="72"/>
        <v>2.8078947130059095E-3</v>
      </c>
      <c r="D2362" s="4">
        <f t="shared" si="73"/>
        <v>1.0028078947130059</v>
      </c>
      <c r="E2362" s="8">
        <f>MIN(B2363:$B$5864)/B2362-1</f>
        <v>-0.46358602874097887</v>
      </c>
      <c r="F2362" s="8"/>
    </row>
    <row r="2363" spans="1:6" x14ac:dyDescent="0.45">
      <c r="A2363" s="5">
        <v>39139</v>
      </c>
      <c r="B2363">
        <v>3336.16</v>
      </c>
      <c r="C2363" s="4">
        <f t="shared" si="72"/>
        <v>4.4469333622367824E-3</v>
      </c>
      <c r="D2363" s="4">
        <f t="shared" si="73"/>
        <v>1.0044469333622368</v>
      </c>
      <c r="E2363" s="8">
        <f>MIN(B2364:$B$5864)/B2363-1</f>
        <v>-0.46596086518632196</v>
      </c>
      <c r="F2363" s="8"/>
    </row>
    <row r="2364" spans="1:6" x14ac:dyDescent="0.45">
      <c r="A2364" s="5">
        <v>39140</v>
      </c>
      <c r="B2364">
        <v>3252.32</v>
      </c>
      <c r="C2364" s="4">
        <f t="shared" si="72"/>
        <v>-2.5130689175579035E-2</v>
      </c>
      <c r="D2364" s="4">
        <f t="shared" si="73"/>
        <v>0.97486931082442096</v>
      </c>
      <c r="E2364" s="8">
        <f>MIN(B2365:$B$5864)/B2364-1</f>
        <v>-0.45219412603925813</v>
      </c>
      <c r="F2364" s="8"/>
    </row>
    <row r="2365" spans="1:6" x14ac:dyDescent="0.45">
      <c r="A2365" s="5">
        <v>39141</v>
      </c>
      <c r="B2365">
        <v>3198.28</v>
      </c>
      <c r="C2365" s="4">
        <f t="shared" si="72"/>
        <v>-1.6615831160525452E-2</v>
      </c>
      <c r="D2365" s="4">
        <f t="shared" si="73"/>
        <v>0.98338416883947455</v>
      </c>
      <c r="E2365" s="8">
        <f>MIN(B2366:$B$5864)/B2365-1</f>
        <v>-0.44293807921757944</v>
      </c>
      <c r="F2365" s="8"/>
    </row>
    <row r="2366" spans="1:6" x14ac:dyDescent="0.45">
      <c r="A2366" s="5">
        <v>39142</v>
      </c>
      <c r="B2366">
        <v>3169.73</v>
      </c>
      <c r="C2366" s="4">
        <f t="shared" si="72"/>
        <v>-8.926673086784187E-3</v>
      </c>
      <c r="D2366" s="4">
        <f t="shared" si="73"/>
        <v>0.99107332691321581</v>
      </c>
      <c r="E2366" s="8">
        <f>MIN(B2367:$B$5864)/B2366-1</f>
        <v>-0.43792057998630796</v>
      </c>
      <c r="F2366" s="8"/>
    </row>
    <row r="2367" spans="1:6" x14ac:dyDescent="0.45">
      <c r="A2367" s="5">
        <v>39143</v>
      </c>
      <c r="B2367">
        <v>3172.31</v>
      </c>
      <c r="C2367" s="4">
        <f t="shared" si="72"/>
        <v>8.1394945310786504E-4</v>
      </c>
      <c r="D2367" s="4">
        <f t="shared" si="73"/>
        <v>1.0008139494531079</v>
      </c>
      <c r="E2367" s="8">
        <f>MIN(B2368:$B$5864)/B2367-1</f>
        <v>-0.43837771214036458</v>
      </c>
      <c r="F2367" s="8"/>
    </row>
    <row r="2368" spans="1:6" x14ac:dyDescent="0.45">
      <c r="A2368" s="5">
        <v>39146</v>
      </c>
      <c r="B2368">
        <v>3137.45</v>
      </c>
      <c r="C2368" s="4">
        <f t="shared" si="72"/>
        <v>-1.0988837786975458E-2</v>
      </c>
      <c r="D2368" s="4">
        <f t="shared" si="73"/>
        <v>0.98901116221302454</v>
      </c>
      <c r="E2368" s="8">
        <f>MIN(B2369:$B$5864)/B2368-1</f>
        <v>-0.43213756394524205</v>
      </c>
      <c r="F2368" s="8"/>
    </row>
    <row r="2369" spans="1:6" x14ac:dyDescent="0.45">
      <c r="A2369" s="5">
        <v>39147</v>
      </c>
      <c r="B2369">
        <v>3179.26</v>
      </c>
      <c r="C2369" s="4">
        <f t="shared" si="72"/>
        <v>1.3326108782610202E-2</v>
      </c>
      <c r="D2369" s="4">
        <f t="shared" si="73"/>
        <v>1.0133261087826102</v>
      </c>
      <c r="E2369" s="8">
        <f>MIN(B2370:$B$5864)/B2369-1</f>
        <v>-0.43960544277599189</v>
      </c>
      <c r="F2369" s="8"/>
    </row>
    <row r="2370" spans="1:6" x14ac:dyDescent="0.45">
      <c r="A2370" s="5">
        <v>39148</v>
      </c>
      <c r="B2370">
        <v>3194.93</v>
      </c>
      <c r="C2370" s="4">
        <f t="shared" si="72"/>
        <v>4.9288199140680167E-3</v>
      </c>
      <c r="D2370" s="4">
        <f t="shared" si="73"/>
        <v>1.004928819914068</v>
      </c>
      <c r="E2370" s="8">
        <f>MIN(B2371:$B$5864)/B2370-1</f>
        <v>-0.44235397958640721</v>
      </c>
      <c r="F2370" s="8"/>
    </row>
    <row r="2371" spans="1:6" x14ac:dyDescent="0.45">
      <c r="A2371" s="5">
        <v>39149</v>
      </c>
      <c r="B2371">
        <v>3234.37</v>
      </c>
      <c r="C2371" s="4">
        <f t="shared" si="72"/>
        <v>1.2344558409730366E-2</v>
      </c>
      <c r="D2371" s="4">
        <f t="shared" si="73"/>
        <v>1.0123445584097304</v>
      </c>
      <c r="E2371" s="8">
        <f>MIN(B2372:$B$5864)/B2371-1</f>
        <v>-0.44915393105921708</v>
      </c>
      <c r="F2371" s="8"/>
    </row>
    <row r="2372" spans="1:6" x14ac:dyDescent="0.45">
      <c r="A2372" s="5">
        <v>39150</v>
      </c>
      <c r="B2372">
        <v>3243.79</v>
      </c>
      <c r="C2372" s="4">
        <f t="shared" si="72"/>
        <v>2.9124682704824156E-3</v>
      </c>
      <c r="D2372" s="4">
        <f t="shared" si="73"/>
        <v>1.0029124682704824</v>
      </c>
      <c r="E2372" s="8">
        <f>MIN(B2373:$B$5864)/B2372-1</f>
        <v>-0.45075359378998026</v>
      </c>
      <c r="F2372" s="8"/>
    </row>
    <row r="2373" spans="1:6" x14ac:dyDescent="0.45">
      <c r="A2373" s="5">
        <v>39153</v>
      </c>
      <c r="B2373">
        <v>3239.47</v>
      </c>
      <c r="C2373" s="4">
        <f t="shared" si="72"/>
        <v>-1.3317754848495289E-3</v>
      </c>
      <c r="D2373" s="4">
        <f t="shared" si="73"/>
        <v>0.99866822451515047</v>
      </c>
      <c r="E2373" s="8">
        <f>MIN(B2374:$B$5864)/B2373-1</f>
        <v>-0.45002114543428395</v>
      </c>
      <c r="F2373" s="8"/>
    </row>
    <row r="2374" spans="1:6" x14ac:dyDescent="0.45">
      <c r="A2374" s="5">
        <v>39154</v>
      </c>
      <c r="B2374">
        <v>3201.64</v>
      </c>
      <c r="C2374" s="4">
        <f t="shared" ref="C2374:C2437" si="74">B2374/B2373-1</f>
        <v>-1.167783618925311E-2</v>
      </c>
      <c r="D2374" s="4">
        <f t="shared" ref="D2374:D2437" si="75">C2374+1</f>
        <v>0.98832216381074689</v>
      </c>
      <c r="E2374" s="8">
        <f>MIN(B2375:$B$5864)/B2374-1</f>
        <v>-0.44352269461900773</v>
      </c>
      <c r="F2374" s="8"/>
    </row>
    <row r="2375" spans="1:6" x14ac:dyDescent="0.45">
      <c r="A2375" s="5">
        <v>39155</v>
      </c>
      <c r="B2375">
        <v>3118.15</v>
      </c>
      <c r="C2375" s="4">
        <f t="shared" si="74"/>
        <v>-2.6077260404042901E-2</v>
      </c>
      <c r="D2375" s="4">
        <f t="shared" si="75"/>
        <v>0.9739227395959571</v>
      </c>
      <c r="E2375" s="8">
        <f>MIN(B2376:$B$5864)/B2375-1</f>
        <v>-0.42862274104837805</v>
      </c>
      <c r="F2375" s="8"/>
    </row>
    <row r="2376" spans="1:6" x14ac:dyDescent="0.45">
      <c r="A2376" s="5">
        <v>39156</v>
      </c>
      <c r="B2376">
        <v>3187.11</v>
      </c>
      <c r="C2376" s="4">
        <f t="shared" si="74"/>
        <v>2.2115677565222924E-2</v>
      </c>
      <c r="D2376" s="4">
        <f t="shared" si="75"/>
        <v>1.0221156775652229</v>
      </c>
      <c r="E2376" s="8">
        <f>MIN(B2377:$B$5864)/B2376-1</f>
        <v>-0.44098572060581531</v>
      </c>
      <c r="F2376" s="8"/>
    </row>
    <row r="2377" spans="1:6" x14ac:dyDescent="0.45">
      <c r="A2377" s="5">
        <v>39157</v>
      </c>
      <c r="B2377">
        <v>3187.86</v>
      </c>
      <c r="C2377" s="4">
        <f t="shared" si="74"/>
        <v>2.353229100973131E-4</v>
      </c>
      <c r="D2377" s="4">
        <f t="shared" si="75"/>
        <v>1.0002353229100973</v>
      </c>
      <c r="E2377" s="8">
        <f>MIN(B2378:$B$5864)/B2377-1</f>
        <v>-0.44111723852364904</v>
      </c>
      <c r="F2377" s="8"/>
    </row>
    <row r="2378" spans="1:6" x14ac:dyDescent="0.45">
      <c r="A2378" s="5">
        <v>39160</v>
      </c>
      <c r="B2378">
        <v>3220.5</v>
      </c>
      <c r="C2378" s="4">
        <f t="shared" si="74"/>
        <v>1.0238843612956572E-2</v>
      </c>
      <c r="D2378" s="4">
        <f t="shared" si="75"/>
        <v>1.0102388436129566</v>
      </c>
      <c r="E2378" s="8">
        <f>MIN(B2379:$B$5864)/B2378-1</f>
        <v>-0.44678155565905908</v>
      </c>
      <c r="F2378" s="8"/>
    </row>
    <row r="2379" spans="1:6" x14ac:dyDescent="0.45">
      <c r="A2379" s="5">
        <v>39161</v>
      </c>
      <c r="B2379">
        <v>3234.43</v>
      </c>
      <c r="C2379" s="4">
        <f t="shared" si="74"/>
        <v>4.3254153081819791E-3</v>
      </c>
      <c r="D2379" s="4">
        <f t="shared" si="75"/>
        <v>1.004325415308182</v>
      </c>
      <c r="E2379" s="8">
        <f>MIN(B2380:$B$5864)/B2379-1</f>
        <v>-0.44916414947919725</v>
      </c>
      <c r="F2379" s="8"/>
    </row>
    <row r="2380" spans="1:6" x14ac:dyDescent="0.45">
      <c r="A2380" s="5">
        <v>39162</v>
      </c>
      <c r="B2380">
        <v>3257.21</v>
      </c>
      <c r="C2380" s="4">
        <f t="shared" si="74"/>
        <v>7.0429720228912807E-3</v>
      </c>
      <c r="D2380" s="4">
        <f t="shared" si="75"/>
        <v>1.0070429720228913</v>
      </c>
      <c r="E2380" s="8">
        <f>MIN(B2381:$B$5864)/B2380-1</f>
        <v>-0.45301653869415848</v>
      </c>
      <c r="F2380" s="8"/>
    </row>
    <row r="2381" spans="1:6" x14ac:dyDescent="0.45">
      <c r="A2381" s="5">
        <v>39163</v>
      </c>
      <c r="B2381">
        <v>3287.94</v>
      </c>
      <c r="C2381" s="4">
        <f t="shared" si="74"/>
        <v>9.4344546406279761E-3</v>
      </c>
      <c r="D2381" s="4">
        <f t="shared" si="75"/>
        <v>1.009434454640628</v>
      </c>
      <c r="E2381" s="8">
        <f>MIN(B2382:$B$5864)/B2381-1</f>
        <v>-0.45812879797076589</v>
      </c>
      <c r="F2381" s="8"/>
    </row>
    <row r="2382" spans="1:6" x14ac:dyDescent="0.45">
      <c r="A2382" s="5">
        <v>39164</v>
      </c>
      <c r="B2382">
        <v>3296.89</v>
      </c>
      <c r="C2382" s="4">
        <f t="shared" si="74"/>
        <v>2.7220691375147155E-3</v>
      </c>
      <c r="D2382" s="4">
        <f t="shared" si="75"/>
        <v>1.0027220691375147</v>
      </c>
      <c r="E2382" s="8">
        <f>MIN(B2383:$B$5864)/B2382-1</f>
        <v>-0.45959980466439576</v>
      </c>
      <c r="F2382" s="8"/>
    </row>
    <row r="2383" spans="1:6" x14ac:dyDescent="0.45">
      <c r="A2383" s="5">
        <v>39167</v>
      </c>
      <c r="B2383">
        <v>3274.82</v>
      </c>
      <c r="C2383" s="4">
        <f t="shared" si="74"/>
        <v>-6.6941875525114991E-3</v>
      </c>
      <c r="D2383" s="4">
        <f t="shared" si="75"/>
        <v>0.9933058124474885</v>
      </c>
      <c r="E2383" s="8">
        <f>MIN(B2384:$B$5864)/B2383-1</f>
        <v>-0.45595788470816712</v>
      </c>
      <c r="F2383" s="8"/>
    </row>
    <row r="2384" spans="1:6" x14ac:dyDescent="0.45">
      <c r="A2384" s="5">
        <v>39168</v>
      </c>
      <c r="B2384">
        <v>3274.37</v>
      </c>
      <c r="C2384" s="4">
        <f t="shared" si="74"/>
        <v>-1.3741213257534302E-4</v>
      </c>
      <c r="D2384" s="4">
        <f t="shared" si="75"/>
        <v>0.99986258786742466</v>
      </c>
      <c r="E2384" s="8">
        <f>MIN(B2385:$B$5864)/B2384-1</f>
        <v>-0.45588311644682789</v>
      </c>
      <c r="F2384" s="8"/>
    </row>
    <row r="2385" spans="1:6" x14ac:dyDescent="0.45">
      <c r="A2385" s="5">
        <v>39169</v>
      </c>
      <c r="B2385">
        <v>3260.67</v>
      </c>
      <c r="C2385" s="4">
        <f t="shared" si="74"/>
        <v>-4.1840109700491679E-3</v>
      </c>
      <c r="D2385" s="4">
        <f t="shared" si="75"/>
        <v>0.99581598902995083</v>
      </c>
      <c r="E2385" s="8">
        <f>MIN(B2386:$B$5864)/B2385-1</f>
        <v>-0.45359696013396023</v>
      </c>
      <c r="F2385" s="8"/>
    </row>
    <row r="2386" spans="1:6" x14ac:dyDescent="0.45">
      <c r="A2386" s="5">
        <v>39170</v>
      </c>
      <c r="B2386">
        <v>3288.71</v>
      </c>
      <c r="C2386" s="4">
        <f t="shared" si="74"/>
        <v>8.5994596202620954E-3</v>
      </c>
      <c r="D2386" s="4">
        <f t="shared" si="75"/>
        <v>1.0085994596202621</v>
      </c>
      <c r="E2386" s="8">
        <f>MIN(B2387:$B$5864)/B2386-1</f>
        <v>-0.45825566863603051</v>
      </c>
      <c r="F2386" s="8"/>
    </row>
    <row r="2387" spans="1:6" x14ac:dyDescent="0.45">
      <c r="A2387" s="5">
        <v>39171</v>
      </c>
      <c r="B2387">
        <v>3283.21</v>
      </c>
      <c r="C2387" s="4">
        <f t="shared" si="74"/>
        <v>-1.6723882616588304E-3</v>
      </c>
      <c r="D2387" s="4">
        <f t="shared" si="75"/>
        <v>0.99832761173834117</v>
      </c>
      <c r="E2387" s="8">
        <f>MIN(B2388:$B$5864)/B2387-1</f>
        <v>-0.45734814404195889</v>
      </c>
      <c r="F2387" s="8"/>
    </row>
    <row r="2388" spans="1:6" x14ac:dyDescent="0.45">
      <c r="A2388" s="5">
        <v>39174</v>
      </c>
      <c r="B2388">
        <v>3289.36</v>
      </c>
      <c r="C2388" s="4">
        <f t="shared" si="74"/>
        <v>1.8731668093117104E-3</v>
      </c>
      <c r="D2388" s="4">
        <f t="shared" si="75"/>
        <v>1.0018731668093117</v>
      </c>
      <c r="E2388" s="8">
        <f>MIN(B2389:$B$5864)/B2388-1</f>
        <v>-0.45836272101563824</v>
      </c>
      <c r="F2388" s="8"/>
    </row>
    <row r="2389" spans="1:6" x14ac:dyDescent="0.45">
      <c r="A2389" s="5">
        <v>39175</v>
      </c>
      <c r="B2389">
        <v>3316.53</v>
      </c>
      <c r="C2389" s="4">
        <f t="shared" si="74"/>
        <v>8.259965464406438E-3</v>
      </c>
      <c r="D2389" s="4">
        <f t="shared" si="75"/>
        <v>1.0082599654644064</v>
      </c>
      <c r="E2389" s="8">
        <f>MIN(B2390:$B$5864)/B2389-1</f>
        <v>-0.46279997467232314</v>
      </c>
      <c r="F2389" s="8"/>
    </row>
    <row r="2390" spans="1:6" x14ac:dyDescent="0.45">
      <c r="A2390" s="5">
        <v>39176</v>
      </c>
      <c r="B2390">
        <v>3316.61</v>
      </c>
      <c r="C2390" s="4">
        <f t="shared" si="74"/>
        <v>2.412159697029459E-5</v>
      </c>
      <c r="D2390" s="4">
        <f t="shared" si="75"/>
        <v>1.0000241215969703</v>
      </c>
      <c r="E2390" s="8">
        <f>MIN(B2391:$B$5864)/B2390-1</f>
        <v>-0.46281293248226352</v>
      </c>
      <c r="F2390" s="8"/>
    </row>
    <row r="2391" spans="1:6" x14ac:dyDescent="0.45">
      <c r="A2391" s="5">
        <v>39177</v>
      </c>
      <c r="B2391">
        <v>3331.75</v>
      </c>
      <c r="C2391" s="4">
        <f t="shared" si="74"/>
        <v>4.5649021139053669E-3</v>
      </c>
      <c r="D2391" s="4">
        <f t="shared" si="75"/>
        <v>1.0045649021139054</v>
      </c>
      <c r="E2391" s="8">
        <f>MIN(B2392:$B$5864)/B2391-1</f>
        <v>-0.46525399564793268</v>
      </c>
      <c r="F2391" s="8"/>
    </row>
    <row r="2392" spans="1:6" x14ac:dyDescent="0.45">
      <c r="A2392" s="5">
        <v>39182</v>
      </c>
      <c r="B2392">
        <v>3343.84</v>
      </c>
      <c r="C2392" s="4">
        <f t="shared" si="74"/>
        <v>3.6287236437309023E-3</v>
      </c>
      <c r="D2392" s="4">
        <f t="shared" si="75"/>
        <v>1.0036287236437309</v>
      </c>
      <c r="E2392" s="8">
        <f>MIN(B2393:$B$5864)/B2392-1</f>
        <v>-0.46718742523565715</v>
      </c>
      <c r="F2392" s="8"/>
    </row>
    <row r="2393" spans="1:6" x14ac:dyDescent="0.45">
      <c r="A2393" s="5">
        <v>39183</v>
      </c>
      <c r="B2393">
        <v>3340.59</v>
      </c>
      <c r="C2393" s="4">
        <f t="shared" si="74"/>
        <v>-9.7193645628979031E-4</v>
      </c>
      <c r="D2393" s="4">
        <f t="shared" si="75"/>
        <v>0.99902806354371021</v>
      </c>
      <c r="E2393" s="8">
        <f>MIN(B2394:$B$5864)/B2393-1</f>
        <v>-0.46666906145321629</v>
      </c>
      <c r="F2393" s="8"/>
    </row>
    <row r="2394" spans="1:6" x14ac:dyDescent="0.45">
      <c r="A2394" s="5">
        <v>39184</v>
      </c>
      <c r="B2394">
        <v>3339.37</v>
      </c>
      <c r="C2394" s="4">
        <f t="shared" si="74"/>
        <v>-3.6520494882652521E-4</v>
      </c>
      <c r="D2394" s="4">
        <f t="shared" si="75"/>
        <v>0.99963479505117347</v>
      </c>
      <c r="E2394" s="8">
        <f>MIN(B2395:$B$5864)/B2394-1</f>
        <v>-0.46647421519627952</v>
      </c>
      <c r="F2394" s="8"/>
    </row>
    <row r="2395" spans="1:6" x14ac:dyDescent="0.45">
      <c r="A2395" s="5">
        <v>39185</v>
      </c>
      <c r="B2395">
        <v>3360.44</v>
      </c>
      <c r="C2395" s="4">
        <f t="shared" si="74"/>
        <v>6.3095733626403749E-3</v>
      </c>
      <c r="D2395" s="4">
        <f t="shared" si="75"/>
        <v>1.0063095733626404</v>
      </c>
      <c r="E2395" s="8">
        <f>MIN(B2396:$B$5864)/B2395-1</f>
        <v>-0.46981942840818458</v>
      </c>
      <c r="F2395" s="8"/>
    </row>
    <row r="2396" spans="1:6" x14ac:dyDescent="0.45">
      <c r="A2396" s="5">
        <v>39188</v>
      </c>
      <c r="B2396">
        <v>3387.61</v>
      </c>
      <c r="C2396" s="4">
        <f t="shared" si="74"/>
        <v>8.0852507409743257E-3</v>
      </c>
      <c r="D2396" s="4">
        <f t="shared" si="75"/>
        <v>1.0080852507409743</v>
      </c>
      <c r="E2396" s="8">
        <f>MIN(B2397:$B$5864)/B2396-1</f>
        <v>-0.47407169066096744</v>
      </c>
      <c r="F2396" s="8"/>
    </row>
    <row r="2397" spans="1:6" x14ac:dyDescent="0.45">
      <c r="A2397" s="5">
        <v>39189</v>
      </c>
      <c r="B2397">
        <v>3375.53</v>
      </c>
      <c r="C2397" s="4">
        <f t="shared" si="74"/>
        <v>-3.5659358662891716E-3</v>
      </c>
      <c r="D2397" s="4">
        <f t="shared" si="75"/>
        <v>0.99643406413371083</v>
      </c>
      <c r="E2397" s="8">
        <f>MIN(B2398:$B$5864)/B2397-1</f>
        <v>-0.47218955245546623</v>
      </c>
      <c r="F2397" s="8"/>
    </row>
    <row r="2398" spans="1:6" x14ac:dyDescent="0.45">
      <c r="A2398" s="5">
        <v>39190</v>
      </c>
      <c r="B2398">
        <v>3352.85</v>
      </c>
      <c r="C2398" s="4">
        <f t="shared" si="74"/>
        <v>-6.7189448768045779E-3</v>
      </c>
      <c r="D2398" s="4">
        <f t="shared" si="75"/>
        <v>0.99328105512319542</v>
      </c>
      <c r="E2398" s="8">
        <f>MIN(B2399:$B$5864)/B2398-1</f>
        <v>-0.46861923438268926</v>
      </c>
      <c r="F2398" s="8"/>
    </row>
    <row r="2399" spans="1:6" x14ac:dyDescent="0.45">
      <c r="A2399" s="5">
        <v>39191</v>
      </c>
      <c r="B2399">
        <v>3345.25</v>
      </c>
      <c r="C2399" s="4">
        <f t="shared" si="74"/>
        <v>-2.266728305769683E-3</v>
      </c>
      <c r="D2399" s="4">
        <f t="shared" si="75"/>
        <v>0.99773327169423032</v>
      </c>
      <c r="E2399" s="8">
        <f>MIN(B2400:$B$5864)/B2399-1</f>
        <v>-0.46741200209251921</v>
      </c>
      <c r="F2399" s="8"/>
    </row>
    <row r="2400" spans="1:6" x14ac:dyDescent="0.45">
      <c r="A2400" s="5">
        <v>39192</v>
      </c>
      <c r="B2400">
        <v>3369.84</v>
      </c>
      <c r="C2400" s="4">
        <f t="shared" si="74"/>
        <v>7.3507211718109033E-3</v>
      </c>
      <c r="D2400" s="4">
        <f t="shared" si="75"/>
        <v>1.0073507211718109</v>
      </c>
      <c r="E2400" s="8">
        <f>MIN(B2401:$B$5864)/B2400-1</f>
        <v>-0.47129834057403319</v>
      </c>
      <c r="F2400" s="8"/>
    </row>
    <row r="2401" spans="1:6" x14ac:dyDescent="0.45">
      <c r="A2401" s="5">
        <v>39195</v>
      </c>
      <c r="B2401">
        <v>3367.78</v>
      </c>
      <c r="C2401" s="4">
        <f t="shared" si="74"/>
        <v>-6.113049877738419E-4</v>
      </c>
      <c r="D2401" s="4">
        <f t="shared" si="75"/>
        <v>0.99938869501222616</v>
      </c>
      <c r="E2401" s="8">
        <f>MIN(B2402:$B$5864)/B2401-1</f>
        <v>-0.47097494491920489</v>
      </c>
      <c r="F2401" s="8"/>
    </row>
    <row r="2402" spans="1:6" x14ac:dyDescent="0.45">
      <c r="A2402" s="5">
        <v>39196</v>
      </c>
      <c r="B2402">
        <v>3341.62</v>
      </c>
      <c r="C2402" s="4">
        <f t="shared" si="74"/>
        <v>-7.7677282957914207E-3</v>
      </c>
      <c r="D2402" s="4">
        <f t="shared" si="75"/>
        <v>0.99223227170420858</v>
      </c>
      <c r="E2402" s="8">
        <f>MIN(B2403:$B$5864)/B2402-1</f>
        <v>-0.4668334520382329</v>
      </c>
      <c r="F2402" s="8"/>
    </row>
    <row r="2403" spans="1:6" x14ac:dyDescent="0.45">
      <c r="A2403" s="5">
        <v>39197</v>
      </c>
      <c r="B2403">
        <v>3359.37</v>
      </c>
      <c r="C2403" s="4">
        <f t="shared" si="74"/>
        <v>5.31179487793354E-3</v>
      </c>
      <c r="D2403" s="4">
        <f t="shared" si="75"/>
        <v>1.0053117948779335</v>
      </c>
      <c r="E2403" s="8">
        <f>MIN(B2404:$B$5864)/B2403-1</f>
        <v>-0.46965055947990242</v>
      </c>
      <c r="F2403" s="8"/>
    </row>
    <row r="2404" spans="1:6" x14ac:dyDescent="0.45">
      <c r="A2404" s="5">
        <v>39198</v>
      </c>
      <c r="B2404">
        <v>3364.52</v>
      </c>
      <c r="C2404" s="4">
        <f t="shared" si="74"/>
        <v>1.5330255375263224E-3</v>
      </c>
      <c r="D2404" s="4">
        <f t="shared" si="75"/>
        <v>1.0015330255375263</v>
      </c>
      <c r="E2404" s="8">
        <f>MIN(B2405:$B$5864)/B2404-1</f>
        <v>-0.47046235421397398</v>
      </c>
      <c r="F2404" s="8"/>
    </row>
    <row r="2405" spans="1:6" x14ac:dyDescent="0.45">
      <c r="A2405" s="5">
        <v>39199</v>
      </c>
      <c r="B2405">
        <v>3341.43</v>
      </c>
      <c r="C2405" s="4">
        <f t="shared" si="74"/>
        <v>-6.8627917206615097E-3</v>
      </c>
      <c r="D2405" s="4">
        <f t="shared" si="75"/>
        <v>0.99313720827933849</v>
      </c>
      <c r="E2405" s="8">
        <f>MIN(B2406:$B$5864)/B2405-1</f>
        <v>-0.46680313518463645</v>
      </c>
      <c r="F2405" s="8"/>
    </row>
    <row r="2406" spans="1:6" x14ac:dyDescent="0.45">
      <c r="A2406" s="5">
        <v>39202</v>
      </c>
      <c r="B2406">
        <v>3355.6</v>
      </c>
      <c r="C2406" s="4">
        <f t="shared" si="74"/>
        <v>4.2406993413000027E-3</v>
      </c>
      <c r="D2406" s="4">
        <f t="shared" si="75"/>
        <v>1.0042406993413</v>
      </c>
      <c r="E2406" s="8">
        <f>MIN(B2407:$B$5864)/B2406-1</f>
        <v>-0.46905471450709257</v>
      </c>
      <c r="F2406" s="8"/>
    </row>
    <row r="2407" spans="1:6" x14ac:dyDescent="0.45">
      <c r="A2407" s="5">
        <v>39203</v>
      </c>
      <c r="B2407">
        <v>3342.05</v>
      </c>
      <c r="C2407" s="4">
        <f t="shared" si="74"/>
        <v>-4.038025986410676E-3</v>
      </c>
      <c r="D2407" s="4">
        <f t="shared" si="75"/>
        <v>0.99596197401358932</v>
      </c>
      <c r="E2407" s="8">
        <f>MIN(B2408:$B$5864)/B2407-1</f>
        <v>-0.46690205113627858</v>
      </c>
      <c r="F2407" s="8"/>
    </row>
    <row r="2408" spans="1:6" x14ac:dyDescent="0.45">
      <c r="A2408" s="5">
        <v>39204</v>
      </c>
      <c r="B2408">
        <v>3374.31</v>
      </c>
      <c r="C2408" s="4">
        <f t="shared" si="74"/>
        <v>9.6527580377312461E-3</v>
      </c>
      <c r="D2408" s="4">
        <f t="shared" si="75"/>
        <v>1.0096527580377312</v>
      </c>
      <c r="E2408" s="8">
        <f>MIN(B2409:$B$5864)/B2408-1</f>
        <v>-0.47199871973825758</v>
      </c>
      <c r="F2408" s="8"/>
    </row>
    <row r="2409" spans="1:6" x14ac:dyDescent="0.45">
      <c r="A2409" s="5">
        <v>39205</v>
      </c>
      <c r="B2409">
        <v>3398.23</v>
      </c>
      <c r="C2409" s="4">
        <f t="shared" si="74"/>
        <v>7.088856684773992E-3</v>
      </c>
      <c r="D2409" s="4">
        <f t="shared" si="75"/>
        <v>1.007088856684774</v>
      </c>
      <c r="E2409" s="8">
        <f>MIN(B2410:$B$5864)/B2409-1</f>
        <v>-0.47571529884675257</v>
      </c>
      <c r="F2409" s="8"/>
    </row>
    <row r="2410" spans="1:6" x14ac:dyDescent="0.45">
      <c r="A2410" s="5">
        <v>39206</v>
      </c>
      <c r="B2410">
        <v>3433.86</v>
      </c>
      <c r="C2410" s="4">
        <f t="shared" si="74"/>
        <v>1.0484870064710217E-2</v>
      </c>
      <c r="D2410" s="4">
        <f t="shared" si="75"/>
        <v>1.0104848700647102</v>
      </c>
      <c r="E2410" s="8">
        <f>MIN(B2411:$B$5864)/B2410-1</f>
        <v>-0.4811553179221052</v>
      </c>
      <c r="F2410" s="8"/>
    </row>
    <row r="2411" spans="1:6" x14ac:dyDescent="0.45">
      <c r="A2411" s="5">
        <v>39210</v>
      </c>
      <c r="B2411">
        <v>3406.69</v>
      </c>
      <c r="C2411" s="4">
        <f t="shared" si="74"/>
        <v>-7.9123784895133165E-3</v>
      </c>
      <c r="D2411" s="4">
        <f t="shared" si="75"/>
        <v>0.99208762151048668</v>
      </c>
      <c r="E2411" s="8">
        <f>MIN(B2412:$B$5864)/B2411-1</f>
        <v>-0.47701728070355676</v>
      </c>
      <c r="F2411" s="8"/>
    </row>
    <row r="2412" spans="1:6" x14ac:dyDescent="0.45">
      <c r="A2412" s="5">
        <v>39211</v>
      </c>
      <c r="B2412">
        <v>3404</v>
      </c>
      <c r="C2412" s="4">
        <f t="shared" si="74"/>
        <v>-7.8962277166405581E-4</v>
      </c>
      <c r="D2412" s="4">
        <f t="shared" si="75"/>
        <v>0.99921037722833594</v>
      </c>
      <c r="E2412" s="8">
        <f>MIN(B2413:$B$5864)/B2412-1</f>
        <v>-0.47660399529964748</v>
      </c>
      <c r="F2412" s="8"/>
    </row>
    <row r="2413" spans="1:6" x14ac:dyDescent="0.45">
      <c r="A2413" s="5">
        <v>39212</v>
      </c>
      <c r="B2413">
        <v>3393.46</v>
      </c>
      <c r="C2413" s="4">
        <f t="shared" si="74"/>
        <v>-3.0963572267920236E-3</v>
      </c>
      <c r="D2413" s="4">
        <f t="shared" si="75"/>
        <v>0.99690364277320798</v>
      </c>
      <c r="E2413" s="8">
        <f>MIN(B2414:$B$5864)/B2413-1</f>
        <v>-0.4749783406906225</v>
      </c>
      <c r="F2413" s="8"/>
    </row>
    <row r="2414" spans="1:6" x14ac:dyDescent="0.45">
      <c r="A2414" s="5">
        <v>39213</v>
      </c>
      <c r="B2414">
        <v>3409.93</v>
      </c>
      <c r="C2414" s="4">
        <f t="shared" si="74"/>
        <v>4.8534534074367031E-3</v>
      </c>
      <c r="D2414" s="4">
        <f t="shared" si="75"/>
        <v>1.0048534534074367</v>
      </c>
      <c r="E2414" s="8">
        <f>MIN(B2415:$B$5864)/B2414-1</f>
        <v>-0.47751420117128496</v>
      </c>
      <c r="F2414" s="8"/>
    </row>
    <row r="2415" spans="1:6" x14ac:dyDescent="0.45">
      <c r="A2415" s="5">
        <v>39216</v>
      </c>
      <c r="B2415">
        <v>3405.79</v>
      </c>
      <c r="C2415" s="4">
        <f t="shared" si="74"/>
        <v>-1.2141011692321513E-3</v>
      </c>
      <c r="D2415" s="4">
        <f t="shared" si="75"/>
        <v>0.99878589883076785</v>
      </c>
      <c r="E2415" s="8">
        <f>MIN(B2416:$B$5864)/B2415-1</f>
        <v>-0.47687907944999541</v>
      </c>
      <c r="F2415" s="8"/>
    </row>
    <row r="2416" spans="1:6" x14ac:dyDescent="0.45">
      <c r="A2416" s="5">
        <v>39217</v>
      </c>
      <c r="B2416">
        <v>3413.75</v>
      </c>
      <c r="C2416" s="4">
        <f t="shared" si="74"/>
        <v>2.3371963626648284E-3</v>
      </c>
      <c r="D2416" s="4">
        <f t="shared" si="75"/>
        <v>1.0023371963626648</v>
      </c>
      <c r="E2416" s="8">
        <f>MIN(B2417:$B$5864)/B2416-1</f>
        <v>-0.47809886488465758</v>
      </c>
      <c r="F2416" s="8"/>
    </row>
    <row r="2417" spans="1:6" x14ac:dyDescent="0.45">
      <c r="A2417" s="5">
        <v>39218</v>
      </c>
      <c r="B2417">
        <v>3410.31</v>
      </c>
      <c r="C2417" s="4">
        <f t="shared" si="74"/>
        <v>-1.007689491028918E-3</v>
      </c>
      <c r="D2417" s="4">
        <f t="shared" si="75"/>
        <v>0.99899231050897108</v>
      </c>
      <c r="E2417" s="8">
        <f>MIN(B2418:$B$5864)/B2417-1</f>
        <v>-0.47757242010257128</v>
      </c>
      <c r="F2417" s="8"/>
    </row>
    <row r="2418" spans="1:6" x14ac:dyDescent="0.45">
      <c r="A2418" s="5">
        <v>39219</v>
      </c>
      <c r="B2418">
        <v>3420.6</v>
      </c>
      <c r="C2418" s="4">
        <f t="shared" si="74"/>
        <v>3.0173210060082667E-3</v>
      </c>
      <c r="D2418" s="4">
        <f t="shared" si="75"/>
        <v>1.0030173210060083</v>
      </c>
      <c r="E2418" s="8">
        <f>MIN(B2419:$B$5864)/B2418-1</f>
        <v>-0.479144009822838</v>
      </c>
      <c r="F2418" s="8"/>
    </row>
    <row r="2419" spans="1:6" x14ac:dyDescent="0.45">
      <c r="A2419" s="5">
        <v>39220</v>
      </c>
      <c r="B2419">
        <v>3449.69</v>
      </c>
      <c r="C2419" s="4">
        <f t="shared" si="74"/>
        <v>8.5043559609425667E-3</v>
      </c>
      <c r="D2419" s="4">
        <f t="shared" si="75"/>
        <v>1.0085043559609426</v>
      </c>
      <c r="E2419" s="8">
        <f>MIN(B2420:$B$5864)/B2419-1</f>
        <v>-0.48353620180364032</v>
      </c>
      <c r="F2419" s="8"/>
    </row>
    <row r="2420" spans="1:6" x14ac:dyDescent="0.45">
      <c r="A2420" s="5">
        <v>39223</v>
      </c>
      <c r="B2420">
        <v>3448.29</v>
      </c>
      <c r="C2420" s="4">
        <f t="shared" si="74"/>
        <v>-4.0583356765389045E-4</v>
      </c>
      <c r="D2420" s="4">
        <f t="shared" si="75"/>
        <v>0.99959416643234611</v>
      </c>
      <c r="E2420" s="8">
        <f>MIN(B2421:$B$5864)/B2420-1</f>
        <v>-0.48332651836127472</v>
      </c>
      <c r="F2420" s="8"/>
    </row>
    <row r="2421" spans="1:6" x14ac:dyDescent="0.45">
      <c r="A2421" s="5">
        <v>39224</v>
      </c>
      <c r="B2421">
        <v>3434.22</v>
      </c>
      <c r="C2421" s="4">
        <f t="shared" si="74"/>
        <v>-4.0802832708386472E-3</v>
      </c>
      <c r="D2421" s="4">
        <f t="shared" si="75"/>
        <v>0.99591971672916135</v>
      </c>
      <c r="E2421" s="8">
        <f>MIN(B2422:$B$5864)/B2421-1</f>
        <v>-0.48120970700770471</v>
      </c>
      <c r="F2421" s="8"/>
    </row>
    <row r="2422" spans="1:6" x14ac:dyDescent="0.45">
      <c r="A2422" s="5">
        <v>39225</v>
      </c>
      <c r="B2422">
        <v>3440.38</v>
      </c>
      <c r="C2422" s="4">
        <f t="shared" si="74"/>
        <v>1.7937115269262005E-3</v>
      </c>
      <c r="D2422" s="4">
        <f t="shared" si="75"/>
        <v>1.0017937115269262</v>
      </c>
      <c r="E2422" s="8">
        <f>MIN(B2423:$B$5864)/B2422-1</f>
        <v>-0.4821386009684977</v>
      </c>
      <c r="F2422" s="8"/>
    </row>
    <row r="2423" spans="1:6" x14ac:dyDescent="0.45">
      <c r="A2423" s="5">
        <v>39226</v>
      </c>
      <c r="B2423">
        <v>3414.67</v>
      </c>
      <c r="C2423" s="4">
        <f t="shared" si="74"/>
        <v>-7.4730117021957199E-3</v>
      </c>
      <c r="D2423" s="4">
        <f t="shared" si="75"/>
        <v>0.99252698829780428</v>
      </c>
      <c r="E2423" s="8">
        <f>MIN(B2424:$B$5864)/B2423-1</f>
        <v>-0.47823947848547588</v>
      </c>
      <c r="F2423" s="8"/>
    </row>
    <row r="2424" spans="1:6" x14ac:dyDescent="0.45">
      <c r="A2424" s="5">
        <v>39227</v>
      </c>
      <c r="B2424">
        <v>3413.63</v>
      </c>
      <c r="C2424" s="4">
        <f t="shared" si="74"/>
        <v>-3.0456823060498461E-4</v>
      </c>
      <c r="D2424" s="4">
        <f t="shared" si="75"/>
        <v>0.99969543176939502</v>
      </c>
      <c r="E2424" s="8">
        <f>MIN(B2425:$B$5864)/B2424-1</f>
        <v>-0.47808051839244436</v>
      </c>
      <c r="F2424" s="8"/>
    </row>
    <row r="2425" spans="1:6" x14ac:dyDescent="0.45">
      <c r="A2425" s="5">
        <v>39231</v>
      </c>
      <c r="B2425">
        <v>3431.27</v>
      </c>
      <c r="C2425" s="4">
        <f t="shared" si="74"/>
        <v>5.1675196198768258E-3</v>
      </c>
      <c r="D2425" s="4">
        <f t="shared" si="75"/>
        <v>1.0051675196198768</v>
      </c>
      <c r="E2425" s="8">
        <f>MIN(B2426:$B$5864)/B2425-1</f>
        <v>-0.48076368225176103</v>
      </c>
      <c r="F2425" s="8"/>
    </row>
    <row r="2426" spans="1:6" x14ac:dyDescent="0.45">
      <c r="A2426" s="5">
        <v>39232</v>
      </c>
      <c r="B2426">
        <v>3426.52</v>
      </c>
      <c r="C2426" s="4">
        <f t="shared" si="74"/>
        <v>-1.3843270858895362E-3</v>
      </c>
      <c r="D2426" s="4">
        <f t="shared" si="75"/>
        <v>0.99861567291411046</v>
      </c>
      <c r="E2426" s="8">
        <f>MIN(B2427:$B$5864)/B2426-1</f>
        <v>-0.4800438929292693</v>
      </c>
      <c r="F2426" s="8"/>
    </row>
    <row r="2427" spans="1:6" x14ac:dyDescent="0.45">
      <c r="A2427" s="5">
        <v>39233</v>
      </c>
      <c r="B2427">
        <v>3438.7</v>
      </c>
      <c r="C2427" s="4">
        <f t="shared" si="74"/>
        <v>3.5546268517328006E-3</v>
      </c>
      <c r="D2427" s="4">
        <f t="shared" si="75"/>
        <v>1.0035546268517328</v>
      </c>
      <c r="E2427" s="8">
        <f>MIN(B2428:$B$5864)/B2427-1</f>
        <v>-0.48188559630092764</v>
      </c>
      <c r="F2427" s="8"/>
    </row>
    <row r="2428" spans="1:6" x14ac:dyDescent="0.45">
      <c r="A2428" s="5">
        <v>39234</v>
      </c>
      <c r="B2428">
        <v>3466.52</v>
      </c>
      <c r="C2428" s="4">
        <f t="shared" si="74"/>
        <v>8.0902666705442439E-3</v>
      </c>
      <c r="D2428" s="4">
        <f t="shared" si="75"/>
        <v>1.0080902666705442</v>
      </c>
      <c r="E2428" s="8">
        <f>MIN(B2429:$B$5864)/B2428-1</f>
        <v>-0.48604364030785918</v>
      </c>
      <c r="F2428" s="8"/>
    </row>
    <row r="2429" spans="1:6" x14ac:dyDescent="0.45">
      <c r="A2429" s="5">
        <v>39237</v>
      </c>
      <c r="B2429">
        <v>3458.68</v>
      </c>
      <c r="C2429" s="4">
        <f t="shared" si="74"/>
        <v>-2.2616341460600653E-3</v>
      </c>
      <c r="D2429" s="4">
        <f t="shared" si="75"/>
        <v>0.99773836585393993</v>
      </c>
      <c r="E2429" s="8">
        <f>MIN(B2430:$B$5864)/B2429-1</f>
        <v>-0.48487862421501837</v>
      </c>
      <c r="F2429" s="8"/>
    </row>
    <row r="2430" spans="1:6" x14ac:dyDescent="0.45">
      <c r="A2430" s="5">
        <v>39238</v>
      </c>
      <c r="B2430">
        <v>3442.42</v>
      </c>
      <c r="C2430" s="4">
        <f t="shared" si="74"/>
        <v>-4.7012154926155958E-3</v>
      </c>
      <c r="D2430" s="4">
        <f t="shared" si="75"/>
        <v>0.9952987845073844</v>
      </c>
      <c r="E2430" s="8">
        <f>MIN(B2431:$B$5864)/B2430-1</f>
        <v>-0.48244548892929973</v>
      </c>
      <c r="F2430" s="8"/>
    </row>
    <row r="2431" spans="1:6" x14ac:dyDescent="0.45">
      <c r="A2431" s="5">
        <v>39239</v>
      </c>
      <c r="B2431">
        <v>3382.03</v>
      </c>
      <c r="C2431" s="4">
        <f t="shared" si="74"/>
        <v>-1.7542891338070299E-2</v>
      </c>
      <c r="D2431" s="4">
        <f t="shared" si="75"/>
        <v>0.9824571086619297</v>
      </c>
      <c r="E2431" s="8">
        <f>MIN(B2432:$B$5864)/B2431-1</f>
        <v>-0.47320396330014813</v>
      </c>
      <c r="F2431" s="8"/>
    </row>
    <row r="2432" spans="1:6" x14ac:dyDescent="0.45">
      <c r="A2432" s="5">
        <v>39240</v>
      </c>
      <c r="B2432">
        <v>3366.85</v>
      </c>
      <c r="C2432" s="4">
        <f t="shared" si="74"/>
        <v>-4.4884285473518748E-3</v>
      </c>
      <c r="D2432" s="4">
        <f t="shared" si="75"/>
        <v>0.99551157145264813</v>
      </c>
      <c r="E2432" s="8">
        <f>MIN(B2433:$B$5864)/B2432-1</f>
        <v>-0.47082881625258022</v>
      </c>
      <c r="F2432" s="8"/>
    </row>
    <row r="2433" spans="1:6" x14ac:dyDescent="0.45">
      <c r="A2433" s="5">
        <v>39241</v>
      </c>
      <c r="B2433">
        <v>3364.66</v>
      </c>
      <c r="C2433" s="4">
        <f t="shared" si="74"/>
        <v>-6.5045962843612859E-4</v>
      </c>
      <c r="D2433" s="4">
        <f t="shared" si="75"/>
        <v>0.99934954037156387</v>
      </c>
      <c r="E2433" s="8">
        <f>MIN(B2434:$B$5864)/B2433-1</f>
        <v>-0.47048438772416823</v>
      </c>
      <c r="F2433" s="8"/>
    </row>
    <row r="2434" spans="1:6" x14ac:dyDescent="0.45">
      <c r="A2434" s="5">
        <v>39244</v>
      </c>
      <c r="B2434">
        <v>3393.94</v>
      </c>
      <c r="C2434" s="4">
        <f t="shared" si="74"/>
        <v>8.7022165686876374E-3</v>
      </c>
      <c r="D2434" s="4">
        <f t="shared" si="75"/>
        <v>1.0087022165686876</v>
      </c>
      <c r="E2434" s="8">
        <f>MIN(B2435:$B$5864)/B2434-1</f>
        <v>-0.47505259374060826</v>
      </c>
      <c r="F2434" s="8"/>
    </row>
    <row r="2435" spans="1:6" x14ac:dyDescent="0.45">
      <c r="A2435" s="5">
        <v>39245</v>
      </c>
      <c r="B2435">
        <v>3370.76</v>
      </c>
      <c r="C2435" s="4">
        <f t="shared" si="74"/>
        <v>-6.829820208960613E-3</v>
      </c>
      <c r="D2435" s="4">
        <f t="shared" si="75"/>
        <v>0.99317017979103939</v>
      </c>
      <c r="E2435" s="8">
        <f>MIN(B2436:$B$5864)/B2435-1</f>
        <v>-0.4714426420154505</v>
      </c>
      <c r="F2435" s="8"/>
    </row>
    <row r="2436" spans="1:6" x14ac:dyDescent="0.45">
      <c r="A2436" s="5">
        <v>39246</v>
      </c>
      <c r="B2436">
        <v>3388.08</v>
      </c>
      <c r="C2436" s="4">
        <f t="shared" si="74"/>
        <v>5.13830708801577E-3</v>
      </c>
      <c r="D2436" s="4">
        <f t="shared" si="75"/>
        <v>1.0051383070880158</v>
      </c>
      <c r="E2436" s="8">
        <f>MIN(B2437:$B$5864)/B2436-1</f>
        <v>-0.47414464829638026</v>
      </c>
      <c r="F2436" s="8"/>
    </row>
    <row r="2437" spans="1:6" x14ac:dyDescent="0.45">
      <c r="A2437" s="5">
        <v>39247</v>
      </c>
      <c r="B2437">
        <v>3435.94</v>
      </c>
      <c r="C2437" s="4">
        <f t="shared" si="74"/>
        <v>1.4125994663644281E-2</v>
      </c>
      <c r="D2437" s="4">
        <f t="shared" si="75"/>
        <v>1.0141259946636443</v>
      </c>
      <c r="E2437" s="8">
        <f>MIN(B2438:$B$5864)/B2437-1</f>
        <v>-0.48146940866254939</v>
      </c>
      <c r="F2437" s="8"/>
    </row>
    <row r="2438" spans="1:6" x14ac:dyDescent="0.45">
      <c r="A2438" s="5">
        <v>39248</v>
      </c>
      <c r="B2438">
        <v>3478.99</v>
      </c>
      <c r="C2438" s="4">
        <f t="shared" ref="C2438:C2501" si="76">B2438/B2437-1</f>
        <v>1.2529322397946352E-2</v>
      </c>
      <c r="D2438" s="4">
        <f t="shared" ref="D2438:D2501" si="77">C2438+1</f>
        <v>1.0125293223979464</v>
      </c>
      <c r="E2438" s="8">
        <f>MIN(B2439:$B$5864)/B2438-1</f>
        <v>-0.48788585192828948</v>
      </c>
      <c r="F2438" s="8"/>
    </row>
    <row r="2439" spans="1:6" x14ac:dyDescent="0.45">
      <c r="A2439" s="5">
        <v>39251</v>
      </c>
      <c r="B2439">
        <v>3465.12</v>
      </c>
      <c r="C2439" s="4">
        <f t="shared" si="76"/>
        <v>-3.9867892692994067E-3</v>
      </c>
      <c r="D2439" s="4">
        <f t="shared" si="77"/>
        <v>0.99601321073070059</v>
      </c>
      <c r="E2439" s="8">
        <f>MIN(B2440:$B$5864)/B2439-1</f>
        <v>-0.4858359883640393</v>
      </c>
      <c r="F2439" s="8"/>
    </row>
    <row r="2440" spans="1:6" x14ac:dyDescent="0.45">
      <c r="A2440" s="5">
        <v>39252</v>
      </c>
      <c r="B2440">
        <v>3436.71</v>
      </c>
      <c r="C2440" s="4">
        <f t="shared" si="76"/>
        <v>-8.1988502562680976E-3</v>
      </c>
      <c r="D2440" s="4">
        <f t="shared" si="77"/>
        <v>0.9918011497437319</v>
      </c>
      <c r="E2440" s="8">
        <f>MIN(B2441:$B$5864)/B2440-1</f>
        <v>-0.48158558621472281</v>
      </c>
      <c r="F2440" s="8"/>
    </row>
    <row r="2441" spans="1:6" x14ac:dyDescent="0.45">
      <c r="A2441" s="5">
        <v>39253</v>
      </c>
      <c r="B2441">
        <v>3435.09</v>
      </c>
      <c r="C2441" s="4">
        <f t="shared" si="76"/>
        <v>-4.7138105921062934E-4</v>
      </c>
      <c r="D2441" s="4">
        <f t="shared" si="77"/>
        <v>0.99952861894078937</v>
      </c>
      <c r="E2441" s="8">
        <f>MIN(B2442:$B$5864)/B2441-1</f>
        <v>-0.48134110023318166</v>
      </c>
      <c r="F2441" s="8"/>
    </row>
    <row r="2442" spans="1:6" x14ac:dyDescent="0.45">
      <c r="A2442" s="5">
        <v>39254</v>
      </c>
      <c r="B2442">
        <v>3403.69</v>
      </c>
      <c r="C2442" s="4">
        <f t="shared" si="76"/>
        <v>-9.140954094361442E-3</v>
      </c>
      <c r="D2442" s="4">
        <f t="shared" si="77"/>
        <v>0.99085904590563856</v>
      </c>
      <c r="E2442" s="8">
        <f>MIN(B2443:$B$5864)/B2442-1</f>
        <v>-0.47655632563482575</v>
      </c>
      <c r="F2442" s="8"/>
    </row>
    <row r="2443" spans="1:6" x14ac:dyDescent="0.45">
      <c r="A2443" s="5">
        <v>39255</v>
      </c>
      <c r="B2443">
        <v>3390.26</v>
      </c>
      <c r="C2443" s="4">
        <f t="shared" si="76"/>
        <v>-3.945717735751475E-3</v>
      </c>
      <c r="D2443" s="4">
        <f t="shared" si="77"/>
        <v>0.99605428226424853</v>
      </c>
      <c r="E2443" s="8">
        <f>MIN(B2444:$B$5864)/B2443-1</f>
        <v>-0.47448278303138991</v>
      </c>
      <c r="F2443" s="8"/>
    </row>
    <row r="2444" spans="1:6" x14ac:dyDescent="0.45">
      <c r="A2444" s="5">
        <v>39258</v>
      </c>
      <c r="B2444">
        <v>3398.38</v>
      </c>
      <c r="C2444" s="4">
        <f t="shared" si="76"/>
        <v>2.3950965412682379E-3</v>
      </c>
      <c r="D2444" s="4">
        <f t="shared" si="77"/>
        <v>1.0023950965412682</v>
      </c>
      <c r="E2444" s="8">
        <f>MIN(B2445:$B$5864)/B2444-1</f>
        <v>-0.47573844008027355</v>
      </c>
      <c r="F2444" s="8"/>
    </row>
    <row r="2445" spans="1:6" x14ac:dyDescent="0.45">
      <c r="A2445" s="5">
        <v>39259</v>
      </c>
      <c r="B2445">
        <v>3384.04</v>
      </c>
      <c r="C2445" s="4">
        <f t="shared" si="76"/>
        <v>-4.2196576015631759E-3</v>
      </c>
      <c r="D2445" s="4">
        <f t="shared" si="77"/>
        <v>0.99578034239843682</v>
      </c>
      <c r="E2445" s="8">
        <f>MIN(B2446:$B$5864)/B2445-1</f>
        <v>-0.47351686150281913</v>
      </c>
      <c r="F2445" s="8"/>
    </row>
    <row r="2446" spans="1:6" x14ac:dyDescent="0.45">
      <c r="A2446" s="5">
        <v>39260</v>
      </c>
      <c r="B2446">
        <v>3363.76</v>
      </c>
      <c r="C2446" s="4">
        <f t="shared" si="76"/>
        <v>-5.9928369641020218E-3</v>
      </c>
      <c r="D2446" s="4">
        <f t="shared" si="77"/>
        <v>0.99400716303589798</v>
      </c>
      <c r="E2446" s="8">
        <f>MIN(B2447:$B$5864)/B2446-1</f>
        <v>-0.47034271172735276</v>
      </c>
      <c r="F2446" s="8"/>
    </row>
    <row r="2447" spans="1:6" x14ac:dyDescent="0.45">
      <c r="A2447" s="5">
        <v>39261</v>
      </c>
      <c r="B2447">
        <v>3388.16</v>
      </c>
      <c r="C2447" s="4">
        <f t="shared" si="76"/>
        <v>7.2537874283538084E-3</v>
      </c>
      <c r="D2447" s="4">
        <f t="shared" si="77"/>
        <v>1.0072537874283538</v>
      </c>
      <c r="E2447" s="8">
        <f>MIN(B2448:$B$5864)/B2447-1</f>
        <v>-0.47415706460143558</v>
      </c>
      <c r="F2447" s="8"/>
    </row>
    <row r="2448" spans="1:6" x14ac:dyDescent="0.45">
      <c r="A2448" s="5">
        <v>39262</v>
      </c>
      <c r="B2448">
        <v>3404.14</v>
      </c>
      <c r="C2448" s="4">
        <f t="shared" si="76"/>
        <v>4.7164242538724199E-3</v>
      </c>
      <c r="D2448" s="4">
        <f t="shared" si="77"/>
        <v>1.0047164242538724</v>
      </c>
      <c r="E2448" s="8">
        <f>MIN(B2449:$B$5864)/B2448-1</f>
        <v>-0.47662552068951336</v>
      </c>
      <c r="F2448" s="8"/>
    </row>
    <row r="2449" spans="1:6" x14ac:dyDescent="0.45">
      <c r="A2449" s="5">
        <v>39265</v>
      </c>
      <c r="B2449">
        <v>3396.77</v>
      </c>
      <c r="C2449" s="4">
        <f t="shared" si="76"/>
        <v>-2.1650108397421874E-3</v>
      </c>
      <c r="D2449" s="4">
        <f t="shared" si="77"/>
        <v>0.99783498916025781</v>
      </c>
      <c r="E2449" s="8">
        <f>MIN(B2450:$B$5864)/B2449-1</f>
        <v>-0.47548995074732758</v>
      </c>
      <c r="F2449" s="8"/>
    </row>
    <row r="2450" spans="1:6" x14ac:dyDescent="0.45">
      <c r="A2450" s="5">
        <v>39266</v>
      </c>
      <c r="B2450">
        <v>3427.29</v>
      </c>
      <c r="C2450" s="4">
        <f t="shared" si="76"/>
        <v>8.9850063442622474E-3</v>
      </c>
      <c r="D2450" s="4">
        <f t="shared" si="77"/>
        <v>1.0089850063442622</v>
      </c>
      <c r="E2450" s="8">
        <f>MIN(B2451:$B$5864)/B2450-1</f>
        <v>-0.48016071006538685</v>
      </c>
      <c r="F2450" s="8"/>
    </row>
    <row r="2451" spans="1:6" x14ac:dyDescent="0.45">
      <c r="A2451" s="5">
        <v>39267</v>
      </c>
      <c r="B2451">
        <v>3445.33</v>
      </c>
      <c r="C2451" s="4">
        <f t="shared" si="76"/>
        <v>5.2636339498555174E-3</v>
      </c>
      <c r="D2451" s="4">
        <f t="shared" si="77"/>
        <v>1.0052636339498555</v>
      </c>
      <c r="E2451" s="8">
        <f>MIN(B2452:$B$5864)/B2451-1</f>
        <v>-0.48288262662792825</v>
      </c>
      <c r="F2451" s="8"/>
    </row>
    <row r="2452" spans="1:6" x14ac:dyDescent="0.45">
      <c r="A2452" s="5">
        <v>39268</v>
      </c>
      <c r="B2452">
        <v>3428.06</v>
      </c>
      <c r="C2452" s="4">
        <f t="shared" si="76"/>
        <v>-5.0125822490153515E-3</v>
      </c>
      <c r="D2452" s="4">
        <f t="shared" si="77"/>
        <v>0.99498741775098465</v>
      </c>
      <c r="E2452" s="8">
        <f>MIN(B2453:$B$5864)/B2452-1</f>
        <v>-0.48027747472331284</v>
      </c>
      <c r="F2452" s="8"/>
    </row>
    <row r="2453" spans="1:6" x14ac:dyDescent="0.45">
      <c r="A2453" s="5">
        <v>39269</v>
      </c>
      <c r="B2453">
        <v>3454.13</v>
      </c>
      <c r="C2453" s="4">
        <f t="shared" si="76"/>
        <v>7.60488439525564E-3</v>
      </c>
      <c r="D2453" s="4">
        <f t="shared" si="77"/>
        <v>1.0076048843952556</v>
      </c>
      <c r="E2453" s="8">
        <f>MIN(B2454:$B$5864)/B2453-1</f>
        <v>-0.48420007353515937</v>
      </c>
      <c r="F2453" s="8"/>
    </row>
    <row r="2454" spans="1:6" x14ac:dyDescent="0.45">
      <c r="A2454" s="5">
        <v>39272</v>
      </c>
      <c r="B2454">
        <v>3463.62</v>
      </c>
      <c r="C2454" s="4">
        <f t="shared" si="76"/>
        <v>2.7474356784487064E-3</v>
      </c>
      <c r="D2454" s="4">
        <f t="shared" si="77"/>
        <v>1.0027474356784487</v>
      </c>
      <c r="E2454" s="8">
        <f>MIN(B2455:$B$5864)/B2454-1</f>
        <v>-0.48561331785819462</v>
      </c>
      <c r="F2454" s="8"/>
    </row>
    <row r="2455" spans="1:6" x14ac:dyDescent="0.45">
      <c r="A2455" s="5">
        <v>39273</v>
      </c>
      <c r="B2455">
        <v>3422.92</v>
      </c>
      <c r="C2455" s="4">
        <f t="shared" si="76"/>
        <v>-1.1750711683152226E-2</v>
      </c>
      <c r="D2455" s="4">
        <f t="shared" si="77"/>
        <v>0.98824928831684777</v>
      </c>
      <c r="E2455" s="8">
        <f>MIN(B2456:$B$5864)/B2455-1</f>
        <v>-0.47949703761700535</v>
      </c>
      <c r="F2455" s="8"/>
    </row>
    <row r="2456" spans="1:6" x14ac:dyDescent="0.45">
      <c r="A2456" s="5">
        <v>39274</v>
      </c>
      <c r="B2456">
        <v>3413.09</v>
      </c>
      <c r="C2456" s="4">
        <f t="shared" si="76"/>
        <v>-2.8718170450959812E-3</v>
      </c>
      <c r="D2456" s="4">
        <f t="shared" si="77"/>
        <v>0.99712818295490402</v>
      </c>
      <c r="E2456" s="8">
        <f>MIN(B2457:$B$5864)/B2456-1</f>
        <v>-0.47799794321274858</v>
      </c>
      <c r="F2456" s="8"/>
    </row>
    <row r="2457" spans="1:6" x14ac:dyDescent="0.45">
      <c r="A2457" s="5">
        <v>39275</v>
      </c>
      <c r="B2457">
        <v>3454.05</v>
      </c>
      <c r="C2457" s="4">
        <f t="shared" si="76"/>
        <v>1.2000855529739951E-2</v>
      </c>
      <c r="D2457" s="4">
        <f t="shared" si="77"/>
        <v>1.01200085552974</v>
      </c>
      <c r="E2457" s="8">
        <f>MIN(B2458:$B$5864)/B2457-1</f>
        <v>-0.4841881269813697</v>
      </c>
      <c r="F2457" s="8"/>
    </row>
    <row r="2458" spans="1:6" x14ac:dyDescent="0.45">
      <c r="A2458" s="5">
        <v>39276</v>
      </c>
      <c r="B2458">
        <v>3467.92</v>
      </c>
      <c r="C2458" s="4">
        <f t="shared" si="76"/>
        <v>4.0155759181250694E-3</v>
      </c>
      <c r="D2458" s="4">
        <f t="shared" si="77"/>
        <v>1.0040155759181251</v>
      </c>
      <c r="E2458" s="8">
        <f>MIN(B2459:$B$5864)/B2458-1</f>
        <v>-0.48625112459341624</v>
      </c>
      <c r="F2458" s="8"/>
    </row>
    <row r="2459" spans="1:6" x14ac:dyDescent="0.45">
      <c r="A2459" s="5">
        <v>39279</v>
      </c>
      <c r="B2459">
        <v>3459.66</v>
      </c>
      <c r="C2459" s="4">
        <f t="shared" si="76"/>
        <v>-2.3818311841103945E-3</v>
      </c>
      <c r="D2459" s="4">
        <f t="shared" si="77"/>
        <v>0.99761816881588961</v>
      </c>
      <c r="E2459" s="8">
        <f>MIN(B2460:$B$5864)/B2459-1</f>
        <v>-0.48502453998369777</v>
      </c>
      <c r="F2459" s="8"/>
    </row>
    <row r="2460" spans="1:6" x14ac:dyDescent="0.45">
      <c r="A2460" s="5">
        <v>39280</v>
      </c>
      <c r="B2460">
        <v>3438.19</v>
      </c>
      <c r="C2460" s="4">
        <f t="shared" si="76"/>
        <v>-6.2058121318279147E-3</v>
      </c>
      <c r="D2460" s="4">
        <f t="shared" si="77"/>
        <v>0.99379418786817209</v>
      </c>
      <c r="E2460" s="8">
        <f>MIN(B2461:$B$5864)/B2460-1</f>
        <v>-0.48180874239061833</v>
      </c>
      <c r="F2460" s="8"/>
    </row>
    <row r="2461" spans="1:6" x14ac:dyDescent="0.45">
      <c r="A2461" s="5">
        <v>39281</v>
      </c>
      <c r="B2461">
        <v>3395.74</v>
      </c>
      <c r="C2461" s="4">
        <f t="shared" si="76"/>
        <v>-1.2346612607214924E-2</v>
      </c>
      <c r="D2461" s="4">
        <f t="shared" si="77"/>
        <v>0.98765338739278508</v>
      </c>
      <c r="E2461" s="8">
        <f>MIN(B2462:$B$5864)/B2461-1</f>
        <v>-0.47533085571922462</v>
      </c>
      <c r="F2461" s="8"/>
    </row>
    <row r="2462" spans="1:6" x14ac:dyDescent="0.45">
      <c r="A2462" s="5">
        <v>39282</v>
      </c>
      <c r="B2462">
        <v>3433.75</v>
      </c>
      <c r="C2462" s="4">
        <f t="shared" si="76"/>
        <v>1.119343648218063E-2</v>
      </c>
      <c r="D2462" s="4">
        <f t="shared" si="77"/>
        <v>1.0111934364821806</v>
      </c>
      <c r="E2462" s="8">
        <f>MIN(B2463:$B$5864)/B2462-1</f>
        <v>-0.4811386967601019</v>
      </c>
      <c r="F2462" s="8"/>
    </row>
    <row r="2463" spans="1:6" x14ac:dyDescent="0.45">
      <c r="A2463" s="5">
        <v>39283</v>
      </c>
      <c r="B2463">
        <v>3407.79</v>
      </c>
      <c r="C2463" s="4">
        <f t="shared" si="76"/>
        <v>-7.5602475427739568E-3</v>
      </c>
      <c r="D2463" s="4">
        <f t="shared" si="77"/>
        <v>0.99243975245722604</v>
      </c>
      <c r="E2463" s="8">
        <f>MIN(B2464:$B$5864)/B2463-1</f>
        <v>-0.47718609421355185</v>
      </c>
      <c r="F2463" s="8"/>
    </row>
    <row r="2464" spans="1:6" x14ac:dyDescent="0.45">
      <c r="A2464" s="5">
        <v>39286</v>
      </c>
      <c r="B2464">
        <v>3422.86</v>
      </c>
      <c r="C2464" s="4">
        <f t="shared" si="76"/>
        <v>4.4222208528108542E-3</v>
      </c>
      <c r="D2464" s="4">
        <f t="shared" si="77"/>
        <v>1.0044222208528109</v>
      </c>
      <c r="E2464" s="8">
        <f>MIN(B2465:$B$5864)/B2464-1</f>
        <v>-0.47948791361609877</v>
      </c>
      <c r="F2464" s="8"/>
    </row>
    <row r="2465" spans="1:6" x14ac:dyDescent="0.45">
      <c r="A2465" s="5">
        <v>39287</v>
      </c>
      <c r="B2465">
        <v>3359.94</v>
      </c>
      <c r="C2465" s="4">
        <f t="shared" si="76"/>
        <v>-1.8382288495585541E-2</v>
      </c>
      <c r="D2465" s="4">
        <f t="shared" si="77"/>
        <v>0.98161771150441446</v>
      </c>
      <c r="E2465" s="8">
        <f>MIN(B2466:$B$5864)/B2465-1</f>
        <v>-0.46974053108091218</v>
      </c>
      <c r="F2465" s="8"/>
    </row>
    <row r="2466" spans="1:6" x14ac:dyDescent="0.45">
      <c r="A2466" s="5">
        <v>39288</v>
      </c>
      <c r="B2466">
        <v>3333.01</v>
      </c>
      <c r="C2466" s="4">
        <f t="shared" si="76"/>
        <v>-8.0150240778108506E-3</v>
      </c>
      <c r="D2466" s="4">
        <f t="shared" si="77"/>
        <v>0.99198497592218915</v>
      </c>
      <c r="E2466" s="8">
        <f>MIN(B2467:$B$5864)/B2466-1</f>
        <v>-0.46545614924647694</v>
      </c>
      <c r="F2466" s="8"/>
    </row>
    <row r="2467" spans="1:6" x14ac:dyDescent="0.45">
      <c r="A2467" s="5">
        <v>39289</v>
      </c>
      <c r="B2467">
        <v>3228.93</v>
      </c>
      <c r="C2467" s="4">
        <f t="shared" si="76"/>
        <v>-3.1227029021815178E-2</v>
      </c>
      <c r="D2467" s="4">
        <f t="shared" si="77"/>
        <v>0.96877297097818482</v>
      </c>
      <c r="E2467" s="8">
        <f>MIN(B2468:$B$5864)/B2467-1</f>
        <v>-0.44822588287760956</v>
      </c>
      <c r="F2467" s="8"/>
    </row>
    <row r="2468" spans="1:6" x14ac:dyDescent="0.45">
      <c r="A2468" s="5">
        <v>39290</v>
      </c>
      <c r="B2468">
        <v>3210.69</v>
      </c>
      <c r="C2468" s="4">
        <f t="shared" si="76"/>
        <v>-5.6489301409444748E-3</v>
      </c>
      <c r="D2468" s="4">
        <f t="shared" si="77"/>
        <v>0.99435106985905553</v>
      </c>
      <c r="E2468" s="8">
        <f>MIN(B2469:$B$5864)/B2468-1</f>
        <v>-0.44509124206946171</v>
      </c>
      <c r="F2468" s="8"/>
    </row>
    <row r="2469" spans="1:6" x14ac:dyDescent="0.45">
      <c r="A2469" s="5">
        <v>39293</v>
      </c>
      <c r="B2469">
        <v>3211.15</v>
      </c>
      <c r="C2469" s="4">
        <f t="shared" si="76"/>
        <v>1.4327138403280593E-4</v>
      </c>
      <c r="D2469" s="4">
        <f t="shared" si="77"/>
        <v>1.0001432713840328</v>
      </c>
      <c r="E2469" s="8">
        <f>MIN(B2470:$B$5864)/B2469-1</f>
        <v>-0.44517073322641421</v>
      </c>
      <c r="F2469" s="8"/>
    </row>
    <row r="2470" spans="1:6" x14ac:dyDescent="0.45">
      <c r="A2470" s="5">
        <v>39294</v>
      </c>
      <c r="B2470">
        <v>3289.12</v>
      </c>
      <c r="C2470" s="4">
        <f t="shared" si="76"/>
        <v>2.4281020818086807E-2</v>
      </c>
      <c r="D2470" s="4">
        <f t="shared" si="77"/>
        <v>1.0242810208180868</v>
      </c>
      <c r="E2470" s="8">
        <f>MIN(B2471:$B$5864)/B2470-1</f>
        <v>-0.45832319891034679</v>
      </c>
      <c r="F2470" s="8"/>
    </row>
    <row r="2471" spans="1:6" x14ac:dyDescent="0.45">
      <c r="A2471" s="5">
        <v>39295</v>
      </c>
      <c r="B2471">
        <v>3235.13</v>
      </c>
      <c r="C2471" s="4">
        <f t="shared" si="76"/>
        <v>-1.6414724911222422E-2</v>
      </c>
      <c r="D2471" s="4">
        <f t="shared" si="77"/>
        <v>0.98358527508877758</v>
      </c>
      <c r="E2471" s="8">
        <f>MIN(B2472:$B$5864)/B2471-1</f>
        <v>-0.44928333637288143</v>
      </c>
      <c r="F2471" s="8"/>
    </row>
    <row r="2472" spans="1:6" x14ac:dyDescent="0.45">
      <c r="A2472" s="5">
        <v>39296</v>
      </c>
      <c r="B2472">
        <v>3258.33</v>
      </c>
      <c r="C2472" s="4">
        <f t="shared" si="76"/>
        <v>7.171272870023726E-3</v>
      </c>
      <c r="D2472" s="4">
        <f t="shared" si="77"/>
        <v>1.0071712728700237</v>
      </c>
      <c r="E2472" s="8">
        <f>MIN(B2473:$B$5864)/B2472-1</f>
        <v>-0.45320455570798535</v>
      </c>
      <c r="F2472" s="8"/>
    </row>
    <row r="2473" spans="1:6" x14ac:dyDescent="0.45">
      <c r="A2473" s="5">
        <v>39297</v>
      </c>
      <c r="B2473">
        <v>3223.84</v>
      </c>
      <c r="C2473" s="4">
        <f t="shared" si="76"/>
        <v>-1.0585177069234786E-2</v>
      </c>
      <c r="D2473" s="4">
        <f t="shared" si="77"/>
        <v>0.98941482293076521</v>
      </c>
      <c r="E2473" s="8">
        <f>MIN(B2474:$B$5864)/B2473-1</f>
        <v>-0.44735470742964911</v>
      </c>
      <c r="F2473" s="8"/>
    </row>
    <row r="2474" spans="1:6" x14ac:dyDescent="0.45">
      <c r="A2474" s="5">
        <v>39300</v>
      </c>
      <c r="B2474">
        <v>3200.15</v>
      </c>
      <c r="C2474" s="4">
        <f t="shared" si="76"/>
        <v>-7.348379572187258E-3</v>
      </c>
      <c r="D2474" s="4">
        <f t="shared" si="77"/>
        <v>0.99265162042781274</v>
      </c>
      <c r="E2474" s="8">
        <f>MIN(B2475:$B$5864)/B2474-1</f>
        <v>-0.44326359701888973</v>
      </c>
      <c r="F2474" s="8"/>
    </row>
    <row r="2475" spans="1:6" x14ac:dyDescent="0.45">
      <c r="A2475" s="5">
        <v>39301</v>
      </c>
      <c r="B2475">
        <v>3261.72</v>
      </c>
      <c r="C2475" s="4">
        <f t="shared" si="76"/>
        <v>1.9239723137977727E-2</v>
      </c>
      <c r="D2475" s="4">
        <f t="shared" si="77"/>
        <v>1.0192397231379777</v>
      </c>
      <c r="E2475" s="8">
        <f>MIN(B2476:$B$5864)/B2475-1</f>
        <v>-0.45377285603914497</v>
      </c>
      <c r="F2475" s="8"/>
    </row>
    <row r="2476" spans="1:6" x14ac:dyDescent="0.45">
      <c r="A2476" s="5">
        <v>39302</v>
      </c>
      <c r="B2476">
        <v>3307.93</v>
      </c>
      <c r="C2476" s="4">
        <f t="shared" si="76"/>
        <v>1.4167371816097063E-2</v>
      </c>
      <c r="D2476" s="4">
        <f t="shared" si="77"/>
        <v>1.0141673718160971</v>
      </c>
      <c r="E2476" s="8">
        <f>MIN(B2477:$B$5864)/B2476-1</f>
        <v>-0.46140335496821272</v>
      </c>
      <c r="F2476" s="8"/>
    </row>
    <row r="2477" spans="1:6" x14ac:dyDescent="0.45">
      <c r="A2477" s="5">
        <v>39303</v>
      </c>
      <c r="B2477">
        <v>3244.62</v>
      </c>
      <c r="C2477" s="4">
        <f t="shared" si="76"/>
        <v>-1.9138857230957096E-2</v>
      </c>
      <c r="D2477" s="4">
        <f t="shared" si="77"/>
        <v>0.9808611427690429</v>
      </c>
      <c r="E2477" s="8">
        <f>MIN(B2478:$B$5864)/B2477-1</f>
        <v>-0.45089409545647863</v>
      </c>
      <c r="F2477" s="8"/>
    </row>
    <row r="2478" spans="1:6" x14ac:dyDescent="0.45">
      <c r="A2478" s="5">
        <v>39304</v>
      </c>
      <c r="B2478">
        <v>3129.62</v>
      </c>
      <c r="C2478" s="4">
        <f t="shared" si="76"/>
        <v>-3.5443287657722644E-2</v>
      </c>
      <c r="D2478" s="4">
        <f t="shared" si="77"/>
        <v>0.96455671234227736</v>
      </c>
      <c r="E2478" s="8">
        <f>MIN(B2479:$B$5864)/B2478-1</f>
        <v>-0.43071682824112822</v>
      </c>
      <c r="F2478" s="8"/>
    </row>
    <row r="2479" spans="1:6" x14ac:dyDescent="0.45">
      <c r="A2479" s="5">
        <v>39307</v>
      </c>
      <c r="B2479">
        <v>3219.05</v>
      </c>
      <c r="C2479" s="4">
        <f t="shared" si="76"/>
        <v>2.8575354196356262E-2</v>
      </c>
      <c r="D2479" s="4">
        <f t="shared" si="77"/>
        <v>1.0285753541963563</v>
      </c>
      <c r="E2479" s="8">
        <f>MIN(B2480:$B$5864)/B2479-1</f>
        <v>-0.44653236203227664</v>
      </c>
      <c r="F2479" s="8"/>
    </row>
    <row r="2480" spans="1:6" x14ac:dyDescent="0.45">
      <c r="A2480" s="5">
        <v>39308</v>
      </c>
      <c r="B2480">
        <v>3179.17</v>
      </c>
      <c r="C2480" s="4">
        <f t="shared" si="76"/>
        <v>-1.2388748233174374E-2</v>
      </c>
      <c r="D2480" s="4">
        <f t="shared" si="77"/>
        <v>0.98761125176682563</v>
      </c>
      <c r="E2480" s="8">
        <f>MIN(B2481:$B$5864)/B2480-1</f>
        <v>-0.43958957841197543</v>
      </c>
      <c r="F2480" s="8"/>
    </row>
    <row r="2481" spans="1:6" x14ac:dyDescent="0.45">
      <c r="A2481" s="5">
        <v>39309</v>
      </c>
      <c r="B2481">
        <v>3159.24</v>
      </c>
      <c r="C2481" s="4">
        <f t="shared" si="76"/>
        <v>-6.2689318281187179E-3</v>
      </c>
      <c r="D2481" s="4">
        <f t="shared" si="77"/>
        <v>0.99373106817188128</v>
      </c>
      <c r="E2481" s="8">
        <f>MIN(B2482:$B$5864)/B2481-1</f>
        <v>-0.4360542408933793</v>
      </c>
      <c r="F2481" s="8"/>
    </row>
    <row r="2482" spans="1:6" x14ac:dyDescent="0.45">
      <c r="A2482" s="5">
        <v>39310</v>
      </c>
      <c r="B2482">
        <v>3031.91</v>
      </c>
      <c r="C2482" s="4">
        <f t="shared" si="76"/>
        <v>-4.0303997163874783E-2</v>
      </c>
      <c r="D2482" s="4">
        <f t="shared" si="77"/>
        <v>0.95969600283612522</v>
      </c>
      <c r="E2482" s="8">
        <f>MIN(B2483:$B$5864)/B2482-1</f>
        <v>-0.41237041996629187</v>
      </c>
      <c r="F2482" s="8"/>
    </row>
    <row r="2483" spans="1:6" x14ac:dyDescent="0.45">
      <c r="A2483" s="5">
        <v>39311</v>
      </c>
      <c r="B2483">
        <v>3128.97</v>
      </c>
      <c r="C2483" s="4">
        <f t="shared" si="76"/>
        <v>3.2012823599645079E-2</v>
      </c>
      <c r="D2483" s="4">
        <f t="shared" si="77"/>
        <v>1.0320128235996451</v>
      </c>
      <c r="E2483" s="8">
        <f>MIN(B2484:$B$5864)/B2483-1</f>
        <v>-0.43059856757974657</v>
      </c>
      <c r="F2483" s="8"/>
    </row>
    <row r="2484" spans="1:6" x14ac:dyDescent="0.45">
      <c r="A2484" s="5">
        <v>39314</v>
      </c>
      <c r="B2484">
        <v>3136.04</v>
      </c>
      <c r="C2484" s="4">
        <f t="shared" si="76"/>
        <v>2.259529493731316E-3</v>
      </c>
      <c r="D2484" s="4">
        <f t="shared" si="77"/>
        <v>1.0022595294937313</v>
      </c>
      <c r="E2484" s="8">
        <f>MIN(B2485:$B$5864)/B2484-1</f>
        <v>-0.43188224639991835</v>
      </c>
      <c r="F2484" s="8"/>
    </row>
    <row r="2485" spans="1:6" x14ac:dyDescent="0.45">
      <c r="A2485" s="5">
        <v>39315</v>
      </c>
      <c r="B2485">
        <v>3136.36</v>
      </c>
      <c r="C2485" s="4">
        <f t="shared" si="76"/>
        <v>1.0203951480214357E-4</v>
      </c>
      <c r="D2485" s="4">
        <f t="shared" si="77"/>
        <v>1.0001020395148021</v>
      </c>
      <c r="E2485" s="8">
        <f>MIN(B2486:$B$5864)/B2485-1</f>
        <v>-0.4319402109451721</v>
      </c>
      <c r="F2485" s="8"/>
    </row>
    <row r="2486" spans="1:6" x14ac:dyDescent="0.45">
      <c r="A2486" s="5">
        <v>39316</v>
      </c>
      <c r="B2486">
        <v>3195.66</v>
      </c>
      <c r="C2486" s="4">
        <f t="shared" si="76"/>
        <v>1.8907268298282043E-2</v>
      </c>
      <c r="D2486" s="4">
        <f t="shared" si="77"/>
        <v>1.018907268298282</v>
      </c>
      <c r="E2486" s="8">
        <f>MIN(B2487:$B$5864)/B2486-1</f>
        <v>-0.4424813653517583</v>
      </c>
      <c r="F2486" s="8"/>
    </row>
    <row r="2487" spans="1:6" x14ac:dyDescent="0.45">
      <c r="A2487" s="5">
        <v>39317</v>
      </c>
      <c r="B2487">
        <v>3198.06</v>
      </c>
      <c r="C2487" s="4">
        <f t="shared" si="76"/>
        <v>7.5101856893411423E-4</v>
      </c>
      <c r="D2487" s="4">
        <f t="shared" si="77"/>
        <v>1.0007510185689341</v>
      </c>
      <c r="E2487" s="8">
        <f>MIN(B2488:$B$5864)/B2487-1</f>
        <v>-0.4428997579782743</v>
      </c>
      <c r="F2487" s="8"/>
    </row>
    <row r="2488" spans="1:6" x14ac:dyDescent="0.45">
      <c r="A2488" s="5">
        <v>39318</v>
      </c>
      <c r="B2488">
        <v>3209.46</v>
      </c>
      <c r="C2488" s="4">
        <f t="shared" si="76"/>
        <v>3.5646610757771313E-3</v>
      </c>
      <c r="D2488" s="4">
        <f t="shared" si="77"/>
        <v>1.0035646610757771</v>
      </c>
      <c r="E2488" s="8">
        <f>MIN(B2489:$B$5864)/B2488-1</f>
        <v>-0.44487857770466055</v>
      </c>
      <c r="F2488" s="8"/>
    </row>
    <row r="2489" spans="1:6" x14ac:dyDescent="0.45">
      <c r="A2489" s="5">
        <v>39322</v>
      </c>
      <c r="B2489">
        <v>3151.43</v>
      </c>
      <c r="C2489" s="4">
        <f t="shared" si="76"/>
        <v>-1.8080923270581417E-2</v>
      </c>
      <c r="D2489" s="4">
        <f t="shared" si="77"/>
        <v>0.98191907672941858</v>
      </c>
      <c r="E2489" s="8">
        <f>MIN(B2490:$B$5864)/B2489-1</f>
        <v>-0.43465664793442971</v>
      </c>
      <c r="F2489" s="8"/>
    </row>
    <row r="2490" spans="1:6" x14ac:dyDescent="0.45">
      <c r="A2490" s="5">
        <v>39323</v>
      </c>
      <c r="B2490">
        <v>3168.18</v>
      </c>
      <c r="C2490" s="4">
        <f t="shared" si="76"/>
        <v>5.3150474546475035E-3</v>
      </c>
      <c r="D2490" s="4">
        <f t="shared" si="77"/>
        <v>1.0053150474546475</v>
      </c>
      <c r="E2490" s="8">
        <f>MIN(B2491:$B$5864)/B2490-1</f>
        <v>-0.43764558831884548</v>
      </c>
      <c r="F2490" s="8"/>
    </row>
    <row r="2491" spans="1:6" x14ac:dyDescent="0.45">
      <c r="A2491" s="5">
        <v>39324</v>
      </c>
      <c r="B2491">
        <v>3211.58</v>
      </c>
      <c r="C2491" s="4">
        <f t="shared" si="76"/>
        <v>1.369871661332378E-2</v>
      </c>
      <c r="D2491" s="4">
        <f t="shared" si="77"/>
        <v>1.0136987166133238</v>
      </c>
      <c r="E2491" s="8">
        <f>MIN(B2492:$B$5864)/B2491-1</f>
        <v>-0.44524501958537543</v>
      </c>
      <c r="F2491" s="8"/>
    </row>
    <row r="2492" spans="1:6" x14ac:dyDescent="0.45">
      <c r="A2492" s="5">
        <v>39325</v>
      </c>
      <c r="B2492">
        <v>3260.48</v>
      </c>
      <c r="C2492" s="4">
        <f t="shared" si="76"/>
        <v>1.5226150368354618E-2</v>
      </c>
      <c r="D2492" s="4">
        <f t="shared" si="77"/>
        <v>1.0152261503683546</v>
      </c>
      <c r="E2492" s="8">
        <f>MIN(B2493:$B$5864)/B2492-1</f>
        <v>-0.45356511924624587</v>
      </c>
      <c r="F2492" s="8"/>
    </row>
    <row r="2493" spans="1:6" x14ac:dyDescent="0.45">
      <c r="A2493" s="5">
        <v>39328</v>
      </c>
      <c r="B2493">
        <v>3268.01</v>
      </c>
      <c r="C2493" s="4">
        <f t="shared" si="76"/>
        <v>2.3094759053883251E-3</v>
      </c>
      <c r="D2493" s="4">
        <f t="shared" si="77"/>
        <v>1.0023094759053883</v>
      </c>
      <c r="E2493" s="8">
        <f>MIN(B2494:$B$5864)/B2493-1</f>
        <v>-0.45482418964446258</v>
      </c>
      <c r="F2493" s="8"/>
    </row>
    <row r="2494" spans="1:6" x14ac:dyDescent="0.45">
      <c r="A2494" s="5">
        <v>39329</v>
      </c>
      <c r="B2494">
        <v>3301.16</v>
      </c>
      <c r="C2494" s="4">
        <f t="shared" si="76"/>
        <v>1.0143787809706817E-2</v>
      </c>
      <c r="D2494" s="4">
        <f t="shared" si="77"/>
        <v>1.0101437878097068</v>
      </c>
      <c r="E2494" s="8">
        <f>MIN(B2495:$B$5864)/B2494-1</f>
        <v>-0.46029880405675572</v>
      </c>
      <c r="F2494" s="8"/>
    </row>
    <row r="2495" spans="1:6" x14ac:dyDescent="0.45">
      <c r="A2495" s="5">
        <v>39330</v>
      </c>
      <c r="B2495">
        <v>3246.56</v>
      </c>
      <c r="C2495" s="4">
        <f t="shared" si="76"/>
        <v>-1.6539640611179074E-2</v>
      </c>
      <c r="D2495" s="4">
        <f t="shared" si="77"/>
        <v>0.98346035938882093</v>
      </c>
      <c r="E2495" s="8">
        <f>MIN(B2496:$B$5864)/B2495-1</f>
        <v>-0.45122221674634067</v>
      </c>
      <c r="F2495" s="8"/>
    </row>
    <row r="2496" spans="1:6" x14ac:dyDescent="0.45">
      <c r="A2496" s="5">
        <v>39331</v>
      </c>
      <c r="B2496">
        <v>3265.7</v>
      </c>
      <c r="C2496" s="4">
        <f t="shared" si="76"/>
        <v>5.8954708984277904E-3</v>
      </c>
      <c r="D2496" s="4">
        <f t="shared" si="77"/>
        <v>1.0058954708984278</v>
      </c>
      <c r="E2496" s="8">
        <f>MIN(B2497:$B$5864)/B2496-1</f>
        <v>-0.45443855834889912</v>
      </c>
      <c r="F2496" s="8"/>
    </row>
    <row r="2497" spans="1:6" x14ac:dyDescent="0.45">
      <c r="A2497" s="5">
        <v>39332</v>
      </c>
      <c r="B2497">
        <v>3203.8</v>
      </c>
      <c r="C2497" s="4">
        <f t="shared" si="76"/>
        <v>-1.8954588602749678E-2</v>
      </c>
      <c r="D2497" s="4">
        <f t="shared" si="77"/>
        <v>0.98104541139725032</v>
      </c>
      <c r="E2497" s="8">
        <f>MIN(B2498:$B$5864)/B2497-1</f>
        <v>-0.44389787127785751</v>
      </c>
      <c r="F2497" s="8"/>
    </row>
    <row r="2498" spans="1:6" x14ac:dyDescent="0.45">
      <c r="A2498" s="5">
        <v>39335</v>
      </c>
      <c r="B2498">
        <v>3173.22</v>
      </c>
      <c r="C2498" s="4">
        <f t="shared" si="76"/>
        <v>-9.5449154129472191E-3</v>
      </c>
      <c r="D2498" s="4">
        <f t="shared" si="77"/>
        <v>0.99045508458705278</v>
      </c>
      <c r="E2498" s="8">
        <f>MIN(B2499:$B$5864)/B2498-1</f>
        <v>-0.43853877134267394</v>
      </c>
      <c r="F2498" s="8"/>
    </row>
    <row r="2499" spans="1:6" x14ac:dyDescent="0.45">
      <c r="A2499" s="5">
        <v>39336</v>
      </c>
      <c r="B2499">
        <v>3246.79</v>
      </c>
      <c r="C2499" s="4">
        <f t="shared" si="76"/>
        <v>2.3184651552681457E-2</v>
      </c>
      <c r="D2499" s="4">
        <f t="shared" si="77"/>
        <v>1.0231846515526815</v>
      </c>
      <c r="E2499" s="8">
        <f>MIN(B2500:$B$5864)/B2499-1</f>
        <v>-0.45126109172444162</v>
      </c>
      <c r="F2499" s="8"/>
    </row>
    <row r="2500" spans="1:6" x14ac:dyDescent="0.45">
      <c r="A2500" s="5">
        <v>39337</v>
      </c>
      <c r="B2500">
        <v>3257.98</v>
      </c>
      <c r="C2500" s="4">
        <f t="shared" si="76"/>
        <v>3.4464809858352208E-3</v>
      </c>
      <c r="D2500" s="4">
        <f t="shared" si="77"/>
        <v>1.0034464809858352</v>
      </c>
      <c r="E2500" s="8">
        <f>MIN(B2501:$B$5864)/B2500-1</f>
        <v>-0.45314581427755851</v>
      </c>
      <c r="F2500" s="8"/>
    </row>
    <row r="2501" spans="1:6" x14ac:dyDescent="0.45">
      <c r="A2501" s="5">
        <v>39338</v>
      </c>
      <c r="B2501">
        <v>3280.64</v>
      </c>
      <c r="C2501" s="4">
        <f t="shared" si="76"/>
        <v>6.9552299277466645E-3</v>
      </c>
      <c r="D2501" s="4">
        <f t="shared" si="77"/>
        <v>1.0069552299277467</v>
      </c>
      <c r="E2501" s="8">
        <f>MIN(B2502:$B$5864)/B2501-1</f>
        <v>-0.4569230394069449</v>
      </c>
      <c r="F2501" s="8"/>
    </row>
    <row r="2502" spans="1:6" x14ac:dyDescent="0.45">
      <c r="A2502" s="5">
        <v>39339</v>
      </c>
      <c r="B2502">
        <v>3238.76</v>
      </c>
      <c r="C2502" s="4">
        <f t="shared" ref="C2502:C2565" si="78">B2502/B2501-1</f>
        <v>-1.2765801794771603E-2</v>
      </c>
      <c r="D2502" s="4">
        <f t="shared" ref="D2502:D2565" si="79">C2502+1</f>
        <v>0.9872341982052284</v>
      </c>
      <c r="E2502" s="8">
        <f>MIN(B2503:$B$5864)/B2502-1</f>
        <v>-0.44990057923402782</v>
      </c>
      <c r="F2502" s="8"/>
    </row>
    <row r="2503" spans="1:6" x14ac:dyDescent="0.45">
      <c r="A2503" s="5">
        <v>39342</v>
      </c>
      <c r="B2503">
        <v>3183.17</v>
      </c>
      <c r="C2503" s="4">
        <f t="shared" si="78"/>
        <v>-1.7163976336622699E-2</v>
      </c>
      <c r="D2503" s="4">
        <f t="shared" si="79"/>
        <v>0.9828360236633773</v>
      </c>
      <c r="E2503" s="8">
        <f>MIN(B2504:$B$5864)/B2503-1</f>
        <v>-0.44029379517901968</v>
      </c>
      <c r="F2503" s="8"/>
    </row>
    <row r="2504" spans="1:6" x14ac:dyDescent="0.45">
      <c r="A2504" s="5">
        <v>39343</v>
      </c>
      <c r="B2504">
        <v>3228.77</v>
      </c>
      <c r="C2504" s="4">
        <f t="shared" si="78"/>
        <v>1.4325342347408343E-2</v>
      </c>
      <c r="D2504" s="4">
        <f t="shared" si="79"/>
        <v>1.0143253423474083</v>
      </c>
      <c r="E2504" s="8">
        <f>MIN(B2505:$B$5864)/B2504-1</f>
        <v>-0.44819854000130077</v>
      </c>
      <c r="F2504" s="8"/>
    </row>
    <row r="2505" spans="1:6" x14ac:dyDescent="0.45">
      <c r="A2505" s="5">
        <v>39344</v>
      </c>
      <c r="B2505">
        <v>3319.35</v>
      </c>
      <c r="C2505" s="4">
        <f t="shared" si="78"/>
        <v>2.8054026765610418E-2</v>
      </c>
      <c r="D2505" s="4">
        <f t="shared" si="79"/>
        <v>1.0280540267656104</v>
      </c>
      <c r="E2505" s="8">
        <f>MIN(B2506:$B$5864)/B2505-1</f>
        <v>-0.46325636043201224</v>
      </c>
      <c r="F2505" s="8"/>
    </row>
    <row r="2506" spans="1:6" x14ac:dyDescent="0.45">
      <c r="A2506" s="5">
        <v>39345</v>
      </c>
      <c r="B2506">
        <v>3300.57</v>
      </c>
      <c r="C2506" s="4">
        <f t="shared" si="78"/>
        <v>-5.65773419494775E-3</v>
      </c>
      <c r="D2506" s="4">
        <f t="shared" si="79"/>
        <v>0.99434226580505225</v>
      </c>
      <c r="E2506" s="8">
        <f>MIN(B2507:$B$5864)/B2506-1</f>
        <v>-0.46020232868868105</v>
      </c>
      <c r="F2506" s="8"/>
    </row>
    <row r="2507" spans="1:6" x14ac:dyDescent="0.45">
      <c r="A2507" s="5">
        <v>39346</v>
      </c>
      <c r="B2507">
        <v>3314.93</v>
      </c>
      <c r="C2507" s="4">
        <f t="shared" si="78"/>
        <v>4.3507636559745322E-3</v>
      </c>
      <c r="D2507" s="4">
        <f t="shared" si="79"/>
        <v>1.0043507636559745</v>
      </c>
      <c r="E2507" s="8">
        <f>MIN(B2508:$B$5864)/B2507-1</f>
        <v>-0.46254068713366492</v>
      </c>
      <c r="F2507" s="8"/>
    </row>
    <row r="2508" spans="1:6" x14ac:dyDescent="0.45">
      <c r="A2508" s="5">
        <v>39349</v>
      </c>
      <c r="B2508">
        <v>3317.54</v>
      </c>
      <c r="C2508" s="4">
        <f t="shared" si="78"/>
        <v>7.8734694246951342E-4</v>
      </c>
      <c r="D2508" s="4">
        <f t="shared" si="79"/>
        <v>1.0007873469424695</v>
      </c>
      <c r="E2508" s="8">
        <f>MIN(B2509:$B$5864)/B2508-1</f>
        <v>-0.46296352116327155</v>
      </c>
      <c r="F2508" s="8"/>
    </row>
    <row r="2509" spans="1:6" x14ac:dyDescent="0.45">
      <c r="A2509" s="5">
        <v>39350</v>
      </c>
      <c r="B2509">
        <v>3279.98</v>
      </c>
      <c r="C2509" s="4">
        <f t="shared" si="78"/>
        <v>-1.1321641939509353E-2</v>
      </c>
      <c r="D2509" s="4">
        <f t="shared" si="79"/>
        <v>0.98867835806049065</v>
      </c>
      <c r="E2509" s="8">
        <f>MIN(B2510:$B$5864)/B2509-1</f>
        <v>-0.45681376105951865</v>
      </c>
      <c r="F2509" s="8"/>
    </row>
    <row r="2510" spans="1:6" x14ac:dyDescent="0.45">
      <c r="A2510" s="5">
        <v>39351</v>
      </c>
      <c r="B2510">
        <v>3296.97</v>
      </c>
      <c r="C2510" s="4">
        <f t="shared" si="78"/>
        <v>5.1799096335951589E-3</v>
      </c>
      <c r="D2510" s="4">
        <f t="shared" si="79"/>
        <v>1.0051799096335952</v>
      </c>
      <c r="E2510" s="8">
        <f>MIN(B2511:$B$5864)/B2510-1</f>
        <v>-0.4596129173149891</v>
      </c>
      <c r="F2510" s="8"/>
    </row>
    <row r="2511" spans="1:6" x14ac:dyDescent="0.45">
      <c r="A2511" s="5">
        <v>39352</v>
      </c>
      <c r="B2511">
        <v>3325.87</v>
      </c>
      <c r="C2511" s="4">
        <f t="shared" si="78"/>
        <v>8.7656241943361302E-3</v>
      </c>
      <c r="D2511" s="4">
        <f t="shared" si="79"/>
        <v>1.0087656241943361</v>
      </c>
      <c r="E2511" s="8">
        <f>MIN(B2512:$B$5864)/B2511-1</f>
        <v>-0.46430858692612753</v>
      </c>
      <c r="F2511" s="8"/>
    </row>
    <row r="2512" spans="1:6" x14ac:dyDescent="0.45">
      <c r="A2512" s="5">
        <v>39353</v>
      </c>
      <c r="B2512">
        <v>3316.89</v>
      </c>
      <c r="C2512" s="4">
        <f t="shared" si="78"/>
        <v>-2.7000454016543607E-3</v>
      </c>
      <c r="D2512" s="4">
        <f t="shared" si="79"/>
        <v>0.99729995459834564</v>
      </c>
      <c r="E2512" s="8">
        <f>MIN(B2513:$B$5864)/B2512-1</f>
        <v>-0.46285827989472061</v>
      </c>
      <c r="F2512" s="8"/>
    </row>
    <row r="2513" spans="1:6" x14ac:dyDescent="0.45">
      <c r="A2513" s="5">
        <v>39356</v>
      </c>
      <c r="B2513">
        <v>3335.41</v>
      </c>
      <c r="C2513" s="4">
        <f t="shared" si="78"/>
        <v>5.5835436206808087E-3</v>
      </c>
      <c r="D2513" s="4">
        <f t="shared" si="79"/>
        <v>1.0055835436206808</v>
      </c>
      <c r="E2513" s="8">
        <f>MIN(B2514:$B$5864)/B2513-1</f>
        <v>-0.46584078119331651</v>
      </c>
      <c r="F2513" s="8"/>
    </row>
    <row r="2514" spans="1:6" x14ac:dyDescent="0.45">
      <c r="A2514" s="5">
        <v>39357</v>
      </c>
      <c r="B2514">
        <v>3339.54</v>
      </c>
      <c r="C2514" s="4">
        <f t="shared" si="78"/>
        <v>1.238228583592349E-3</v>
      </c>
      <c r="D2514" s="4">
        <f t="shared" si="79"/>
        <v>1.0012382285835923</v>
      </c>
      <c r="E2514" s="8">
        <f>MIN(B2515:$B$5864)/B2514-1</f>
        <v>-0.46650137444079121</v>
      </c>
      <c r="F2514" s="8"/>
    </row>
    <row r="2515" spans="1:6" x14ac:dyDescent="0.45">
      <c r="A2515" s="5">
        <v>39358</v>
      </c>
      <c r="B2515">
        <v>3360.12</v>
      </c>
      <c r="C2515" s="4">
        <f t="shared" si="78"/>
        <v>6.1625253777466416E-3</v>
      </c>
      <c r="D2515" s="4">
        <f t="shared" si="79"/>
        <v>1.0061625253777466</v>
      </c>
      <c r="E2515" s="8">
        <f>MIN(B2516:$B$5864)/B2515-1</f>
        <v>-0.46976893682368481</v>
      </c>
      <c r="F2515" s="8"/>
    </row>
    <row r="2516" spans="1:6" x14ac:dyDescent="0.45">
      <c r="A2516" s="5">
        <v>39359</v>
      </c>
      <c r="B2516">
        <v>3365.8</v>
      </c>
      <c r="C2516" s="4">
        <f t="shared" si="78"/>
        <v>1.6904158184827267E-3</v>
      </c>
      <c r="D2516" s="4">
        <f t="shared" si="79"/>
        <v>1.0016904158184827</v>
      </c>
      <c r="E2516" s="8">
        <f>MIN(B2517:$B$5864)/B2516-1</f>
        <v>-0.47066373521896721</v>
      </c>
      <c r="F2516" s="8"/>
    </row>
    <row r="2517" spans="1:6" x14ac:dyDescent="0.45">
      <c r="A2517" s="5">
        <v>39360</v>
      </c>
      <c r="B2517">
        <v>3387.06</v>
      </c>
      <c r="C2517" s="4">
        <f t="shared" si="78"/>
        <v>6.3164775090616132E-3</v>
      </c>
      <c r="D2517" s="4">
        <f t="shared" si="79"/>
        <v>1.0063164775090616</v>
      </c>
      <c r="E2517" s="8">
        <f>MIN(B2518:$B$5864)/B2517-1</f>
        <v>-0.47398628899399475</v>
      </c>
      <c r="F2517" s="8"/>
    </row>
    <row r="2518" spans="1:6" x14ac:dyDescent="0.45">
      <c r="A2518" s="5">
        <v>39363</v>
      </c>
      <c r="B2518">
        <v>3361.57</v>
      </c>
      <c r="C2518" s="4">
        <f t="shared" si="78"/>
        <v>-7.5257007552271826E-3</v>
      </c>
      <c r="D2518" s="4">
        <f t="shared" si="79"/>
        <v>0.99247429924477282</v>
      </c>
      <c r="E2518" s="8">
        <f>MIN(B2519:$B$5864)/B2518-1</f>
        <v>-0.46999764990763249</v>
      </c>
      <c r="F2518" s="8"/>
    </row>
    <row r="2519" spans="1:6" x14ac:dyDescent="0.45">
      <c r="A2519" s="5">
        <v>39364</v>
      </c>
      <c r="B2519">
        <v>3397.78</v>
      </c>
      <c r="C2519" s="4">
        <f t="shared" si="78"/>
        <v>1.0771752484702191E-2</v>
      </c>
      <c r="D2519" s="4">
        <f t="shared" si="79"/>
        <v>1.0107717524847022</v>
      </c>
      <c r="E2519" s="8">
        <f>MIN(B2520:$B$5864)/B2519-1</f>
        <v>-0.47564586288694388</v>
      </c>
      <c r="F2519" s="8"/>
    </row>
    <row r="2520" spans="1:6" x14ac:dyDescent="0.45">
      <c r="A2520" s="5">
        <v>39365</v>
      </c>
      <c r="B2520">
        <v>3409.37</v>
      </c>
      <c r="C2520" s="4">
        <f t="shared" si="78"/>
        <v>3.4110507448981142E-3</v>
      </c>
      <c r="D2520" s="4">
        <f t="shared" si="79"/>
        <v>1.0034110507448981</v>
      </c>
      <c r="E2520" s="8">
        <f>MIN(B2521:$B$5864)/B2520-1</f>
        <v>-0.47742838119652597</v>
      </c>
      <c r="F2520" s="8"/>
    </row>
    <row r="2521" spans="1:6" x14ac:dyDescent="0.45">
      <c r="A2521" s="5">
        <v>39366</v>
      </c>
      <c r="B2521">
        <v>3453.62</v>
      </c>
      <c r="C2521" s="4">
        <f t="shared" si="78"/>
        <v>1.2978937457653439E-2</v>
      </c>
      <c r="D2521" s="4">
        <f t="shared" si="79"/>
        <v>1.0129789374576534</v>
      </c>
      <c r="E2521" s="8">
        <f>MIN(B2522:$B$5864)/B2521-1</f>
        <v>-0.48412390477238376</v>
      </c>
      <c r="F2521" s="8"/>
    </row>
    <row r="2522" spans="1:6" x14ac:dyDescent="0.45">
      <c r="A2522" s="5">
        <v>39367</v>
      </c>
      <c r="B2522">
        <v>3454.53</v>
      </c>
      <c r="C2522" s="4">
        <f t="shared" si="78"/>
        <v>2.6349164065542219E-4</v>
      </c>
      <c r="D2522" s="4">
        <f t="shared" si="79"/>
        <v>1.0002634916406554</v>
      </c>
      <c r="E2522" s="8">
        <f>MIN(B2523:$B$5864)/B2522-1</f>
        <v>-0.48425979800435948</v>
      </c>
      <c r="F2522" s="8"/>
    </row>
    <row r="2523" spans="1:6" x14ac:dyDescent="0.45">
      <c r="A2523" s="5">
        <v>39370</v>
      </c>
      <c r="B2523">
        <v>3411.41</v>
      </c>
      <c r="C2523" s="4">
        <f t="shared" si="78"/>
        <v>-1.2482161104405032E-2</v>
      </c>
      <c r="D2523" s="4">
        <f t="shared" si="79"/>
        <v>0.98751783889559497</v>
      </c>
      <c r="E2523" s="8">
        <f>MIN(B2524:$B$5864)/B2523-1</f>
        <v>-0.47774087547377764</v>
      </c>
      <c r="F2523" s="8"/>
    </row>
    <row r="2524" spans="1:6" x14ac:dyDescent="0.45">
      <c r="A2524" s="5">
        <v>39371</v>
      </c>
      <c r="B2524">
        <v>3395.41</v>
      </c>
      <c r="C2524" s="4">
        <f t="shared" si="78"/>
        <v>-4.6901427855344791E-3</v>
      </c>
      <c r="D2524" s="4">
        <f t="shared" si="79"/>
        <v>0.99530985721446552</v>
      </c>
      <c r="E2524" s="8">
        <f>MIN(B2525:$B$5864)/B2524-1</f>
        <v>-0.47527986310931514</v>
      </c>
      <c r="F2524" s="8"/>
    </row>
    <row r="2525" spans="1:6" x14ac:dyDescent="0.45">
      <c r="A2525" s="5">
        <v>39372</v>
      </c>
      <c r="B2525">
        <v>3429.83</v>
      </c>
      <c r="C2525" s="4">
        <f t="shared" si="78"/>
        <v>1.013721465154438E-2</v>
      </c>
      <c r="D2525" s="4">
        <f t="shared" si="79"/>
        <v>1.0101372146515444</v>
      </c>
      <c r="E2525" s="8">
        <f>MIN(B2526:$B$5864)/B2525-1</f>
        <v>-0.48054568302219058</v>
      </c>
      <c r="F2525" s="8"/>
    </row>
    <row r="2526" spans="1:6" x14ac:dyDescent="0.45">
      <c r="A2526" s="5">
        <v>39373</v>
      </c>
      <c r="B2526">
        <v>3395.24</v>
      </c>
      <c r="C2526" s="4">
        <f t="shared" si="78"/>
        <v>-1.0085047946982839E-2</v>
      </c>
      <c r="D2526" s="4">
        <f t="shared" si="79"/>
        <v>0.98991495205301716</v>
      </c>
      <c r="E2526" s="8">
        <f>MIN(B2527:$B$5864)/B2526-1</f>
        <v>-0.47525359032056635</v>
      </c>
      <c r="F2526" s="8"/>
    </row>
    <row r="2527" spans="1:6" x14ac:dyDescent="0.45">
      <c r="A2527" s="5">
        <v>39374</v>
      </c>
      <c r="B2527">
        <v>3355.25</v>
      </c>
      <c r="C2527" s="4">
        <f t="shared" si="78"/>
        <v>-1.1778254261848864E-2</v>
      </c>
      <c r="D2527" s="4">
        <f t="shared" si="79"/>
        <v>0.98822174573815114</v>
      </c>
      <c r="E2527" s="8">
        <f>MIN(B2528:$B$5864)/B2527-1</f>
        <v>-0.46899932940913491</v>
      </c>
      <c r="F2527" s="8"/>
    </row>
    <row r="2528" spans="1:6" x14ac:dyDescent="0.45">
      <c r="A2528" s="5">
        <v>39377</v>
      </c>
      <c r="B2528">
        <v>3319.49</v>
      </c>
      <c r="C2528" s="4">
        <f t="shared" si="78"/>
        <v>-1.0657924148722242E-2</v>
      </c>
      <c r="D2528" s="4">
        <f t="shared" si="79"/>
        <v>0.98934207585127776</v>
      </c>
      <c r="E2528" s="8">
        <f>MIN(B2529:$B$5864)/B2528-1</f>
        <v>-0.46327899767735403</v>
      </c>
      <c r="F2528" s="8"/>
    </row>
    <row r="2529" spans="1:6" x14ac:dyDescent="0.45">
      <c r="A2529" s="5">
        <v>39378</v>
      </c>
      <c r="B2529">
        <v>3351.93</v>
      </c>
      <c r="C2529" s="4">
        <f t="shared" si="78"/>
        <v>9.7725855477799328E-3</v>
      </c>
      <c r="D2529" s="4">
        <f t="shared" si="79"/>
        <v>1.0097725855477799</v>
      </c>
      <c r="E2529" s="8">
        <f>MIN(B2530:$B$5864)/B2529-1</f>
        <v>-0.46847338697407159</v>
      </c>
      <c r="F2529" s="8"/>
    </row>
    <row r="2530" spans="1:6" x14ac:dyDescent="0.45">
      <c r="A2530" s="5">
        <v>39379</v>
      </c>
      <c r="B2530">
        <v>3334.02</v>
      </c>
      <c r="C2530" s="4">
        <f t="shared" si="78"/>
        <v>-5.3431903410869896E-3</v>
      </c>
      <c r="D2530" s="4">
        <f t="shared" si="79"/>
        <v>0.99465680965891301</v>
      </c>
      <c r="E2530" s="8">
        <f>MIN(B2531:$B$5864)/B2530-1</f>
        <v>-0.46561808267496896</v>
      </c>
      <c r="F2530" s="8"/>
    </row>
    <row r="2531" spans="1:6" x14ac:dyDescent="0.45">
      <c r="A2531" s="5">
        <v>39380</v>
      </c>
      <c r="B2531">
        <v>3383.34</v>
      </c>
      <c r="C2531" s="4">
        <f t="shared" si="78"/>
        <v>1.4792952651753843E-2</v>
      </c>
      <c r="D2531" s="4">
        <f t="shared" si="79"/>
        <v>1.0147929526517538</v>
      </c>
      <c r="E2531" s="8">
        <f>MIN(B2532:$B$5864)/B2531-1</f>
        <v>-0.47340793417155824</v>
      </c>
      <c r="F2531" s="8"/>
    </row>
    <row r="2532" spans="1:6" x14ac:dyDescent="0.45">
      <c r="A2532" s="5">
        <v>39381</v>
      </c>
      <c r="B2532">
        <v>3421.31</v>
      </c>
      <c r="C2532" s="4">
        <f t="shared" si="78"/>
        <v>1.1222637984949824E-2</v>
      </c>
      <c r="D2532" s="4">
        <f t="shared" si="79"/>
        <v>1.0112226379849498</v>
      </c>
      <c r="E2532" s="8">
        <f>MIN(B2533:$B$5864)/B2532-1</f>
        <v>-0.47925209934206481</v>
      </c>
      <c r="F2532" s="8"/>
    </row>
    <row r="2533" spans="1:6" x14ac:dyDescent="0.45">
      <c r="A2533" s="5">
        <v>39384</v>
      </c>
      <c r="B2533">
        <v>3442.63</v>
      </c>
      <c r="C2533" s="4">
        <f t="shared" si="78"/>
        <v>6.2315311971146148E-3</v>
      </c>
      <c r="D2533" s="4">
        <f t="shared" si="79"/>
        <v>1.0062315311971146</v>
      </c>
      <c r="E2533" s="8">
        <f>MIN(B2534:$B$5864)/B2533-1</f>
        <v>-0.48247705968983012</v>
      </c>
      <c r="F2533" s="8"/>
    </row>
    <row r="2534" spans="1:6" x14ac:dyDescent="0.45">
      <c r="A2534" s="5">
        <v>39385</v>
      </c>
      <c r="B2534">
        <v>3419.32</v>
      </c>
      <c r="C2534" s="4">
        <f t="shared" si="78"/>
        <v>-6.770986135599788E-3</v>
      </c>
      <c r="D2534" s="4">
        <f t="shared" si="79"/>
        <v>0.99322901386440021</v>
      </c>
      <c r="E2534" s="8">
        <f>MIN(B2535:$B$5864)/B2534-1</f>
        <v>-0.47894903080144591</v>
      </c>
      <c r="F2534" s="8"/>
    </row>
    <row r="2535" spans="1:6" x14ac:dyDescent="0.45">
      <c r="A2535" s="5">
        <v>39386</v>
      </c>
      <c r="B2535">
        <v>3454.12</v>
      </c>
      <c r="C2535" s="4">
        <f t="shared" si="78"/>
        <v>1.0177462185463781E-2</v>
      </c>
      <c r="D2535" s="4">
        <f t="shared" si="79"/>
        <v>1.0101774621854638</v>
      </c>
      <c r="E2535" s="8">
        <f>MIN(B2536:$B$5864)/B2535-1</f>
        <v>-0.48419858024619866</v>
      </c>
      <c r="F2535" s="8"/>
    </row>
    <row r="2536" spans="1:6" x14ac:dyDescent="0.45">
      <c r="A2536" s="5">
        <v>39387</v>
      </c>
      <c r="B2536">
        <v>3389.38</v>
      </c>
      <c r="C2536" s="4">
        <f t="shared" si="78"/>
        <v>-1.8742834643845518E-2</v>
      </c>
      <c r="D2536" s="4">
        <f t="shared" si="79"/>
        <v>0.98125716535615448</v>
      </c>
      <c r="E2536" s="8">
        <f>MIN(B2537:$B$5864)/B2536-1</f>
        <v>-0.47434634062866954</v>
      </c>
      <c r="F2536" s="8"/>
    </row>
    <row r="2537" spans="1:6" x14ac:dyDescent="0.45">
      <c r="A2537" s="5">
        <v>39388</v>
      </c>
      <c r="B2537">
        <v>3361.53</v>
      </c>
      <c r="C2537" s="4">
        <f t="shared" si="78"/>
        <v>-8.2168420183041935E-3</v>
      </c>
      <c r="D2537" s="4">
        <f t="shared" si="79"/>
        <v>0.99178315798169581</v>
      </c>
      <c r="E2537" s="8">
        <f>MIN(B2538:$B$5864)/B2537-1</f>
        <v>-0.46999134322763747</v>
      </c>
      <c r="F2537" s="8"/>
    </row>
    <row r="2538" spans="1:6" x14ac:dyDescent="0.45">
      <c r="A2538" s="5">
        <v>39391</v>
      </c>
      <c r="B2538">
        <v>3325.89</v>
      </c>
      <c r="C2538" s="4">
        <f t="shared" si="78"/>
        <v>-1.0602315017269048E-2</v>
      </c>
      <c r="D2538" s="4">
        <f t="shared" si="79"/>
        <v>0.98939768498273095</v>
      </c>
      <c r="E2538" s="8">
        <f>MIN(B2539:$B$5864)/B2538-1</f>
        <v>-0.46431180826786211</v>
      </c>
      <c r="F2538" s="8"/>
    </row>
    <row r="2539" spans="1:6" x14ac:dyDescent="0.45">
      <c r="A2539" s="5">
        <v>39392</v>
      </c>
      <c r="B2539">
        <v>3332.91</v>
      </c>
      <c r="C2539" s="4">
        <f t="shared" si="78"/>
        <v>2.110713222626126E-3</v>
      </c>
      <c r="D2539" s="4">
        <f t="shared" si="79"/>
        <v>1.0021107132226261</v>
      </c>
      <c r="E2539" s="8">
        <f>MIN(B2540:$B$5864)/B2539-1</f>
        <v>-0.46544011089408355</v>
      </c>
      <c r="F2539" s="8"/>
    </row>
    <row r="2540" spans="1:6" x14ac:dyDescent="0.45">
      <c r="A2540" s="5">
        <v>39393</v>
      </c>
      <c r="B2540">
        <v>3285.09</v>
      </c>
      <c r="C2540" s="4">
        <f t="shared" si="78"/>
        <v>-1.4347822173415903E-2</v>
      </c>
      <c r="D2540" s="4">
        <f t="shared" si="79"/>
        <v>0.9856521778265841</v>
      </c>
      <c r="E2540" s="8">
        <f>MIN(B2541:$B$5864)/B2540-1</f>
        <v>-0.4576586942823484</v>
      </c>
      <c r="F2540" s="8"/>
    </row>
    <row r="2541" spans="1:6" x14ac:dyDescent="0.45">
      <c r="A2541" s="5">
        <v>39394</v>
      </c>
      <c r="B2541">
        <v>3278.3</v>
      </c>
      <c r="C2541" s="4">
        <f t="shared" si="78"/>
        <v>-2.0669144528764338E-3</v>
      </c>
      <c r="D2541" s="4">
        <f t="shared" si="79"/>
        <v>0.99793308554712357</v>
      </c>
      <c r="E2541" s="8">
        <f>MIN(B2542:$B$5864)/B2541-1</f>
        <v>-0.45653539944483423</v>
      </c>
      <c r="F2541" s="8"/>
    </row>
    <row r="2542" spans="1:6" x14ac:dyDescent="0.45">
      <c r="A2542" s="5">
        <v>39395</v>
      </c>
      <c r="B2542">
        <v>3237.32</v>
      </c>
      <c r="C2542" s="4">
        <f t="shared" si="78"/>
        <v>-1.2500381295183494E-2</v>
      </c>
      <c r="D2542" s="4">
        <f t="shared" si="79"/>
        <v>0.98749961870481651</v>
      </c>
      <c r="E2542" s="8">
        <f>MIN(B2543:$B$5864)/B2542-1</f>
        <v>-0.44965588820382296</v>
      </c>
      <c r="F2542" s="8"/>
    </row>
    <row r="2543" spans="1:6" x14ac:dyDescent="0.45">
      <c r="A2543" s="5">
        <v>39398</v>
      </c>
      <c r="B2543">
        <v>3252.53</v>
      </c>
      <c r="C2543" s="4">
        <f t="shared" si="78"/>
        <v>4.6983307180012979E-3</v>
      </c>
      <c r="D2543" s="4">
        <f t="shared" si="79"/>
        <v>1.0046983307180013</v>
      </c>
      <c r="E2543" s="8">
        <f>MIN(B2544:$B$5864)/B2543-1</f>
        <v>-0.45222949519297284</v>
      </c>
      <c r="F2543" s="8"/>
    </row>
    <row r="2544" spans="1:6" x14ac:dyDescent="0.45">
      <c r="A2544" s="5">
        <v>39399</v>
      </c>
      <c r="B2544">
        <v>3264.12</v>
      </c>
      <c r="C2544" s="4">
        <f t="shared" si="78"/>
        <v>3.5633798919609827E-3</v>
      </c>
      <c r="D2544" s="4">
        <f t="shared" si="79"/>
        <v>1.003563379891961</v>
      </c>
      <c r="E2544" s="8">
        <f>MIN(B2545:$B$5864)/B2544-1</f>
        <v>-0.45417447887945295</v>
      </c>
      <c r="F2544" s="8"/>
    </row>
    <row r="2545" spans="1:6" x14ac:dyDescent="0.45">
      <c r="A2545" s="5">
        <v>39400</v>
      </c>
      <c r="B2545">
        <v>3300.75</v>
      </c>
      <c r="C2545" s="4">
        <f t="shared" si="78"/>
        <v>1.1222013896547978E-2</v>
      </c>
      <c r="D2545" s="4">
        <f t="shared" si="79"/>
        <v>1.011222013896548</v>
      </c>
      <c r="E2545" s="8">
        <f>MIN(B2546:$B$5864)/B2545-1</f>
        <v>-0.46023176550783906</v>
      </c>
      <c r="F2545" s="8"/>
    </row>
    <row r="2546" spans="1:6" x14ac:dyDescent="0.45">
      <c r="A2546" s="5">
        <v>39401</v>
      </c>
      <c r="B2546">
        <v>3261.35</v>
      </c>
      <c r="C2546" s="4">
        <f t="shared" si="78"/>
        <v>-1.1936681057335474E-2</v>
      </c>
      <c r="D2546" s="4">
        <f t="shared" si="79"/>
        <v>0.98806331894266453</v>
      </c>
      <c r="E2546" s="8">
        <f>MIN(B2547:$B$5864)/B2546-1</f>
        <v>-0.45371088659604142</v>
      </c>
      <c r="F2546" s="8"/>
    </row>
    <row r="2547" spans="1:6" x14ac:dyDescent="0.45">
      <c r="A2547" s="5">
        <v>39402</v>
      </c>
      <c r="B2547">
        <v>3225.71</v>
      </c>
      <c r="C2547" s="4">
        <f t="shared" si="78"/>
        <v>-1.0927989942815075E-2</v>
      </c>
      <c r="D2547" s="4">
        <f t="shared" si="79"/>
        <v>0.98907201005718492</v>
      </c>
      <c r="E2547" s="8">
        <f>MIN(B2548:$B$5864)/B2547-1</f>
        <v>-0.44767508548505597</v>
      </c>
      <c r="F2547" s="8"/>
    </row>
    <row r="2548" spans="1:6" x14ac:dyDescent="0.45">
      <c r="A2548" s="5">
        <v>39405</v>
      </c>
      <c r="B2548">
        <v>3135.95</v>
      </c>
      <c r="C2548" s="4">
        <f t="shared" si="78"/>
        <v>-2.7826432010317204E-2</v>
      </c>
      <c r="D2548" s="4">
        <f t="shared" si="79"/>
        <v>0.9721735679896828</v>
      </c>
      <c r="E2548" s="8">
        <f>MIN(B2549:$B$5864)/B2548-1</f>
        <v>-0.43186594174014248</v>
      </c>
      <c r="F2548" s="8"/>
    </row>
    <row r="2549" spans="1:6" x14ac:dyDescent="0.45">
      <c r="A2549" s="5">
        <v>39406</v>
      </c>
      <c r="B2549">
        <v>3184.41</v>
      </c>
      <c r="C2549" s="4">
        <f t="shared" si="78"/>
        <v>1.5453052504025955E-2</v>
      </c>
      <c r="D2549" s="4">
        <f t="shared" si="79"/>
        <v>1.015453052504026</v>
      </c>
      <c r="E2549" s="8">
        <f>MIN(B2550:$B$5864)/B2549-1</f>
        <v>-0.44051174314865227</v>
      </c>
      <c r="F2549" s="8"/>
    </row>
    <row r="2550" spans="1:6" x14ac:dyDescent="0.45">
      <c r="A2550" s="5">
        <v>39407</v>
      </c>
      <c r="B2550">
        <v>3103.79</v>
      </c>
      <c r="C2550" s="4">
        <f t="shared" si="78"/>
        <v>-2.5317091706155925E-2</v>
      </c>
      <c r="D2550" s="4">
        <f t="shared" si="79"/>
        <v>0.97468290829384407</v>
      </c>
      <c r="E2550" s="8">
        <f>MIN(B2551:$B$5864)/B2550-1</f>
        <v>-0.42597920606742079</v>
      </c>
      <c r="F2550" s="8"/>
    </row>
    <row r="2551" spans="1:6" x14ac:dyDescent="0.45">
      <c r="A2551" s="5">
        <v>39408</v>
      </c>
      <c r="B2551">
        <v>3143.34</v>
      </c>
      <c r="C2551" s="4">
        <f t="shared" si="78"/>
        <v>1.274248579961923E-2</v>
      </c>
      <c r="D2551" s="4">
        <f t="shared" si="79"/>
        <v>1.0127424857996192</v>
      </c>
      <c r="E2551" s="8">
        <f>MIN(B2552:$B$5864)/B2551-1</f>
        <v>-0.43320162629559644</v>
      </c>
      <c r="F2551" s="8"/>
    </row>
    <row r="2552" spans="1:6" x14ac:dyDescent="0.45">
      <c r="A2552" s="5">
        <v>39409</v>
      </c>
      <c r="B2552">
        <v>3198.45</v>
      </c>
      <c r="C2552" s="4">
        <f t="shared" si="78"/>
        <v>1.7532306400198427E-2</v>
      </c>
      <c r="D2552" s="4">
        <f t="shared" si="79"/>
        <v>1.0175323064001984</v>
      </c>
      <c r="E2552" s="8">
        <f>MIN(B2553:$B$5864)/B2552-1</f>
        <v>-0.44296768747361992</v>
      </c>
      <c r="F2552" s="8"/>
    </row>
    <row r="2553" spans="1:6" x14ac:dyDescent="0.45">
      <c r="A2553" s="5">
        <v>39412</v>
      </c>
      <c r="B2553">
        <v>3160.2</v>
      </c>
      <c r="C2553" s="4">
        <f t="shared" si="78"/>
        <v>-1.1958917600712882E-2</v>
      </c>
      <c r="D2553" s="4">
        <f t="shared" si="79"/>
        <v>0.98804108239928712</v>
      </c>
      <c r="E2553" s="8">
        <f>MIN(B2554:$B$5864)/B2553-1</f>
        <v>-0.43622555534459839</v>
      </c>
      <c r="F2553" s="8"/>
    </row>
    <row r="2554" spans="1:6" x14ac:dyDescent="0.45">
      <c r="A2554" s="5">
        <v>39413</v>
      </c>
      <c r="B2554">
        <v>3135.71</v>
      </c>
      <c r="C2554" s="4">
        <f t="shared" si="78"/>
        <v>-7.7495095247135382E-3</v>
      </c>
      <c r="D2554" s="4">
        <f t="shared" si="79"/>
        <v>0.99225049047528646</v>
      </c>
      <c r="E2554" s="8">
        <f>MIN(B2555:$B$5864)/B2554-1</f>
        <v>-0.43182245807169661</v>
      </c>
      <c r="F2554" s="8"/>
    </row>
    <row r="2555" spans="1:6" x14ac:dyDescent="0.45">
      <c r="A2555" s="5">
        <v>39414</v>
      </c>
      <c r="B2555">
        <v>3219.53</v>
      </c>
      <c r="C2555" s="4">
        <f t="shared" si="78"/>
        <v>2.6730788242535164E-2</v>
      </c>
      <c r="D2555" s="4">
        <f t="shared" si="79"/>
        <v>1.0267307882425352</v>
      </c>
      <c r="E2555" s="8">
        <f>MIN(B2556:$B$5864)/B2555-1</f>
        <v>-0.44661487856923221</v>
      </c>
      <c r="F2555" s="8"/>
    </row>
    <row r="2556" spans="1:6" x14ac:dyDescent="0.45">
      <c r="A2556" s="5">
        <v>39415</v>
      </c>
      <c r="B2556">
        <v>3241.73</v>
      </c>
      <c r="C2556" s="4">
        <f t="shared" si="78"/>
        <v>6.8954164117123184E-3</v>
      </c>
      <c r="D2556" s="4">
        <f t="shared" si="79"/>
        <v>1.0068954164117123</v>
      </c>
      <c r="E2556" s="8">
        <f>MIN(B2557:$B$5864)/B2556-1</f>
        <v>-0.45040456793132055</v>
      </c>
      <c r="F2556" s="8"/>
    </row>
    <row r="2557" spans="1:6" x14ac:dyDescent="0.45">
      <c r="A2557" s="5">
        <v>39416</v>
      </c>
      <c r="B2557">
        <v>3280.87</v>
      </c>
      <c r="C2557" s="4">
        <f t="shared" si="78"/>
        <v>1.2073800100563581E-2</v>
      </c>
      <c r="D2557" s="4">
        <f t="shared" si="79"/>
        <v>1.0120738001005636</v>
      </c>
      <c r="E2557" s="8">
        <f>MIN(B2558:$B$5864)/B2557-1</f>
        <v>-0.45696111092484615</v>
      </c>
      <c r="F2557" s="8"/>
    </row>
    <row r="2558" spans="1:6" x14ac:dyDescent="0.45">
      <c r="A2558" s="5">
        <v>39419</v>
      </c>
      <c r="B2558">
        <v>3252.98</v>
      </c>
      <c r="C2558" s="4">
        <f t="shared" si="78"/>
        <v>-8.5007939967142176E-3</v>
      </c>
      <c r="D2558" s="4">
        <f t="shared" si="79"/>
        <v>0.99149920600328578</v>
      </c>
      <c r="E2558" s="8">
        <f>MIN(B2559:$B$5864)/B2558-1</f>
        <v>-0.45230527085933514</v>
      </c>
      <c r="F2558" s="8"/>
    </row>
    <row r="2559" spans="1:6" x14ac:dyDescent="0.45">
      <c r="A2559" s="5">
        <v>39420</v>
      </c>
      <c r="B2559">
        <v>3209.14</v>
      </c>
      <c r="C2559" s="4">
        <f t="shared" si="78"/>
        <v>-1.3476873512902054E-2</v>
      </c>
      <c r="D2559" s="4">
        <f t="shared" si="79"/>
        <v>0.98652312648709795</v>
      </c>
      <c r="E2559" s="8">
        <f>MIN(B2560:$B$5864)/B2559-1</f>
        <v>-0.4448232236673999</v>
      </c>
      <c r="F2559" s="8"/>
    </row>
    <row r="2560" spans="1:6" x14ac:dyDescent="0.45">
      <c r="A2560" s="5">
        <v>39421</v>
      </c>
      <c r="B2560">
        <v>3296.03</v>
      </c>
      <c r="C2560" s="4">
        <f t="shared" si="78"/>
        <v>2.7075789775453885E-2</v>
      </c>
      <c r="D2560" s="4">
        <f t="shared" si="79"/>
        <v>1.0270757897754539</v>
      </c>
      <c r="E2560" s="8">
        <f>MIN(B2561:$B$5864)/B2560-1</f>
        <v>-0.45945880346962864</v>
      </c>
      <c r="F2560" s="8"/>
    </row>
    <row r="2561" spans="1:6" x14ac:dyDescent="0.45">
      <c r="A2561" s="5">
        <v>39422</v>
      </c>
      <c r="B2561">
        <v>3291.65</v>
      </c>
      <c r="C2561" s="4">
        <f t="shared" si="78"/>
        <v>-1.3288713998356183E-3</v>
      </c>
      <c r="D2561" s="4">
        <f t="shared" si="79"/>
        <v>0.99867112860016438</v>
      </c>
      <c r="E2561" s="8">
        <f>MIN(B2562:$B$5864)/B2561-1</f>
        <v>-0.45873953792171096</v>
      </c>
      <c r="F2561" s="8"/>
    </row>
    <row r="2562" spans="1:6" x14ac:dyDescent="0.45">
      <c r="A2562" s="5">
        <v>39423</v>
      </c>
      <c r="B2562">
        <v>3327.42</v>
      </c>
      <c r="C2562" s="4">
        <f t="shared" si="78"/>
        <v>1.0866890465268231E-2</v>
      </c>
      <c r="D2562" s="4">
        <f t="shared" si="79"/>
        <v>1.0108668904652682</v>
      </c>
      <c r="E2562" s="8">
        <f>MIN(B2563:$B$5864)/B2562-1</f>
        <v>-0.46455812611572933</v>
      </c>
      <c r="F2562" s="8"/>
    </row>
    <row r="2563" spans="1:6" x14ac:dyDescent="0.45">
      <c r="A2563" s="5">
        <v>39426</v>
      </c>
      <c r="B2563">
        <v>3331.66</v>
      </c>
      <c r="C2563" s="4">
        <f t="shared" si="78"/>
        <v>1.2742605381947936E-3</v>
      </c>
      <c r="D2563" s="4">
        <f t="shared" si="79"/>
        <v>1.0012742605381948</v>
      </c>
      <c r="E2563" s="8">
        <f>MIN(B2564:$B$5864)/B2563-1</f>
        <v>-0.46523955025422759</v>
      </c>
      <c r="F2563" s="8"/>
    </row>
    <row r="2564" spans="1:6" x14ac:dyDescent="0.45">
      <c r="A2564" s="5">
        <v>39427</v>
      </c>
      <c r="B2564">
        <v>3320.59</v>
      </c>
      <c r="C2564" s="4">
        <f t="shared" si="78"/>
        <v>-3.3226679793255665E-3</v>
      </c>
      <c r="D2564" s="4">
        <f t="shared" si="79"/>
        <v>0.99667733202067443</v>
      </c>
      <c r="E2564" s="8">
        <f>MIN(B2565:$B$5864)/B2564-1</f>
        <v>-0.463456795328541</v>
      </c>
      <c r="F2564" s="8"/>
    </row>
    <row r="2565" spans="1:6" x14ac:dyDescent="0.45">
      <c r="A2565" s="5">
        <v>39428</v>
      </c>
      <c r="B2565">
        <v>3328.95</v>
      </c>
      <c r="C2565" s="4">
        <f t="shared" si="78"/>
        <v>2.517624879915914E-3</v>
      </c>
      <c r="D2565" s="4">
        <f t="shared" si="79"/>
        <v>1.0025176248799159</v>
      </c>
      <c r="E2565" s="8">
        <f>MIN(B2566:$B$5864)/B2565-1</f>
        <v>-0.46480421754607304</v>
      </c>
      <c r="F2565" s="8"/>
    </row>
    <row r="2566" spans="1:6" x14ac:dyDescent="0.45">
      <c r="A2566" s="5">
        <v>39429</v>
      </c>
      <c r="B2566">
        <v>3231.66</v>
      </c>
      <c r="C2566" s="4">
        <f t="shared" ref="C2566:C2629" si="80">B2566/B2565-1</f>
        <v>-2.9225431442346683E-2</v>
      </c>
      <c r="D2566" s="4">
        <f t="shared" ref="D2566:D2629" si="81">C2566+1</f>
        <v>0.97077456855765332</v>
      </c>
      <c r="E2566" s="8">
        <f>MIN(B2567:$B$5864)/B2566-1</f>
        <v>-0.44869200349046612</v>
      </c>
      <c r="F2566" s="8"/>
    </row>
    <row r="2567" spans="1:6" x14ac:dyDescent="0.45">
      <c r="A2567" s="5">
        <v>39430</v>
      </c>
      <c r="B2567">
        <v>3249.24</v>
      </c>
      <c r="C2567" s="4">
        <f t="shared" si="80"/>
        <v>5.4399287053712442E-3</v>
      </c>
      <c r="D2567" s="4">
        <f t="shared" si="81"/>
        <v>1.0054399287053712</v>
      </c>
      <c r="E2567" s="8">
        <f>MIN(B2568:$B$5864)/B2567-1</f>
        <v>-0.45167485319643974</v>
      </c>
      <c r="F2567" s="8"/>
    </row>
    <row r="2568" spans="1:6" x14ac:dyDescent="0.45">
      <c r="A2568" s="5">
        <v>39433</v>
      </c>
      <c r="B2568">
        <v>3185.3</v>
      </c>
      <c r="C2568" s="4">
        <f t="shared" si="80"/>
        <v>-1.967844788319717E-2</v>
      </c>
      <c r="D2568" s="4">
        <f t="shared" si="81"/>
        <v>0.98032155211680283</v>
      </c>
      <c r="E2568" s="8">
        <f>MIN(B2569:$B$5864)/B2568-1</f>
        <v>-0.44066806894170096</v>
      </c>
      <c r="F2568" s="8"/>
    </row>
    <row r="2569" spans="1:6" x14ac:dyDescent="0.45">
      <c r="A2569" s="5">
        <v>39434</v>
      </c>
      <c r="B2569">
        <v>3187.51</v>
      </c>
      <c r="C2569" s="4">
        <f t="shared" si="80"/>
        <v>6.9381219979280928E-4</v>
      </c>
      <c r="D2569" s="4">
        <f t="shared" si="81"/>
        <v>1.0006938121997928</v>
      </c>
      <c r="E2569" s="8">
        <f>MIN(B2570:$B$5864)/B2569-1</f>
        <v>-0.44105587119726686</v>
      </c>
      <c r="F2569" s="8"/>
    </row>
    <row r="2570" spans="1:6" x14ac:dyDescent="0.45">
      <c r="A2570" s="5">
        <v>39435</v>
      </c>
      <c r="B2570">
        <v>3192.35</v>
      </c>
      <c r="C2570" s="4">
        <f t="shared" si="80"/>
        <v>1.5184266088577036E-3</v>
      </c>
      <c r="D2570" s="4">
        <f t="shared" si="81"/>
        <v>1.0015184266088577</v>
      </c>
      <c r="E2570" s="8">
        <f>MIN(B2571:$B$5864)/B2570-1</f>
        <v>-0.44190330007674594</v>
      </c>
      <c r="F2570" s="8"/>
    </row>
    <row r="2571" spans="1:6" x14ac:dyDescent="0.45">
      <c r="A2571" s="5">
        <v>39436</v>
      </c>
      <c r="B2571">
        <v>3225.51</v>
      </c>
      <c r="C2571" s="4">
        <f t="shared" si="80"/>
        <v>1.0387332216079237E-2</v>
      </c>
      <c r="D2571" s="4">
        <f t="shared" si="81"/>
        <v>1.0103873322160792</v>
      </c>
      <c r="E2571" s="8">
        <f>MIN(B2572:$B$5864)/B2571-1</f>
        <v>-0.44764083819302991</v>
      </c>
      <c r="F2571" s="8"/>
    </row>
    <row r="2572" spans="1:6" x14ac:dyDescent="0.45">
      <c r="A2572" s="5">
        <v>39437</v>
      </c>
      <c r="B2572">
        <v>3270.4</v>
      </c>
      <c r="C2572" s="4">
        <f t="shared" si="80"/>
        <v>1.3917178988749113E-2</v>
      </c>
      <c r="D2572" s="4">
        <f t="shared" si="81"/>
        <v>1.0139171789887491</v>
      </c>
      <c r="E2572" s="8">
        <f>MIN(B2573:$B$5864)/B2572-1</f>
        <v>-0.45522260273972603</v>
      </c>
      <c r="F2572" s="8"/>
    </row>
    <row r="2573" spans="1:6" x14ac:dyDescent="0.45">
      <c r="A2573" s="5">
        <v>39440</v>
      </c>
      <c r="B2573">
        <v>3292.18</v>
      </c>
      <c r="C2573" s="4">
        <f t="shared" si="80"/>
        <v>6.6597358121329719E-3</v>
      </c>
      <c r="D2573" s="4">
        <f t="shared" si="81"/>
        <v>1.006659735812133</v>
      </c>
      <c r="E2573" s="8">
        <f>MIN(B2574:$B$5864)/B2573-1</f>
        <v>-0.45882667411866906</v>
      </c>
      <c r="F2573" s="8"/>
    </row>
    <row r="2574" spans="1:6" x14ac:dyDescent="0.45">
      <c r="A2574" s="5">
        <v>39443</v>
      </c>
      <c r="B2574">
        <v>3301.58</v>
      </c>
      <c r="C2574" s="4">
        <f t="shared" si="80"/>
        <v>2.8552509279566873E-3</v>
      </c>
      <c r="D2574" s="4">
        <f t="shared" si="81"/>
        <v>1.0028552509279567</v>
      </c>
      <c r="E2574" s="8">
        <f>MIN(B2575:$B$5864)/B2574-1</f>
        <v>-0.46036746042803744</v>
      </c>
      <c r="F2574" s="8"/>
    </row>
    <row r="2575" spans="1:6" x14ac:dyDescent="0.45">
      <c r="A2575" s="5">
        <v>39444</v>
      </c>
      <c r="B2575">
        <v>3294.6</v>
      </c>
      <c r="C2575" s="4">
        <f t="shared" si="80"/>
        <v>-2.1141392908849976E-3</v>
      </c>
      <c r="D2575" s="4">
        <f t="shared" si="81"/>
        <v>0.997885860709115</v>
      </c>
      <c r="E2575" s="8">
        <f>MIN(B2576:$B$5864)/B2575-1</f>
        <v>-0.45922418503004914</v>
      </c>
      <c r="F2575" s="8"/>
    </row>
    <row r="2576" spans="1:6" x14ac:dyDescent="0.45">
      <c r="A2576" s="5">
        <v>39447</v>
      </c>
      <c r="B2576">
        <v>3286.67</v>
      </c>
      <c r="C2576" s="4">
        <f t="shared" si="80"/>
        <v>-2.4069689795421789E-3</v>
      </c>
      <c r="D2576" s="4">
        <f t="shared" si="81"/>
        <v>0.99759303102045782</v>
      </c>
      <c r="E2576" s="8">
        <f>MIN(B2577:$B$5864)/B2576-1</f>
        <v>-0.45791941387483381</v>
      </c>
      <c r="F2576" s="8"/>
    </row>
    <row r="2577" spans="1:6" x14ac:dyDescent="0.45">
      <c r="A2577" s="5">
        <v>39449</v>
      </c>
      <c r="B2577">
        <v>3269.02</v>
      </c>
      <c r="C2577" s="4">
        <f t="shared" si="80"/>
        <v>-5.3701771093538353E-3</v>
      </c>
      <c r="D2577" s="4">
        <f t="shared" si="81"/>
        <v>0.99462982289064616</v>
      </c>
      <c r="E2577" s="8">
        <f>MIN(B2578:$B$5864)/B2577-1</f>
        <v>-0.45499262776000149</v>
      </c>
      <c r="F2577" s="8"/>
    </row>
    <row r="2578" spans="1:6" x14ac:dyDescent="0.45">
      <c r="A2578" s="5">
        <v>39450</v>
      </c>
      <c r="B2578">
        <v>3291.47</v>
      </c>
      <c r="C2578" s="4">
        <f t="shared" si="80"/>
        <v>6.8675015753956181E-3</v>
      </c>
      <c r="D2578" s="4">
        <f t="shared" si="81"/>
        <v>1.0068675015753956</v>
      </c>
      <c r="E2578" s="8">
        <f>MIN(B2579:$B$5864)/B2578-1</f>
        <v>-0.45870993811275806</v>
      </c>
      <c r="F2578" s="8"/>
    </row>
    <row r="2579" spans="1:6" x14ac:dyDescent="0.45">
      <c r="A2579" s="5">
        <v>39451</v>
      </c>
      <c r="B2579">
        <v>3223.44</v>
      </c>
      <c r="C2579" s="4">
        <f t="shared" si="80"/>
        <v>-2.0668576654200077E-2</v>
      </c>
      <c r="D2579" s="4">
        <f t="shared" si="81"/>
        <v>0.97933142334579992</v>
      </c>
      <c r="E2579" s="8">
        <f>MIN(B2580:$B$5864)/B2579-1</f>
        <v>-0.44728612910431087</v>
      </c>
      <c r="F2579" s="8"/>
    </row>
    <row r="2580" spans="1:6" x14ac:dyDescent="0.45">
      <c r="A2580" s="5">
        <v>39454</v>
      </c>
      <c r="B2580">
        <v>3210.23</v>
      </c>
      <c r="C2580" s="4">
        <f t="shared" si="80"/>
        <v>-4.0981063708336318E-3</v>
      </c>
      <c r="D2580" s="4">
        <f t="shared" si="81"/>
        <v>0.99590189362916637</v>
      </c>
      <c r="E2580" s="8">
        <f>MIN(B2581:$B$5864)/B2580-1</f>
        <v>-0.44501172813162915</v>
      </c>
      <c r="F2580" s="8"/>
    </row>
    <row r="2581" spans="1:6" x14ac:dyDescent="0.45">
      <c r="A2581" s="5">
        <v>39455</v>
      </c>
      <c r="B2581">
        <v>3222.26</v>
      </c>
      <c r="C2581" s="4">
        <f t="shared" si="80"/>
        <v>3.7473950464608219E-3</v>
      </c>
      <c r="D2581" s="4">
        <f t="shared" si="81"/>
        <v>1.0037473950464608</v>
      </c>
      <c r="E2581" s="8">
        <f>MIN(B2582:$B$5864)/B2581-1</f>
        <v>-0.44708372384599626</v>
      </c>
      <c r="F2581" s="8"/>
    </row>
    <row r="2582" spans="1:6" x14ac:dyDescent="0.45">
      <c r="A2582" s="5">
        <v>39456</v>
      </c>
      <c r="B2582">
        <v>3177.15</v>
      </c>
      <c r="C2582" s="4">
        <f t="shared" si="80"/>
        <v>-1.3999491040449952E-2</v>
      </c>
      <c r="D2582" s="4">
        <f t="shared" si="81"/>
        <v>0.98600050895955005</v>
      </c>
      <c r="E2582" s="8">
        <f>MIN(B2583:$B$5864)/B2582-1</f>
        <v>-0.43923327510504695</v>
      </c>
      <c r="F2582" s="8"/>
    </row>
    <row r="2583" spans="1:6" x14ac:dyDescent="0.45">
      <c r="A2583" s="5">
        <v>39457</v>
      </c>
      <c r="B2583">
        <v>3148.48</v>
      </c>
      <c r="C2583" s="4">
        <f t="shared" si="80"/>
        <v>-9.0238106479076929E-3</v>
      </c>
      <c r="D2583" s="4">
        <f t="shared" si="81"/>
        <v>0.99097618935209231</v>
      </c>
      <c r="E2583" s="8">
        <f>MIN(B2584:$B$5864)/B2583-1</f>
        <v>-0.43412694379510108</v>
      </c>
      <c r="F2583" s="8"/>
    </row>
    <row r="2584" spans="1:6" x14ac:dyDescent="0.45">
      <c r="A2584" s="5">
        <v>39458</v>
      </c>
      <c r="B2584">
        <v>3139.73</v>
      </c>
      <c r="C2584" s="4">
        <f t="shared" si="80"/>
        <v>-2.7791188128875044E-3</v>
      </c>
      <c r="D2584" s="4">
        <f t="shared" si="81"/>
        <v>0.9972208811871125</v>
      </c>
      <c r="E2584" s="8">
        <f>MIN(B2585:$B$5864)/B2584-1</f>
        <v>-0.43254993263751973</v>
      </c>
      <c r="F2584" s="8"/>
    </row>
    <row r="2585" spans="1:6" x14ac:dyDescent="0.45">
      <c r="A2585" s="5">
        <v>39461</v>
      </c>
      <c r="B2585">
        <v>3153.86</v>
      </c>
      <c r="C2585" s="4">
        <f t="shared" si="80"/>
        <v>4.5003869759501214E-3</v>
      </c>
      <c r="D2585" s="4">
        <f t="shared" si="81"/>
        <v>1.0045003869759501</v>
      </c>
      <c r="E2585" s="8">
        <f>MIN(B2586:$B$5864)/B2585-1</f>
        <v>-0.43509223618042647</v>
      </c>
      <c r="F2585" s="8"/>
    </row>
    <row r="2586" spans="1:6" x14ac:dyDescent="0.45">
      <c r="A2586" s="5">
        <v>39462</v>
      </c>
      <c r="B2586">
        <v>3060.86</v>
      </c>
      <c r="C2586" s="4">
        <f t="shared" si="80"/>
        <v>-2.9487675419961556E-2</v>
      </c>
      <c r="D2586" s="4">
        <f t="shared" si="81"/>
        <v>0.97051232458003844</v>
      </c>
      <c r="E2586" s="8">
        <f>MIN(B2587:$B$5864)/B2586-1</f>
        <v>-0.41792829466228443</v>
      </c>
      <c r="F2586" s="8"/>
    </row>
    <row r="2587" spans="1:6" x14ac:dyDescent="0.45">
      <c r="A2587" s="5">
        <v>39463</v>
      </c>
      <c r="B2587">
        <v>3018.75</v>
      </c>
      <c r="C2587" s="4">
        <f t="shared" si="80"/>
        <v>-1.3757571401501578E-2</v>
      </c>
      <c r="D2587" s="4">
        <f t="shared" si="81"/>
        <v>0.98624242859849842</v>
      </c>
      <c r="E2587" s="8">
        <f>MIN(B2588:$B$5864)/B2587-1</f>
        <v>-0.40980869565217393</v>
      </c>
      <c r="F2587" s="8"/>
    </row>
    <row r="2588" spans="1:6" x14ac:dyDescent="0.45">
      <c r="A2588" s="5">
        <v>39464</v>
      </c>
      <c r="B2588">
        <v>3003.3</v>
      </c>
      <c r="C2588" s="4">
        <f t="shared" si="80"/>
        <v>-5.1180124223602075E-3</v>
      </c>
      <c r="D2588" s="4">
        <f t="shared" si="81"/>
        <v>0.99488198757763979</v>
      </c>
      <c r="E2588" s="8">
        <f>MIN(B2589:$B$5864)/B2588-1</f>
        <v>-0.40677255019478575</v>
      </c>
      <c r="F2588" s="8"/>
    </row>
    <row r="2589" spans="1:6" x14ac:dyDescent="0.45">
      <c r="A2589" s="5">
        <v>39465</v>
      </c>
      <c r="B2589">
        <v>3003.52</v>
      </c>
      <c r="C2589" s="4">
        <f t="shared" si="80"/>
        <v>7.3252755302455341E-5</v>
      </c>
      <c r="D2589" s="4">
        <f t="shared" si="81"/>
        <v>1.0000732527553025</v>
      </c>
      <c r="E2589" s="8">
        <f>MIN(B2590:$B$5864)/B2589-1</f>
        <v>-0.40681600255699979</v>
      </c>
      <c r="F2589" s="8"/>
    </row>
    <row r="2590" spans="1:6" x14ac:dyDescent="0.45">
      <c r="A2590" s="5">
        <v>39468</v>
      </c>
      <c r="B2590">
        <v>2845.11</v>
      </c>
      <c r="C2590" s="4">
        <f t="shared" si="80"/>
        <v>-5.27414500319624E-2</v>
      </c>
      <c r="D2590" s="4">
        <f t="shared" si="81"/>
        <v>0.9472585499680376</v>
      </c>
      <c r="E2590" s="8">
        <f>MIN(B2591:$B$5864)/B2590-1</f>
        <v>-0.37378871115703782</v>
      </c>
      <c r="F2590" s="8"/>
    </row>
    <row r="2591" spans="1:6" x14ac:dyDescent="0.45">
      <c r="A2591" s="5">
        <v>39469</v>
      </c>
      <c r="B2591">
        <v>2928.6</v>
      </c>
      <c r="C2591" s="4">
        <f t="shared" si="80"/>
        <v>2.934508683319792E-2</v>
      </c>
      <c r="D2591" s="4">
        <f t="shared" si="81"/>
        <v>1.0293450868331979</v>
      </c>
      <c r="E2591" s="8">
        <f>MIN(B2592:$B$5864)/B2591-1</f>
        <v>-0.39164105716041786</v>
      </c>
      <c r="F2591" s="8"/>
    </row>
    <row r="2592" spans="1:6" x14ac:dyDescent="0.45">
      <c r="A2592" s="5">
        <v>39470</v>
      </c>
      <c r="B2592">
        <v>2867.01</v>
      </c>
      <c r="C2592" s="4">
        <f t="shared" si="80"/>
        <v>-2.1030526531448324E-2</v>
      </c>
      <c r="D2592" s="4">
        <f t="shared" si="81"/>
        <v>0.97896947346855168</v>
      </c>
      <c r="E2592" s="8">
        <f>MIN(B2593:$B$5864)/B2592-1</f>
        <v>-0.37857210124833884</v>
      </c>
      <c r="F2592" s="8"/>
    </row>
    <row r="2593" spans="1:6" x14ac:dyDescent="0.45">
      <c r="A2593" s="5">
        <v>39471</v>
      </c>
      <c r="B2593">
        <v>2997.75</v>
      </c>
      <c r="C2593" s="4">
        <f t="shared" si="80"/>
        <v>4.5601515167369433E-2</v>
      </c>
      <c r="D2593" s="4">
        <f t="shared" si="81"/>
        <v>1.0456015151673694</v>
      </c>
      <c r="E2593" s="8">
        <f>MIN(B2594:$B$5864)/B2593-1</f>
        <v>-0.40567425569176885</v>
      </c>
      <c r="F2593" s="8"/>
    </row>
    <row r="2594" spans="1:6" x14ac:dyDescent="0.45">
      <c r="A2594" s="5">
        <v>39472</v>
      </c>
      <c r="B2594">
        <v>2990.24</v>
      </c>
      <c r="C2594" s="4">
        <f t="shared" si="80"/>
        <v>-2.50521224251532E-3</v>
      </c>
      <c r="D2594" s="4">
        <f t="shared" si="81"/>
        <v>0.99749478775748468</v>
      </c>
      <c r="E2594" s="8">
        <f>MIN(B2595:$B$5864)/B2594-1</f>
        <v>-0.40418160415217497</v>
      </c>
      <c r="F2594" s="8"/>
    </row>
    <row r="2595" spans="1:6" x14ac:dyDescent="0.45">
      <c r="A2595" s="5">
        <v>39475</v>
      </c>
      <c r="B2595">
        <v>2951.33</v>
      </c>
      <c r="C2595" s="4">
        <f t="shared" si="80"/>
        <v>-1.3012333458183867E-2</v>
      </c>
      <c r="D2595" s="4">
        <f t="shared" si="81"/>
        <v>0.98698766654181613</v>
      </c>
      <c r="E2595" s="8">
        <f>MIN(B2596:$B$5864)/B2595-1</f>
        <v>-0.39632640199503266</v>
      </c>
      <c r="F2595" s="8"/>
    </row>
    <row r="2596" spans="1:6" x14ac:dyDescent="0.45">
      <c r="A2596" s="5">
        <v>39476</v>
      </c>
      <c r="B2596">
        <v>3003.9</v>
      </c>
      <c r="C2596" s="4">
        <f t="shared" si="80"/>
        <v>1.781230834911729E-2</v>
      </c>
      <c r="D2596" s="4">
        <f t="shared" si="81"/>
        <v>1.0178123083491173</v>
      </c>
      <c r="E2596" s="8">
        <f>MIN(B2597:$B$5864)/B2596-1</f>
        <v>-0.40689104164586032</v>
      </c>
      <c r="F2596" s="8"/>
    </row>
    <row r="2597" spans="1:6" x14ac:dyDescent="0.45">
      <c r="A2597" s="5">
        <v>39477</v>
      </c>
      <c r="B2597">
        <v>2983.27</v>
      </c>
      <c r="C2597" s="4">
        <f t="shared" si="80"/>
        <v>-6.8677386064782686E-3</v>
      </c>
      <c r="D2597" s="4">
        <f t="shared" si="81"/>
        <v>0.99313226139352173</v>
      </c>
      <c r="E2597" s="8">
        <f>MIN(B2598:$B$5864)/B2597-1</f>
        <v>-0.40278955642633751</v>
      </c>
      <c r="F2597" s="8"/>
    </row>
    <row r="2598" spans="1:6" x14ac:dyDescent="0.45">
      <c r="A2598" s="5">
        <v>39478</v>
      </c>
      <c r="B2598">
        <v>3000.1</v>
      </c>
      <c r="C2598" s="4">
        <f t="shared" si="80"/>
        <v>5.6414605449723876E-3</v>
      </c>
      <c r="D2598" s="4">
        <f t="shared" si="81"/>
        <v>1.0056414605449724</v>
      </c>
      <c r="E2598" s="8">
        <f>MIN(B2599:$B$5864)/B2598-1</f>
        <v>-0.40613979534015532</v>
      </c>
      <c r="F2598" s="8"/>
    </row>
    <row r="2599" spans="1:6" x14ac:dyDescent="0.45">
      <c r="A2599" s="5">
        <v>39479</v>
      </c>
      <c r="B2599">
        <v>3077.4</v>
      </c>
      <c r="C2599" s="4">
        <f t="shared" si="80"/>
        <v>2.5765807806406471E-2</v>
      </c>
      <c r="D2599" s="4">
        <f t="shared" si="81"/>
        <v>1.0257658078064065</v>
      </c>
      <c r="E2599" s="8">
        <f>MIN(B2600:$B$5864)/B2599-1</f>
        <v>-0.42105673620588813</v>
      </c>
      <c r="F2599" s="8"/>
    </row>
    <row r="2600" spans="1:6" x14ac:dyDescent="0.45">
      <c r="A2600" s="5">
        <v>39482</v>
      </c>
      <c r="B2600">
        <v>3079.82</v>
      </c>
      <c r="C2600" s="4">
        <f t="shared" si="80"/>
        <v>7.8637811139281588E-4</v>
      </c>
      <c r="D2600" s="4">
        <f t="shared" si="81"/>
        <v>1.0007863781113928</v>
      </c>
      <c r="E2600" s="8">
        <f>MIN(B2601:$B$5864)/B2600-1</f>
        <v>-0.42151164678455233</v>
      </c>
      <c r="F2600" s="8"/>
    </row>
    <row r="2601" spans="1:6" x14ac:dyDescent="0.45">
      <c r="A2601" s="5">
        <v>39483</v>
      </c>
      <c r="B2601">
        <v>2999.53</v>
      </c>
      <c r="C2601" s="4">
        <f t="shared" si="80"/>
        <v>-2.6069705372391838E-2</v>
      </c>
      <c r="D2601" s="4">
        <f t="shared" si="81"/>
        <v>0.97393029462760816</v>
      </c>
      <c r="E2601" s="8">
        <f>MIN(B2602:$B$5864)/B2601-1</f>
        <v>-0.40602694422126129</v>
      </c>
      <c r="F2601" s="8"/>
    </row>
    <row r="2602" spans="1:6" x14ac:dyDescent="0.45">
      <c r="A2602" s="5">
        <v>39484</v>
      </c>
      <c r="B2602">
        <v>3000.22</v>
      </c>
      <c r="C2602" s="4">
        <f t="shared" si="80"/>
        <v>2.300360389793088E-4</v>
      </c>
      <c r="D2602" s="4">
        <f t="shared" si="81"/>
        <v>1.0002300360389793</v>
      </c>
      <c r="E2602" s="8">
        <f>MIN(B2603:$B$5864)/B2602-1</f>
        <v>-0.40616354800647947</v>
      </c>
      <c r="F2602" s="8"/>
    </row>
    <row r="2603" spans="1:6" x14ac:dyDescent="0.45">
      <c r="A2603" s="5">
        <v>39485</v>
      </c>
      <c r="B2603">
        <v>2928.58</v>
      </c>
      <c r="C2603" s="4">
        <f t="shared" si="80"/>
        <v>-2.3878248928411838E-2</v>
      </c>
      <c r="D2603" s="4">
        <f t="shared" si="81"/>
        <v>0.97612175107158816</v>
      </c>
      <c r="E2603" s="8">
        <f>MIN(B2604:$B$5864)/B2603-1</f>
        <v>-0.39163690252613892</v>
      </c>
      <c r="F2603" s="8"/>
    </row>
    <row r="2604" spans="1:6" x14ac:dyDescent="0.45">
      <c r="A2604" s="5">
        <v>39486</v>
      </c>
      <c r="B2604">
        <v>2956.6</v>
      </c>
      <c r="C2604" s="4">
        <f t="shared" si="80"/>
        <v>9.5677768747994829E-3</v>
      </c>
      <c r="D2604" s="4">
        <f t="shared" si="81"/>
        <v>1.0095677768747995</v>
      </c>
      <c r="E2604" s="8">
        <f>MIN(B2605:$B$5864)/B2604-1</f>
        <v>-0.39740242170060203</v>
      </c>
      <c r="F2604" s="8"/>
    </row>
    <row r="2605" spans="1:6" x14ac:dyDescent="0.45">
      <c r="A2605" s="5">
        <v>39489</v>
      </c>
      <c r="B2605">
        <v>2920.45</v>
      </c>
      <c r="C2605" s="4">
        <f t="shared" si="80"/>
        <v>-1.2226882229588121E-2</v>
      </c>
      <c r="D2605" s="4">
        <f t="shared" si="81"/>
        <v>0.98777311777041188</v>
      </c>
      <c r="E2605" s="8">
        <f>MIN(B2606:$B$5864)/B2605-1</f>
        <v>-0.38994333065109821</v>
      </c>
      <c r="F2605" s="8"/>
    </row>
    <row r="2606" spans="1:6" x14ac:dyDescent="0.45">
      <c r="A2606" s="5">
        <v>39490</v>
      </c>
      <c r="B2606">
        <v>3020.79</v>
      </c>
      <c r="C2606" s="4">
        <f t="shared" si="80"/>
        <v>3.4357718844698626E-2</v>
      </c>
      <c r="D2606" s="4">
        <f t="shared" si="81"/>
        <v>1.0343577188446986</v>
      </c>
      <c r="E2606" s="8">
        <f>MIN(B2607:$B$5864)/B2606-1</f>
        <v>-0.41020726366281668</v>
      </c>
      <c r="F2606" s="8"/>
    </row>
    <row r="2607" spans="1:6" x14ac:dyDescent="0.45">
      <c r="A2607" s="5">
        <v>39491</v>
      </c>
      <c r="B2607">
        <v>3006.13</v>
      </c>
      <c r="C2607" s="4">
        <f t="shared" si="80"/>
        <v>-4.8530351331935728E-3</v>
      </c>
      <c r="D2607" s="4">
        <f t="shared" si="81"/>
        <v>0.99514696486680643</v>
      </c>
      <c r="E2607" s="8">
        <f>MIN(B2608:$B$5864)/B2607-1</f>
        <v>-0.40733102028189061</v>
      </c>
      <c r="F2607" s="8"/>
    </row>
    <row r="2608" spans="1:6" x14ac:dyDescent="0.45">
      <c r="A2608" s="5">
        <v>39492</v>
      </c>
      <c r="B2608">
        <v>3010.32</v>
      </c>
      <c r="C2608" s="4">
        <f t="shared" si="80"/>
        <v>1.3938186305981759E-3</v>
      </c>
      <c r="D2608" s="4">
        <f t="shared" si="81"/>
        <v>1.0013938186305982</v>
      </c>
      <c r="E2608" s="8">
        <f>MIN(B2609:$B$5864)/B2608-1</f>
        <v>-0.40815594355417362</v>
      </c>
      <c r="F2608" s="8"/>
    </row>
    <row r="2609" spans="1:6" x14ac:dyDescent="0.45">
      <c r="A2609" s="5">
        <v>39493</v>
      </c>
      <c r="B2609">
        <v>2962.24</v>
      </c>
      <c r="C2609" s="4">
        <f t="shared" si="80"/>
        <v>-1.5971723936325843E-2</v>
      </c>
      <c r="D2609" s="4">
        <f t="shared" si="81"/>
        <v>0.98402827606367416</v>
      </c>
      <c r="E2609" s="8">
        <f>MIN(B2610:$B$5864)/B2609-1</f>
        <v>-0.3985497461380576</v>
      </c>
      <c r="F2609" s="8"/>
    </row>
    <row r="2610" spans="1:6" x14ac:dyDescent="0.45">
      <c r="A2610" s="5">
        <v>39496</v>
      </c>
      <c r="B2610">
        <v>3038.58</v>
      </c>
      <c r="C2610" s="4">
        <f t="shared" si="80"/>
        <v>2.5771038133304502E-2</v>
      </c>
      <c r="D2610" s="4">
        <f t="shared" si="81"/>
        <v>1.0257710381333045</v>
      </c>
      <c r="E2610" s="8">
        <f>MIN(B2611:$B$5864)/B2610-1</f>
        <v>-0.41366032817961018</v>
      </c>
      <c r="F2610" s="8"/>
    </row>
    <row r="2611" spans="1:6" x14ac:dyDescent="0.45">
      <c r="A2611" s="5">
        <v>39497</v>
      </c>
      <c r="B2611">
        <v>3053.21</v>
      </c>
      <c r="C2611" s="4">
        <f t="shared" si="80"/>
        <v>4.8147489945962185E-3</v>
      </c>
      <c r="D2611" s="4">
        <f t="shared" si="81"/>
        <v>1.0048147489945962</v>
      </c>
      <c r="E2611" s="8">
        <f>MIN(B2612:$B$5864)/B2611-1</f>
        <v>-0.41646987924184709</v>
      </c>
      <c r="F2611" s="8"/>
    </row>
    <row r="2612" spans="1:6" x14ac:dyDescent="0.45">
      <c r="A2612" s="5">
        <v>39498</v>
      </c>
      <c r="B2612">
        <v>3018.07</v>
      </c>
      <c r="C2612" s="4">
        <f t="shared" si="80"/>
        <v>-1.1509198515660568E-2</v>
      </c>
      <c r="D2612" s="4">
        <f t="shared" si="81"/>
        <v>0.98849080148433943</v>
      </c>
      <c r="E2612" s="8">
        <f>MIN(B2613:$B$5864)/B2612-1</f>
        <v>-0.40967571991371965</v>
      </c>
      <c r="F2612" s="8"/>
    </row>
    <row r="2613" spans="1:6" x14ac:dyDescent="0.45">
      <c r="A2613" s="5">
        <v>39499</v>
      </c>
      <c r="B2613">
        <v>3037.38</v>
      </c>
      <c r="C2613" s="4">
        <f t="shared" si="80"/>
        <v>6.3981286053669262E-3</v>
      </c>
      <c r="D2613" s="4">
        <f t="shared" si="81"/>
        <v>1.0063981286053669</v>
      </c>
      <c r="E2613" s="8">
        <f>MIN(B2614:$B$5864)/B2613-1</f>
        <v>-0.41342867866384847</v>
      </c>
      <c r="F2613" s="8"/>
    </row>
    <row r="2614" spans="1:6" x14ac:dyDescent="0.45">
      <c r="A2614" s="5">
        <v>39500</v>
      </c>
      <c r="B2614">
        <v>3012.91</v>
      </c>
      <c r="C2614" s="4">
        <f t="shared" si="80"/>
        <v>-8.0562853511909616E-3</v>
      </c>
      <c r="D2614" s="4">
        <f t="shared" si="81"/>
        <v>0.99194371464880904</v>
      </c>
      <c r="E2614" s="8">
        <f>MIN(B2615:$B$5864)/B2614-1</f>
        <v>-0.40866471285235861</v>
      </c>
      <c r="F2614" s="8"/>
    </row>
    <row r="2615" spans="1:6" x14ac:dyDescent="0.45">
      <c r="A2615" s="5">
        <v>39503</v>
      </c>
      <c r="B2615">
        <v>3070.78</v>
      </c>
      <c r="C2615" s="4">
        <f t="shared" si="80"/>
        <v>1.9207344394621906E-2</v>
      </c>
      <c r="D2615" s="4">
        <f t="shared" si="81"/>
        <v>1.0192073443946219</v>
      </c>
      <c r="E2615" s="8">
        <f>MIN(B2616:$B$5864)/B2615-1</f>
        <v>-0.41980864796566342</v>
      </c>
      <c r="F2615" s="8"/>
    </row>
    <row r="2616" spans="1:6" x14ac:dyDescent="0.45">
      <c r="A2616" s="5">
        <v>39504</v>
      </c>
      <c r="B2616">
        <v>3113.58</v>
      </c>
      <c r="C2616" s="4">
        <f t="shared" si="80"/>
        <v>1.3937826871348591E-2</v>
      </c>
      <c r="D2616" s="4">
        <f t="shared" si="81"/>
        <v>1.0139378268713486</v>
      </c>
      <c r="E2616" s="8">
        <f>MIN(B2617:$B$5864)/B2616-1</f>
        <v>-0.42778409419382191</v>
      </c>
      <c r="F2616" s="8"/>
    </row>
    <row r="2617" spans="1:6" x14ac:dyDescent="0.45">
      <c r="A2617" s="5">
        <v>39505</v>
      </c>
      <c r="B2617">
        <v>3110.28</v>
      </c>
      <c r="C2617" s="4">
        <f t="shared" si="80"/>
        <v>-1.0598732006242839E-3</v>
      </c>
      <c r="D2617" s="4">
        <f t="shared" si="81"/>
        <v>0.99894012679937572</v>
      </c>
      <c r="E2617" s="8">
        <f>MIN(B2618:$B$5864)/B2617-1</f>
        <v>-0.42717697442030944</v>
      </c>
      <c r="F2617" s="8"/>
    </row>
    <row r="2618" spans="1:6" x14ac:dyDescent="0.45">
      <c r="A2618" s="5">
        <v>39506</v>
      </c>
      <c r="B2618">
        <v>3055.1</v>
      </c>
      <c r="C2618" s="4">
        <f t="shared" si="80"/>
        <v>-1.7741167997736618E-2</v>
      </c>
      <c r="D2618" s="4">
        <f t="shared" si="81"/>
        <v>0.98225883200226338</v>
      </c>
      <c r="E2618" s="8">
        <f>MIN(B2619:$B$5864)/B2618-1</f>
        <v>-0.416830872966515</v>
      </c>
      <c r="F2618" s="8"/>
    </row>
    <row r="2619" spans="1:6" x14ac:dyDescent="0.45">
      <c r="A2619" s="5">
        <v>39507</v>
      </c>
      <c r="B2619">
        <v>3013.02</v>
      </c>
      <c r="C2619" s="4">
        <f t="shared" si="80"/>
        <v>-1.3773689895584362E-2</v>
      </c>
      <c r="D2619" s="4">
        <f t="shared" si="81"/>
        <v>0.98622631010441564</v>
      </c>
      <c r="E2619" s="8">
        <f>MIN(B2620:$B$5864)/B2619-1</f>
        <v>-0.4086863014516996</v>
      </c>
      <c r="F2619" s="8"/>
    </row>
    <row r="2620" spans="1:6" x14ac:dyDescent="0.45">
      <c r="A2620" s="5">
        <v>39510</v>
      </c>
      <c r="B2620">
        <v>2981.91</v>
      </c>
      <c r="C2620" s="4">
        <f t="shared" si="80"/>
        <v>-1.0325188681123976E-2</v>
      </c>
      <c r="D2620" s="4">
        <f t="shared" si="81"/>
        <v>0.98967481131887602</v>
      </c>
      <c r="E2620" s="8">
        <f>MIN(B2621:$B$5864)/B2620-1</f>
        <v>-0.40251717858687885</v>
      </c>
      <c r="F2620" s="8"/>
    </row>
    <row r="2621" spans="1:6" x14ac:dyDescent="0.45">
      <c r="A2621" s="5">
        <v>39511</v>
      </c>
      <c r="B2621">
        <v>2956.78</v>
      </c>
      <c r="C2621" s="4">
        <f t="shared" si="80"/>
        <v>-8.4274843975840064E-3</v>
      </c>
      <c r="D2621" s="4">
        <f t="shared" si="81"/>
        <v>0.99157251560241599</v>
      </c>
      <c r="E2621" s="8">
        <f>MIN(B2622:$B$5864)/B2621-1</f>
        <v>-0.39743910605455934</v>
      </c>
      <c r="F2621" s="8"/>
    </row>
    <row r="2622" spans="1:6" x14ac:dyDescent="0.45">
      <c r="A2622" s="5">
        <v>39512</v>
      </c>
      <c r="B2622">
        <v>3002.41</v>
      </c>
      <c r="C2622" s="4">
        <f t="shared" si="80"/>
        <v>1.5432328411312257E-2</v>
      </c>
      <c r="D2622" s="4">
        <f t="shared" si="81"/>
        <v>1.0154323284113123</v>
      </c>
      <c r="E2622" s="8">
        <f>MIN(B2623:$B$5864)/B2622-1</f>
        <v>-0.40659670065047737</v>
      </c>
      <c r="F2622" s="8"/>
    </row>
    <row r="2623" spans="1:6" x14ac:dyDescent="0.45">
      <c r="A2623" s="5">
        <v>39513</v>
      </c>
      <c r="B2623">
        <v>2958.72</v>
      </c>
      <c r="C2623" s="4">
        <f t="shared" si="80"/>
        <v>-1.4551643513044499E-2</v>
      </c>
      <c r="D2623" s="4">
        <f t="shared" si="81"/>
        <v>0.9854483564869555</v>
      </c>
      <c r="E2623" s="8">
        <f>MIN(B2624:$B$5864)/B2623-1</f>
        <v>-0.39783419857235558</v>
      </c>
      <c r="F2623" s="8"/>
    </row>
    <row r="2624" spans="1:6" x14ac:dyDescent="0.45">
      <c r="A2624" s="5">
        <v>39514</v>
      </c>
      <c r="B2624">
        <v>2923.19</v>
      </c>
      <c r="C2624" s="4">
        <f t="shared" si="80"/>
        <v>-1.2008571274064406E-2</v>
      </c>
      <c r="D2624" s="4">
        <f t="shared" si="81"/>
        <v>0.98799142872593559</v>
      </c>
      <c r="E2624" s="8">
        <f>MIN(B2625:$B$5864)/B2624-1</f>
        <v>-0.39051515638737133</v>
      </c>
      <c r="F2624" s="8"/>
    </row>
    <row r="2625" spans="1:6" x14ac:dyDescent="0.45">
      <c r="A2625" s="5">
        <v>39517</v>
      </c>
      <c r="B2625">
        <v>2885.09</v>
      </c>
      <c r="C2625" s="4">
        <f t="shared" si="80"/>
        <v>-1.3033706327676198E-2</v>
      </c>
      <c r="D2625" s="4">
        <f t="shared" si="81"/>
        <v>0.9869662936723238</v>
      </c>
      <c r="E2625" s="8">
        <f>MIN(B2626:$B$5864)/B2625-1</f>
        <v>-0.38246640486085359</v>
      </c>
      <c r="F2625" s="8"/>
    </row>
    <row r="2626" spans="1:6" x14ac:dyDescent="0.45">
      <c r="A2626" s="5">
        <v>39518</v>
      </c>
      <c r="B2626">
        <v>2914.87</v>
      </c>
      <c r="C2626" s="4">
        <f t="shared" si="80"/>
        <v>1.032203501450546E-2</v>
      </c>
      <c r="D2626" s="4">
        <f t="shared" si="81"/>
        <v>1.0103220350145055</v>
      </c>
      <c r="E2626" s="8">
        <f>MIN(B2627:$B$5864)/B2626-1</f>
        <v>-0.38877548569919063</v>
      </c>
      <c r="F2626" s="8"/>
    </row>
    <row r="2627" spans="1:6" x14ac:dyDescent="0.45">
      <c r="A2627" s="5">
        <v>39519</v>
      </c>
      <c r="B2627">
        <v>2961.25</v>
      </c>
      <c r="C2627" s="4">
        <f t="shared" si="80"/>
        <v>1.5911515779434504E-2</v>
      </c>
      <c r="D2627" s="4">
        <f t="shared" si="81"/>
        <v>1.0159115157794345</v>
      </c>
      <c r="E2627" s="8">
        <f>MIN(B2628:$B$5864)/B2627-1</f>
        <v>-0.39834867032503163</v>
      </c>
      <c r="F2627" s="8"/>
    </row>
    <row r="2628" spans="1:6" x14ac:dyDescent="0.45">
      <c r="A2628" s="5">
        <v>39520</v>
      </c>
      <c r="B2628">
        <v>2916.65</v>
      </c>
      <c r="C2628" s="4">
        <f t="shared" si="80"/>
        <v>-1.5061207260447462E-2</v>
      </c>
      <c r="D2628" s="4">
        <f t="shared" si="81"/>
        <v>0.98493879273955254</v>
      </c>
      <c r="E2628" s="8">
        <f>MIN(B2629:$B$5864)/B2628-1</f>
        <v>-0.38914850942005386</v>
      </c>
      <c r="F2628" s="8"/>
    </row>
    <row r="2629" spans="1:6" x14ac:dyDescent="0.45">
      <c r="A2629" s="5">
        <v>39521</v>
      </c>
      <c r="B2629">
        <v>2886.17</v>
      </c>
      <c r="C2629" s="4">
        <f t="shared" si="80"/>
        <v>-1.0450345430545349E-2</v>
      </c>
      <c r="D2629" s="4">
        <f t="shared" si="81"/>
        <v>0.98954965456945465</v>
      </c>
      <c r="E2629" s="8">
        <f>MIN(B2630:$B$5864)/B2629-1</f>
        <v>-0.38269748490213673</v>
      </c>
      <c r="F2629" s="8"/>
    </row>
    <row r="2630" spans="1:6" x14ac:dyDescent="0.45">
      <c r="A2630" s="5">
        <v>39524</v>
      </c>
      <c r="B2630">
        <v>2777.55</v>
      </c>
      <c r="C2630" s="4">
        <f t="shared" ref="C2630:C2693" si="82">B2630/B2629-1</f>
        <v>-3.7634650765547395E-2</v>
      </c>
      <c r="D2630" s="4">
        <f t="shared" ref="D2630:D2693" si="83">C2630+1</f>
        <v>0.96236534923445261</v>
      </c>
      <c r="E2630" s="8">
        <f>MIN(B2631:$B$5864)/B2630-1</f>
        <v>-0.35855700167413729</v>
      </c>
      <c r="F2630" s="8"/>
    </row>
    <row r="2631" spans="1:6" x14ac:dyDescent="0.45">
      <c r="A2631" s="5">
        <v>39525</v>
      </c>
      <c r="B2631">
        <v>2868.66</v>
      </c>
      <c r="C2631" s="4">
        <f t="shared" si="82"/>
        <v>3.2802289787762451E-2</v>
      </c>
      <c r="D2631" s="4">
        <f t="shared" si="83"/>
        <v>1.0328022897877625</v>
      </c>
      <c r="E2631" s="8">
        <f>MIN(B2632:$B$5864)/B2631-1</f>
        <v>-0.37892953504423665</v>
      </c>
      <c r="F2631" s="8"/>
    </row>
    <row r="2632" spans="1:6" x14ac:dyDescent="0.45">
      <c r="A2632" s="5">
        <v>39526</v>
      </c>
      <c r="B2632">
        <v>2840.75</v>
      </c>
      <c r="C2632" s="4">
        <f t="shared" si="82"/>
        <v>-9.7292812672118423E-3</v>
      </c>
      <c r="D2632" s="4">
        <f t="shared" si="83"/>
        <v>0.99027071873278816</v>
      </c>
      <c r="E2632" s="8">
        <f>MIN(B2633:$B$5864)/B2632-1</f>
        <v>-0.37282759834550727</v>
      </c>
      <c r="F2632" s="8"/>
    </row>
    <row r="2633" spans="1:6" x14ac:dyDescent="0.45">
      <c r="A2633" s="5">
        <v>39527</v>
      </c>
      <c r="B2633">
        <v>2814.01</v>
      </c>
      <c r="C2633" s="4">
        <f t="shared" si="82"/>
        <v>-9.4130071283990979E-3</v>
      </c>
      <c r="D2633" s="4">
        <f t="shared" si="83"/>
        <v>0.9905869928716009</v>
      </c>
      <c r="E2633" s="8">
        <f>MIN(B2634:$B$5864)/B2633-1</f>
        <v>-0.36686792157810388</v>
      </c>
      <c r="F2633" s="8"/>
    </row>
    <row r="2634" spans="1:6" x14ac:dyDescent="0.45">
      <c r="A2634" s="5">
        <v>39532</v>
      </c>
      <c r="B2634">
        <v>2911.86</v>
      </c>
      <c r="C2634" s="4">
        <f t="shared" si="82"/>
        <v>3.4772442173268692E-2</v>
      </c>
      <c r="D2634" s="4">
        <f t="shared" si="83"/>
        <v>1.0347724421732687</v>
      </c>
      <c r="E2634" s="8">
        <f>MIN(B2635:$B$5864)/B2634-1</f>
        <v>-0.38814366075292084</v>
      </c>
      <c r="F2634" s="8"/>
    </row>
    <row r="2635" spans="1:6" x14ac:dyDescent="0.45">
      <c r="A2635" s="5">
        <v>39533</v>
      </c>
      <c r="B2635">
        <v>2897.77</v>
      </c>
      <c r="C2635" s="4">
        <f t="shared" si="82"/>
        <v>-4.8388315372305257E-3</v>
      </c>
      <c r="D2635" s="4">
        <f t="shared" si="83"/>
        <v>0.99516116846276947</v>
      </c>
      <c r="E2635" s="8">
        <f>MIN(B2636:$B$5864)/B2635-1</f>
        <v>-0.38516859516110658</v>
      </c>
      <c r="F2635" s="8"/>
    </row>
    <row r="2636" spans="1:6" x14ac:dyDescent="0.45">
      <c r="A2636" s="5">
        <v>39534</v>
      </c>
      <c r="B2636">
        <v>2931.81</v>
      </c>
      <c r="C2636" s="4">
        <f t="shared" si="82"/>
        <v>1.1746964044765384E-2</v>
      </c>
      <c r="D2636" s="4">
        <f t="shared" si="83"/>
        <v>1.0117469640447654</v>
      </c>
      <c r="E2636" s="8">
        <f>MIN(B2637:$B$5864)/B2636-1</f>
        <v>-0.39230714132225486</v>
      </c>
      <c r="F2636" s="8"/>
    </row>
    <row r="2637" spans="1:6" x14ac:dyDescent="0.45">
      <c r="A2637" s="5">
        <v>39535</v>
      </c>
      <c r="B2637">
        <v>2920.42</v>
      </c>
      <c r="C2637" s="4">
        <f t="shared" si="82"/>
        <v>-3.884972082092597E-3</v>
      </c>
      <c r="D2637" s="4">
        <f t="shared" si="83"/>
        <v>0.9961150279179074</v>
      </c>
      <c r="E2637" s="8">
        <f>MIN(B2638:$B$5864)/B2637-1</f>
        <v>-0.3899370638469809</v>
      </c>
      <c r="F2637" s="8"/>
    </row>
    <row r="2638" spans="1:6" x14ac:dyDescent="0.45">
      <c r="A2638" s="5">
        <v>39538</v>
      </c>
      <c r="B2638">
        <v>2927.05</v>
      </c>
      <c r="C2638" s="4">
        <f t="shared" si="82"/>
        <v>2.270221406510009E-3</v>
      </c>
      <c r="D2638" s="4">
        <f t="shared" si="83"/>
        <v>1.00227022140651</v>
      </c>
      <c r="E2638" s="8">
        <f>MIN(B2639:$B$5864)/B2638-1</f>
        <v>-0.39131890469927055</v>
      </c>
      <c r="F2638" s="8"/>
    </row>
    <row r="2639" spans="1:6" x14ac:dyDescent="0.45">
      <c r="A2639" s="5">
        <v>39539</v>
      </c>
      <c r="B2639">
        <v>3005.15</v>
      </c>
      <c r="C2639" s="4">
        <f t="shared" si="82"/>
        <v>2.6682154387523305E-2</v>
      </c>
      <c r="D2639" s="4">
        <f t="shared" si="83"/>
        <v>1.0266821543875233</v>
      </c>
      <c r="E2639" s="8">
        <f>MIN(B2640:$B$5864)/B2639-1</f>
        <v>-0.40713774686787685</v>
      </c>
      <c r="F2639" s="8"/>
    </row>
    <row r="2640" spans="1:6" x14ac:dyDescent="0.45">
      <c r="A2640" s="5">
        <v>39540</v>
      </c>
      <c r="B2640">
        <v>3034.35</v>
      </c>
      <c r="C2640" s="4">
        <f t="shared" si="82"/>
        <v>9.7166530788812544E-3</v>
      </c>
      <c r="D2640" s="4">
        <f t="shared" si="83"/>
        <v>1.0097166530788813</v>
      </c>
      <c r="E2640" s="8">
        <f>MIN(B2641:$B$5864)/B2640-1</f>
        <v>-0.41284294824262191</v>
      </c>
      <c r="F2640" s="8"/>
    </row>
    <row r="2641" spans="1:6" x14ac:dyDescent="0.45">
      <c r="A2641" s="5">
        <v>39541</v>
      </c>
      <c r="B2641">
        <v>3015.96</v>
      </c>
      <c r="C2641" s="4">
        <f t="shared" si="82"/>
        <v>-6.0606060606059886E-3</v>
      </c>
      <c r="D2641" s="4">
        <f t="shared" si="83"/>
        <v>0.99393939393939401</v>
      </c>
      <c r="E2641" s="8">
        <f>MIN(B2642:$B$5864)/B2641-1</f>
        <v>-0.40926272231727212</v>
      </c>
      <c r="F2641" s="8"/>
    </row>
    <row r="2642" spans="1:6" x14ac:dyDescent="0.45">
      <c r="A2642" s="5">
        <v>39542</v>
      </c>
      <c r="B2642">
        <v>3039.62</v>
      </c>
      <c r="C2642" s="4">
        <f t="shared" si="82"/>
        <v>7.844931630393015E-3</v>
      </c>
      <c r="D2642" s="4">
        <f t="shared" si="83"/>
        <v>1.007844931630393</v>
      </c>
      <c r="E2642" s="8">
        <f>MIN(B2643:$B$5864)/B2642-1</f>
        <v>-0.41386094314420874</v>
      </c>
      <c r="F2642" s="8"/>
    </row>
    <row r="2643" spans="1:6" x14ac:dyDescent="0.45">
      <c r="A2643" s="5">
        <v>39545</v>
      </c>
      <c r="B2643">
        <v>3071.8</v>
      </c>
      <c r="C2643" s="4">
        <f t="shared" si="82"/>
        <v>1.0586849671998522E-2</v>
      </c>
      <c r="D2643" s="4">
        <f t="shared" si="83"/>
        <v>1.0105868496719985</v>
      </c>
      <c r="E2643" s="8">
        <f>MIN(B2644:$B$5864)/B2643-1</f>
        <v>-0.42000130216810994</v>
      </c>
      <c r="F2643" s="8"/>
    </row>
    <row r="2644" spans="1:6" x14ac:dyDescent="0.45">
      <c r="A2644" s="5">
        <v>39546</v>
      </c>
      <c r="B2644">
        <v>3056</v>
      </c>
      <c r="C2644" s="4">
        <f t="shared" si="82"/>
        <v>-5.1435640341168654E-3</v>
      </c>
      <c r="D2644" s="4">
        <f t="shared" si="83"/>
        <v>0.99485643596588313</v>
      </c>
      <c r="E2644" s="8">
        <f>MIN(B2645:$B$5864)/B2644-1</f>
        <v>-0.41700261780104708</v>
      </c>
      <c r="F2644" s="8"/>
    </row>
    <row r="2645" spans="1:6" x14ac:dyDescent="0.45">
      <c r="A2645" s="5">
        <v>39547</v>
      </c>
      <c r="B2645">
        <v>3051.82</v>
      </c>
      <c r="C2645" s="4">
        <f t="shared" si="82"/>
        <v>-1.3678010471204205E-3</v>
      </c>
      <c r="D2645" s="4">
        <f t="shared" si="83"/>
        <v>0.99863219895287958</v>
      </c>
      <c r="E2645" s="8">
        <f>MIN(B2646:$B$5864)/B2645-1</f>
        <v>-0.41620410115930817</v>
      </c>
      <c r="F2645" s="8"/>
    </row>
    <row r="2646" spans="1:6" x14ac:dyDescent="0.45">
      <c r="A2646" s="5">
        <v>39548</v>
      </c>
      <c r="B2646">
        <v>3041.01</v>
      </c>
      <c r="C2646" s="4">
        <f t="shared" si="82"/>
        <v>-3.5421486195122975E-3</v>
      </c>
      <c r="D2646" s="4">
        <f t="shared" si="83"/>
        <v>0.9964578513804877</v>
      </c>
      <c r="E2646" s="8">
        <f>MIN(B2647:$B$5864)/B2646-1</f>
        <v>-0.41412885850424697</v>
      </c>
      <c r="F2646" s="8"/>
    </row>
    <row r="2647" spans="1:6" x14ac:dyDescent="0.45">
      <c r="A2647" s="5">
        <v>39549</v>
      </c>
      <c r="B2647">
        <v>3008.27</v>
      </c>
      <c r="C2647" s="4">
        <f t="shared" si="82"/>
        <v>-1.0766159927129593E-2</v>
      </c>
      <c r="D2647" s="4">
        <f t="shared" si="83"/>
        <v>0.98923384007287041</v>
      </c>
      <c r="E2647" s="8">
        <f>MIN(B2648:$B$5864)/B2647-1</f>
        <v>-0.40775262858719463</v>
      </c>
      <c r="F2647" s="8"/>
    </row>
    <row r="2648" spans="1:6" x14ac:dyDescent="0.45">
      <c r="A2648" s="5">
        <v>39552</v>
      </c>
      <c r="B2648">
        <v>2976.55</v>
      </c>
      <c r="C2648" s="4">
        <f t="shared" si="82"/>
        <v>-1.0544266305883343E-2</v>
      </c>
      <c r="D2648" s="4">
        <f t="shared" si="83"/>
        <v>0.98945573369411666</v>
      </c>
      <c r="E2648" s="8">
        <f>MIN(B2649:$B$5864)/B2648-1</f>
        <v>-0.40144126589507989</v>
      </c>
      <c r="F2648" s="8"/>
    </row>
    <row r="2649" spans="1:6" x14ac:dyDescent="0.45">
      <c r="A2649" s="5">
        <v>39553</v>
      </c>
      <c r="B2649">
        <v>3010.98</v>
      </c>
      <c r="C2649" s="4">
        <f t="shared" si="82"/>
        <v>1.1567082696410269E-2</v>
      </c>
      <c r="D2649" s="4">
        <f t="shared" si="83"/>
        <v>1.0115670826964103</v>
      </c>
      <c r="E2649" s="8">
        <f>MIN(B2650:$B$5864)/B2649-1</f>
        <v>-0.40828567443158037</v>
      </c>
      <c r="F2649" s="8"/>
    </row>
    <row r="2650" spans="1:6" x14ac:dyDescent="0.45">
      <c r="A2650" s="5">
        <v>39554</v>
      </c>
      <c r="B2650">
        <v>3079.14</v>
      </c>
      <c r="C2650" s="4">
        <f t="shared" si="82"/>
        <v>2.2637148038180177E-2</v>
      </c>
      <c r="D2650" s="4">
        <f t="shared" si="83"/>
        <v>1.0226371480381802</v>
      </c>
      <c r="E2650" s="8">
        <f>MIN(B2651:$B$5864)/B2650-1</f>
        <v>-0.42138389290516176</v>
      </c>
      <c r="F2650" s="8"/>
    </row>
    <row r="2651" spans="1:6" x14ac:dyDescent="0.45">
      <c r="A2651" s="5">
        <v>39555</v>
      </c>
      <c r="B2651">
        <v>3051.13</v>
      </c>
      <c r="C2651" s="4">
        <f t="shared" si="82"/>
        <v>-9.096695830653978E-3</v>
      </c>
      <c r="D2651" s="4">
        <f t="shared" si="83"/>
        <v>0.99090330416934602</v>
      </c>
      <c r="E2651" s="8">
        <f>MIN(B2652:$B$5864)/B2651-1</f>
        <v>-0.41607207821364545</v>
      </c>
      <c r="F2651" s="8"/>
    </row>
    <row r="2652" spans="1:6" x14ac:dyDescent="0.45">
      <c r="A2652" s="5">
        <v>39556</v>
      </c>
      <c r="B2652">
        <v>3090.06</v>
      </c>
      <c r="C2652" s="4">
        <f t="shared" si="82"/>
        <v>1.2759207244529058E-2</v>
      </c>
      <c r="D2652" s="4">
        <f t="shared" si="83"/>
        <v>1.0127592072445291</v>
      </c>
      <c r="E2652" s="8">
        <f>MIN(B2653:$B$5864)/B2652-1</f>
        <v>-0.42342867128793615</v>
      </c>
      <c r="F2652" s="8"/>
    </row>
    <row r="2653" spans="1:6" x14ac:dyDescent="0.45">
      <c r="A2653" s="5">
        <v>39559</v>
      </c>
      <c r="B2653">
        <v>3084.82</v>
      </c>
      <c r="C2653" s="4">
        <f t="shared" si="82"/>
        <v>-1.6957599528810707E-3</v>
      </c>
      <c r="D2653" s="4">
        <f t="shared" si="83"/>
        <v>0.99830424004711893</v>
      </c>
      <c r="E2653" s="8">
        <f>MIN(B2654:$B$5864)/B2653-1</f>
        <v>-0.42244928391283765</v>
      </c>
      <c r="F2653" s="8"/>
    </row>
    <row r="2654" spans="1:6" x14ac:dyDescent="0.45">
      <c r="A2654" s="5">
        <v>39560</v>
      </c>
      <c r="B2654">
        <v>3074.07</v>
      </c>
      <c r="C2654" s="4">
        <f t="shared" si="82"/>
        <v>-3.4848062447727646E-3</v>
      </c>
      <c r="D2654" s="4">
        <f t="shared" si="83"/>
        <v>0.99651519375522724</v>
      </c>
      <c r="E2654" s="8">
        <f>MIN(B2655:$B$5864)/B2654-1</f>
        <v>-0.42042959334042496</v>
      </c>
      <c r="F2654" s="8"/>
    </row>
    <row r="2655" spans="1:6" x14ac:dyDescent="0.45">
      <c r="A2655" s="5">
        <v>39561</v>
      </c>
      <c r="B2655">
        <v>3095.93</v>
      </c>
      <c r="C2655" s="4">
        <f t="shared" si="82"/>
        <v>7.1110937616905012E-3</v>
      </c>
      <c r="D2655" s="4">
        <f t="shared" si="83"/>
        <v>1.0071110937616905</v>
      </c>
      <c r="E2655" s="8">
        <f>MIN(B2656:$B$5864)/B2655-1</f>
        <v>-0.42452187226455373</v>
      </c>
      <c r="F2655" s="8"/>
    </row>
    <row r="2656" spans="1:6" x14ac:dyDescent="0.45">
      <c r="A2656" s="5">
        <v>39562</v>
      </c>
      <c r="B2656">
        <v>3077</v>
      </c>
      <c r="C2656" s="4">
        <f t="shared" si="82"/>
        <v>-6.1144793325429436E-3</v>
      </c>
      <c r="D2656" s="4">
        <f t="shared" si="83"/>
        <v>0.99388552066745706</v>
      </c>
      <c r="E2656" s="8">
        <f>MIN(B2657:$B$5864)/B2656-1</f>
        <v>-0.42098147546311337</v>
      </c>
      <c r="F2656" s="8"/>
    </row>
    <row r="2657" spans="1:6" x14ac:dyDescent="0.45">
      <c r="A2657" s="5">
        <v>39563</v>
      </c>
      <c r="B2657">
        <v>3097.2</v>
      </c>
      <c r="C2657" s="4">
        <f t="shared" si="82"/>
        <v>6.5648358791030592E-3</v>
      </c>
      <c r="D2657" s="4">
        <f t="shared" si="83"/>
        <v>1.0065648358791031</v>
      </c>
      <c r="E2657" s="8">
        <f>MIN(B2658:$B$5864)/B2657-1</f>
        <v>-0.4247578457962029</v>
      </c>
      <c r="F2657" s="8"/>
    </row>
    <row r="2658" spans="1:6" x14ac:dyDescent="0.45">
      <c r="A2658" s="5">
        <v>39566</v>
      </c>
      <c r="B2658">
        <v>3100.86</v>
      </c>
      <c r="C2658" s="4">
        <f t="shared" si="82"/>
        <v>1.181712514529254E-3</v>
      </c>
      <c r="D2658" s="4">
        <f t="shared" si="83"/>
        <v>1.0011817125145293</v>
      </c>
      <c r="E2658" s="8">
        <f>MIN(B2659:$B$5864)/B2658-1</f>
        <v>-0.42543681430312885</v>
      </c>
      <c r="F2658" s="8"/>
    </row>
    <row r="2659" spans="1:6" x14ac:dyDescent="0.45">
      <c r="A2659" s="5">
        <v>39567</v>
      </c>
      <c r="B2659">
        <v>3095.68</v>
      </c>
      <c r="C2659" s="4">
        <f t="shared" si="82"/>
        <v>-1.6705043117071217E-3</v>
      </c>
      <c r="D2659" s="4">
        <f t="shared" si="83"/>
        <v>0.99832949568829288</v>
      </c>
      <c r="E2659" s="8">
        <f>MIN(B2660:$B$5864)/B2659-1</f>
        <v>-0.42447539797395073</v>
      </c>
      <c r="F2659" s="8"/>
    </row>
    <row r="2660" spans="1:6" x14ac:dyDescent="0.45">
      <c r="A2660" s="5">
        <v>39568</v>
      </c>
      <c r="B2660">
        <v>3099.94</v>
      </c>
      <c r="C2660" s="4">
        <f t="shared" si="82"/>
        <v>1.3761112259664809E-3</v>
      </c>
      <c r="D2660" s="4">
        <f t="shared" si="83"/>
        <v>1.0013761112259665</v>
      </c>
      <c r="E2660" s="8">
        <f>MIN(B2661:$B$5864)/B2660-1</f>
        <v>-0.4252662954766866</v>
      </c>
      <c r="F2660" s="8"/>
    </row>
    <row r="2661" spans="1:6" x14ac:dyDescent="0.45">
      <c r="A2661" s="5">
        <v>39569</v>
      </c>
      <c r="B2661">
        <v>3098.13</v>
      </c>
      <c r="C2661" s="4">
        <f t="shared" si="82"/>
        <v>-5.8388226868910653E-4</v>
      </c>
      <c r="D2661" s="4">
        <f t="shared" si="83"/>
        <v>0.99941611773131089</v>
      </c>
      <c r="E2661" s="8">
        <f>MIN(B2662:$B$5864)/B2661-1</f>
        <v>-0.42493052260557174</v>
      </c>
      <c r="F2661" s="8"/>
    </row>
    <row r="2662" spans="1:6" x14ac:dyDescent="0.45">
      <c r="A2662" s="5">
        <v>39570</v>
      </c>
      <c r="B2662">
        <v>3163.1</v>
      </c>
      <c r="C2662" s="4">
        <f t="shared" si="82"/>
        <v>2.0970714592350781E-2</v>
      </c>
      <c r="D2662" s="4">
        <f t="shared" si="83"/>
        <v>1.0209707145923508</v>
      </c>
      <c r="E2662" s="8">
        <f>MIN(B2663:$B$5864)/B2662-1</f>
        <v>-0.43674243621763453</v>
      </c>
      <c r="F2662" s="8"/>
    </row>
    <row r="2663" spans="1:6" x14ac:dyDescent="0.45">
      <c r="A2663" s="5">
        <v>39574</v>
      </c>
      <c r="B2663">
        <v>3164.3</v>
      </c>
      <c r="C2663" s="4">
        <f t="shared" si="82"/>
        <v>3.7937466409543319E-4</v>
      </c>
      <c r="D2663" s="4">
        <f t="shared" si="83"/>
        <v>1.0003793746640954</v>
      </c>
      <c r="E2663" s="8">
        <f>MIN(B2664:$B$5864)/B2663-1</f>
        <v>-0.43695604083051542</v>
      </c>
      <c r="F2663" s="8"/>
    </row>
    <row r="2664" spans="1:6" x14ac:dyDescent="0.45">
      <c r="A2664" s="5">
        <v>39575</v>
      </c>
      <c r="B2664">
        <v>3189.04</v>
      </c>
      <c r="C2664" s="4">
        <f t="shared" si="82"/>
        <v>7.8184748601586307E-3</v>
      </c>
      <c r="D2664" s="4">
        <f t="shared" si="83"/>
        <v>1.0078184748601586</v>
      </c>
      <c r="E2664" s="8">
        <f>MIN(B2665:$B$5864)/B2664-1</f>
        <v>-0.44132403481925586</v>
      </c>
      <c r="F2664" s="8"/>
    </row>
    <row r="2665" spans="1:6" x14ac:dyDescent="0.45">
      <c r="A2665" s="5">
        <v>39576</v>
      </c>
      <c r="B2665">
        <v>3197.78</v>
      </c>
      <c r="C2665" s="4">
        <f t="shared" si="82"/>
        <v>2.7406366806312921E-3</v>
      </c>
      <c r="D2665" s="4">
        <f t="shared" si="83"/>
        <v>1.0027406366806313</v>
      </c>
      <c r="E2665" s="8">
        <f>MIN(B2666:$B$5864)/B2665-1</f>
        <v>-0.44285097786589445</v>
      </c>
      <c r="F2665" s="8"/>
    </row>
    <row r="2666" spans="1:6" x14ac:dyDescent="0.45">
      <c r="A2666" s="5">
        <v>39577</v>
      </c>
      <c r="B2666">
        <v>3163.87</v>
      </c>
      <c r="C2666" s="4">
        <f t="shared" si="82"/>
        <v>-1.0604231685732102E-2</v>
      </c>
      <c r="D2666" s="4">
        <f t="shared" si="83"/>
        <v>0.9893957683142679</v>
      </c>
      <c r="E2666" s="8">
        <f>MIN(B2667:$B$5864)/B2666-1</f>
        <v>-0.4368795178057252</v>
      </c>
      <c r="F2666" s="8"/>
    </row>
    <row r="2667" spans="1:6" x14ac:dyDescent="0.45">
      <c r="A2667" s="5">
        <v>39580</v>
      </c>
      <c r="B2667">
        <v>3174.96</v>
      </c>
      <c r="C2667" s="4">
        <f t="shared" si="82"/>
        <v>3.5052009090132952E-3</v>
      </c>
      <c r="D2667" s="4">
        <f t="shared" si="83"/>
        <v>1.0035052009090133</v>
      </c>
      <c r="E2667" s="8">
        <f>MIN(B2668:$B$5864)/B2667-1</f>
        <v>-0.43884647365636098</v>
      </c>
      <c r="F2667" s="8"/>
    </row>
    <row r="2668" spans="1:6" x14ac:dyDescent="0.45">
      <c r="A2668" s="5">
        <v>39581</v>
      </c>
      <c r="B2668">
        <v>3165.08</v>
      </c>
      <c r="C2668" s="4">
        <f t="shared" si="82"/>
        <v>-3.1118502280343963E-3</v>
      </c>
      <c r="D2668" s="4">
        <f t="shared" si="83"/>
        <v>0.9968881497719656</v>
      </c>
      <c r="E2668" s="8">
        <f>MIN(B2669:$B$5864)/B2668-1</f>
        <v>-0.43709479697195641</v>
      </c>
      <c r="F2668" s="8"/>
    </row>
    <row r="2669" spans="1:6" x14ac:dyDescent="0.45">
      <c r="A2669" s="5">
        <v>39582</v>
      </c>
      <c r="B2669">
        <v>3162.92</v>
      </c>
      <c r="C2669" s="4">
        <f t="shared" si="82"/>
        <v>-6.8244720512589119E-4</v>
      </c>
      <c r="D2669" s="4">
        <f t="shared" si="83"/>
        <v>0.99931755279487411</v>
      </c>
      <c r="E2669" s="8">
        <f>MIN(B2670:$B$5864)/B2669-1</f>
        <v>-0.43671038154616615</v>
      </c>
      <c r="F2669" s="8"/>
    </row>
    <row r="2670" spans="1:6" x14ac:dyDescent="0.45">
      <c r="A2670" s="5">
        <v>39583</v>
      </c>
      <c r="B2670">
        <v>3181.09</v>
      </c>
      <c r="C2670" s="4">
        <f t="shared" si="82"/>
        <v>5.7446916140782012E-3</v>
      </c>
      <c r="D2670" s="4">
        <f t="shared" si="83"/>
        <v>1.0057446916140782</v>
      </c>
      <c r="E2670" s="8">
        <f>MIN(B2671:$B$5864)/B2670-1</f>
        <v>-0.4399278234818883</v>
      </c>
      <c r="F2670" s="8"/>
    </row>
    <row r="2671" spans="1:6" x14ac:dyDescent="0.45">
      <c r="A2671" s="5">
        <v>39584</v>
      </c>
      <c r="B2671">
        <v>3207.98</v>
      </c>
      <c r="C2671" s="4">
        <f t="shared" si="82"/>
        <v>8.4530774042859136E-3</v>
      </c>
      <c r="D2671" s="4">
        <f t="shared" si="83"/>
        <v>1.0084530774042859</v>
      </c>
      <c r="E2671" s="8">
        <f>MIN(B2672:$B$5864)/B2671-1</f>
        <v>-0.44462247270868271</v>
      </c>
      <c r="F2671" s="8"/>
    </row>
    <row r="2672" spans="1:6" x14ac:dyDescent="0.45">
      <c r="A2672" s="5">
        <v>39587</v>
      </c>
      <c r="B2672">
        <v>3243.48</v>
      </c>
      <c r="C2672" s="4">
        <f t="shared" si="82"/>
        <v>1.1066153779013543E-2</v>
      </c>
      <c r="D2672" s="4">
        <f t="shared" si="83"/>
        <v>1.0110661537790135</v>
      </c>
      <c r="E2672" s="8">
        <f>MIN(B2673:$B$5864)/B2672-1</f>
        <v>-0.45070109881978615</v>
      </c>
      <c r="F2672" s="8"/>
    </row>
    <row r="2673" spans="1:6" x14ac:dyDescent="0.45">
      <c r="A2673" s="5">
        <v>39588</v>
      </c>
      <c r="B2673">
        <v>3151.36</v>
      </c>
      <c r="C2673" s="4">
        <f t="shared" si="82"/>
        <v>-2.8401593350352083E-2</v>
      </c>
      <c r="D2673" s="4">
        <f t="shared" si="83"/>
        <v>0.97159840664964792</v>
      </c>
      <c r="E2673" s="8">
        <f>MIN(B2674:$B$5864)/B2673-1</f>
        <v>-0.43464409017059302</v>
      </c>
      <c r="F2673" s="8"/>
    </row>
    <row r="2674" spans="1:6" x14ac:dyDescent="0.45">
      <c r="A2674" s="5">
        <v>39589</v>
      </c>
      <c r="B2674">
        <v>3150.65</v>
      </c>
      <c r="C2674" s="4">
        <f t="shared" si="82"/>
        <v>-2.2529955320882422E-4</v>
      </c>
      <c r="D2674" s="4">
        <f t="shared" si="83"/>
        <v>0.99977470044679118</v>
      </c>
      <c r="E2674" s="8">
        <f>MIN(B2675:$B$5864)/B2674-1</f>
        <v>-0.43451668703283453</v>
      </c>
      <c r="F2674" s="8"/>
    </row>
    <row r="2675" spans="1:6" x14ac:dyDescent="0.45">
      <c r="A2675" s="5">
        <v>39590</v>
      </c>
      <c r="B2675">
        <v>3143.75</v>
      </c>
      <c r="C2675" s="4">
        <f t="shared" si="82"/>
        <v>-2.1900242807040282E-3</v>
      </c>
      <c r="D2675" s="4">
        <f t="shared" si="83"/>
        <v>0.99780997571929597</v>
      </c>
      <c r="E2675" s="8">
        <f>MIN(B2676:$B$5864)/B2675-1</f>
        <v>-0.43327554671968183</v>
      </c>
      <c r="F2675" s="8"/>
    </row>
    <row r="2676" spans="1:6" x14ac:dyDescent="0.45">
      <c r="A2676" s="5">
        <v>39591</v>
      </c>
      <c r="B2676">
        <v>3098.46</v>
      </c>
      <c r="C2676" s="4">
        <f t="shared" si="82"/>
        <v>-1.4406361829025882E-2</v>
      </c>
      <c r="D2676" s="4">
        <f t="shared" si="83"/>
        <v>0.98559363817097412</v>
      </c>
      <c r="E2676" s="8">
        <f>MIN(B2677:$B$5864)/B2676-1</f>
        <v>-0.42499177010514899</v>
      </c>
      <c r="F2676" s="8"/>
    </row>
    <row r="2677" spans="1:6" x14ac:dyDescent="0.45">
      <c r="A2677" s="5">
        <v>39595</v>
      </c>
      <c r="B2677">
        <v>3084.63</v>
      </c>
      <c r="C2677" s="4">
        <f t="shared" si="82"/>
        <v>-4.4635076780077387E-3</v>
      </c>
      <c r="D2677" s="4">
        <f t="shared" si="83"/>
        <v>0.99553649232199226</v>
      </c>
      <c r="E2677" s="8">
        <f>MIN(B2678:$B$5864)/B2677-1</f>
        <v>-0.42241370926172672</v>
      </c>
      <c r="F2677" s="8"/>
    </row>
    <row r="2678" spans="1:6" x14ac:dyDescent="0.45">
      <c r="A2678" s="5">
        <v>39596</v>
      </c>
      <c r="B2678">
        <v>3089.84</v>
      </c>
      <c r="C2678" s="4">
        <f t="shared" si="82"/>
        <v>1.6890194285863469E-3</v>
      </c>
      <c r="D2678" s="4">
        <f t="shared" si="83"/>
        <v>1.0016890194285863</v>
      </c>
      <c r="E2678" s="8">
        <f>MIN(B2679:$B$5864)/B2678-1</f>
        <v>-0.42338761877637676</v>
      </c>
      <c r="F2678" s="8"/>
    </row>
    <row r="2679" spans="1:6" x14ac:dyDescent="0.45">
      <c r="A2679" s="5">
        <v>39597</v>
      </c>
      <c r="B2679">
        <v>3090.56</v>
      </c>
      <c r="C2679" s="4">
        <f t="shared" si="82"/>
        <v>2.3302177459028073E-4</v>
      </c>
      <c r="D2679" s="4">
        <f t="shared" si="83"/>
        <v>1.0002330217745903</v>
      </c>
      <c r="E2679" s="8">
        <f>MIN(B2680:$B$5864)/B2679-1</f>
        <v>-0.42352195071443355</v>
      </c>
      <c r="F2679" s="8"/>
    </row>
    <row r="2680" spans="1:6" x14ac:dyDescent="0.45">
      <c r="A2680" s="5">
        <v>39598</v>
      </c>
      <c r="B2680">
        <v>3082.26</v>
      </c>
      <c r="C2680" s="4">
        <f t="shared" si="82"/>
        <v>-2.6855974321804421E-3</v>
      </c>
      <c r="D2680" s="4">
        <f t="shared" si="83"/>
        <v>0.99731440256781956</v>
      </c>
      <c r="E2680" s="8">
        <f>MIN(B2681:$B$5864)/B2680-1</f>
        <v>-0.42196959373965859</v>
      </c>
      <c r="F2680" s="8"/>
    </row>
    <row r="2681" spans="1:6" x14ac:dyDescent="0.45">
      <c r="A2681" s="5">
        <v>39601</v>
      </c>
      <c r="B2681">
        <v>3057.25</v>
      </c>
      <c r="C2681" s="4">
        <f t="shared" si="82"/>
        <v>-8.1141759617943121E-3</v>
      </c>
      <c r="D2681" s="4">
        <f t="shared" si="83"/>
        <v>0.99188582403820569</v>
      </c>
      <c r="E2681" s="8">
        <f>MIN(B2682:$B$5864)/B2681-1</f>
        <v>-0.41724098454493419</v>
      </c>
      <c r="F2681" s="8"/>
    </row>
    <row r="2682" spans="1:6" x14ac:dyDescent="0.45">
      <c r="A2682" s="5">
        <v>39602</v>
      </c>
      <c r="B2682">
        <v>3080.98</v>
      </c>
      <c r="C2682" s="4">
        <f t="shared" si="82"/>
        <v>7.7618775042931354E-3</v>
      </c>
      <c r="D2682" s="4">
        <f t="shared" si="83"/>
        <v>1.0077618775042931</v>
      </c>
      <c r="E2682" s="8">
        <f>MIN(B2683:$B$5864)/B2682-1</f>
        <v>-0.42172944972054338</v>
      </c>
      <c r="F2682" s="8"/>
    </row>
    <row r="2683" spans="1:6" x14ac:dyDescent="0.45">
      <c r="A2683" s="5">
        <v>39603</v>
      </c>
      <c r="B2683">
        <v>3042.24</v>
      </c>
      <c r="C2683" s="4">
        <f t="shared" si="82"/>
        <v>-1.2573921284786072E-2</v>
      </c>
      <c r="D2683" s="4">
        <f t="shared" si="83"/>
        <v>0.98742607871521393</v>
      </c>
      <c r="E2683" s="8">
        <f>MIN(B2684:$B$5864)/B2683-1</f>
        <v>-0.41436573051435777</v>
      </c>
      <c r="F2683" s="8"/>
    </row>
    <row r="2684" spans="1:6" x14ac:dyDescent="0.45">
      <c r="A2684" s="5">
        <v>39604</v>
      </c>
      <c r="B2684">
        <v>3054.7</v>
      </c>
      <c r="C2684" s="4">
        <f t="shared" si="82"/>
        <v>4.0956663511098057E-3</v>
      </c>
      <c r="D2684" s="4">
        <f t="shared" si="83"/>
        <v>1.0040956663511098</v>
      </c>
      <c r="E2684" s="8">
        <f>MIN(B2685:$B$5864)/B2684-1</f>
        <v>-0.41675450944446257</v>
      </c>
      <c r="F2684" s="8"/>
    </row>
    <row r="2685" spans="1:6" x14ac:dyDescent="0.45">
      <c r="A2685" s="5">
        <v>39605</v>
      </c>
      <c r="B2685">
        <v>3009.18</v>
      </c>
      <c r="C2685" s="4">
        <f t="shared" si="82"/>
        <v>-1.4901627001014828E-2</v>
      </c>
      <c r="D2685" s="4">
        <f t="shared" si="83"/>
        <v>0.98509837299898517</v>
      </c>
      <c r="E2685" s="8">
        <f>MIN(B2686:$B$5864)/B2685-1</f>
        <v>-0.40793172890953677</v>
      </c>
      <c r="F2685" s="8"/>
    </row>
    <row r="2686" spans="1:6" x14ac:dyDescent="0.45">
      <c r="A2686" s="5">
        <v>39608</v>
      </c>
      <c r="B2686">
        <v>2992.69</v>
      </c>
      <c r="C2686" s="4">
        <f t="shared" si="82"/>
        <v>-5.4798981782411271E-3</v>
      </c>
      <c r="D2686" s="4">
        <f t="shared" si="83"/>
        <v>0.99452010182175887</v>
      </c>
      <c r="E2686" s="8">
        <f>MIN(B2687:$B$5864)/B2686-1</f>
        <v>-0.40466937771703715</v>
      </c>
      <c r="F2686" s="8"/>
    </row>
    <row r="2687" spans="1:6" x14ac:dyDescent="0.45">
      <c r="A2687" s="5">
        <v>39609</v>
      </c>
      <c r="B2687">
        <v>2965.82</v>
      </c>
      <c r="C2687" s="4">
        <f t="shared" si="82"/>
        <v>-8.9785443864883741E-3</v>
      </c>
      <c r="D2687" s="4">
        <f t="shared" si="83"/>
        <v>0.99102145561351163</v>
      </c>
      <c r="E2687" s="8">
        <f>MIN(B2688:$B$5864)/B2687-1</f>
        <v>-0.39927574835964419</v>
      </c>
      <c r="F2687" s="8"/>
    </row>
    <row r="2688" spans="1:6" x14ac:dyDescent="0.45">
      <c r="A2688" s="5">
        <v>39610</v>
      </c>
      <c r="B2688">
        <v>2911.91</v>
      </c>
      <c r="C2688" s="4">
        <f t="shared" si="82"/>
        <v>-1.8177097733510617E-2</v>
      </c>
      <c r="D2688" s="4">
        <f t="shared" si="83"/>
        <v>0.98182290226648938</v>
      </c>
      <c r="E2688" s="8">
        <f>MIN(B2689:$B$5864)/B2688-1</f>
        <v>-0.38815416685268422</v>
      </c>
      <c r="F2688" s="8"/>
    </row>
    <row r="2689" spans="1:6" x14ac:dyDescent="0.45">
      <c r="A2689" s="5">
        <v>39611</v>
      </c>
      <c r="B2689">
        <v>2946.14</v>
      </c>
      <c r="C2689" s="4">
        <f t="shared" si="82"/>
        <v>1.1755171004598441E-2</v>
      </c>
      <c r="D2689" s="4">
        <f t="shared" si="83"/>
        <v>1.0117551710045984</v>
      </c>
      <c r="E2689" s="8">
        <f>MIN(B2690:$B$5864)/B2689-1</f>
        <v>-0.39526295423842717</v>
      </c>
      <c r="F2689" s="8"/>
    </row>
    <row r="2690" spans="1:6" x14ac:dyDescent="0.45">
      <c r="A2690" s="5">
        <v>39612</v>
      </c>
      <c r="B2690">
        <v>2955.33</v>
      </c>
      <c r="C2690" s="4">
        <f t="shared" si="82"/>
        <v>3.1193358088890122E-3</v>
      </c>
      <c r="D2690" s="4">
        <f t="shared" si="83"/>
        <v>1.003119335808889</v>
      </c>
      <c r="E2690" s="8">
        <f>MIN(B2691:$B$5864)/B2690-1</f>
        <v>-0.39714346621189511</v>
      </c>
      <c r="F2690" s="8"/>
    </row>
    <row r="2691" spans="1:6" x14ac:dyDescent="0.45">
      <c r="A2691" s="5">
        <v>39615</v>
      </c>
      <c r="B2691">
        <v>2951.07</v>
      </c>
      <c r="C2691" s="4">
        <f t="shared" si="82"/>
        <v>-1.4414633898751639E-3</v>
      </c>
      <c r="D2691" s="4">
        <f t="shared" si="83"/>
        <v>0.99855853661012484</v>
      </c>
      <c r="E2691" s="8">
        <f>MIN(B2692:$B$5864)/B2691-1</f>
        <v>-0.39627321615549616</v>
      </c>
      <c r="F2691" s="8"/>
    </row>
    <row r="2692" spans="1:6" x14ac:dyDescent="0.45">
      <c r="A2692" s="5">
        <v>39616</v>
      </c>
      <c r="B2692">
        <v>2984.29</v>
      </c>
      <c r="C2692" s="4">
        <f t="shared" si="82"/>
        <v>1.1256933925660739E-2</v>
      </c>
      <c r="D2692" s="4">
        <f t="shared" si="83"/>
        <v>1.0112569339256607</v>
      </c>
      <c r="E2692" s="8">
        <f>MIN(B2693:$B$5864)/B2692-1</f>
        <v>-0.40299367688796994</v>
      </c>
      <c r="F2692" s="8"/>
    </row>
    <row r="2693" spans="1:6" x14ac:dyDescent="0.45">
      <c r="A2693" s="5">
        <v>39617</v>
      </c>
      <c r="B2693">
        <v>2930.92</v>
      </c>
      <c r="C2693" s="4">
        <f t="shared" si="82"/>
        <v>-1.7883650717591126E-2</v>
      </c>
      <c r="D2693" s="4">
        <f t="shared" si="83"/>
        <v>0.98211634928240887</v>
      </c>
      <c r="E2693" s="8">
        <f>MIN(B2694:$B$5864)/B2693-1</f>
        <v>-0.39212260996547155</v>
      </c>
      <c r="F2693" s="8"/>
    </row>
    <row r="2694" spans="1:6" x14ac:dyDescent="0.45">
      <c r="A2694" s="5">
        <v>39618</v>
      </c>
      <c r="B2694">
        <v>2905.97</v>
      </c>
      <c r="C2694" s="4">
        <f t="shared" ref="C2694:C2757" si="84">B2694/B2693-1</f>
        <v>-8.5126854366548432E-3</v>
      </c>
      <c r="D2694" s="4">
        <f t="shared" ref="D2694:D2757" si="85">C2694+1</f>
        <v>0.99148731456334516</v>
      </c>
      <c r="E2694" s="8">
        <f>MIN(B2695:$B$5864)/B2694-1</f>
        <v>-0.38690351242442278</v>
      </c>
      <c r="F2694" s="8"/>
    </row>
    <row r="2695" spans="1:6" x14ac:dyDescent="0.45">
      <c r="A2695" s="5">
        <v>39619</v>
      </c>
      <c r="B2695">
        <v>2864.01</v>
      </c>
      <c r="C2695" s="4">
        <f t="shared" si="84"/>
        <v>-1.443924059780366E-2</v>
      </c>
      <c r="D2695" s="4">
        <f t="shared" si="85"/>
        <v>0.98556075940219634</v>
      </c>
      <c r="E2695" s="8">
        <f>MIN(B2696:$B$5864)/B2695-1</f>
        <v>-0.37792116647637408</v>
      </c>
      <c r="F2695" s="8"/>
    </row>
    <row r="2696" spans="1:6" x14ac:dyDescent="0.45">
      <c r="A2696" s="5">
        <v>39622</v>
      </c>
      <c r="B2696">
        <v>2882.32</v>
      </c>
      <c r="C2696" s="4">
        <f t="shared" si="84"/>
        <v>6.3931341021854493E-3</v>
      </c>
      <c r="D2696" s="4">
        <f t="shared" si="85"/>
        <v>1.0063931341021854</v>
      </c>
      <c r="E2696" s="8">
        <f>MIN(B2697:$B$5864)/B2696-1</f>
        <v>-0.38187293569069358</v>
      </c>
      <c r="F2696" s="8"/>
    </row>
    <row r="2697" spans="1:6" x14ac:dyDescent="0.45">
      <c r="A2697" s="5">
        <v>39623</v>
      </c>
      <c r="B2697">
        <v>2861.84</v>
      </c>
      <c r="C2697" s="4">
        <f t="shared" si="84"/>
        <v>-7.1053873268756007E-3</v>
      </c>
      <c r="D2697" s="4">
        <f t="shared" si="85"/>
        <v>0.9928946126731244</v>
      </c>
      <c r="E2697" s="8">
        <f>MIN(B2698:$B$5864)/B2697-1</f>
        <v>-0.37744947306627907</v>
      </c>
      <c r="F2697" s="8"/>
    </row>
    <row r="2698" spans="1:6" x14ac:dyDescent="0.45">
      <c r="A2698" s="5">
        <v>39624</v>
      </c>
      <c r="B2698">
        <v>2881.15</v>
      </c>
      <c r="C2698" s="4">
        <f t="shared" si="84"/>
        <v>6.7474072624604808E-3</v>
      </c>
      <c r="D2698" s="4">
        <f t="shared" si="85"/>
        <v>1.0067474072624605</v>
      </c>
      <c r="E2698" s="8">
        <f>MIN(B2699:$B$5864)/B2698-1</f>
        <v>-0.38162192180205823</v>
      </c>
      <c r="F2698" s="8"/>
    </row>
    <row r="2699" spans="1:6" x14ac:dyDescent="0.45">
      <c r="A2699" s="5">
        <v>39625</v>
      </c>
      <c r="B2699">
        <v>2808.24</v>
      </c>
      <c r="C2699" s="4">
        <f t="shared" si="84"/>
        <v>-2.5305867448761843E-2</v>
      </c>
      <c r="D2699" s="4">
        <f t="shared" si="85"/>
        <v>0.97469413255123816</v>
      </c>
      <c r="E2699" s="8">
        <f>MIN(B2700:$B$5864)/B2699-1</f>
        <v>-0.3655670455516622</v>
      </c>
      <c r="F2699" s="8"/>
    </row>
    <row r="2700" spans="1:6" x14ac:dyDescent="0.45">
      <c r="A2700" s="5">
        <v>39626</v>
      </c>
      <c r="B2700">
        <v>2812.59</v>
      </c>
      <c r="C2700" s="4">
        <f t="shared" si="84"/>
        <v>1.549012904880076E-3</v>
      </c>
      <c r="D2700" s="4">
        <f t="shared" si="85"/>
        <v>1.0015490129048801</v>
      </c>
      <c r="E2700" s="8">
        <f>MIN(B2701:$B$5864)/B2700-1</f>
        <v>-0.36654827045534544</v>
      </c>
      <c r="F2700" s="8"/>
    </row>
    <row r="2701" spans="1:6" x14ac:dyDescent="0.45">
      <c r="A2701" s="5">
        <v>39629</v>
      </c>
      <c r="B2701">
        <v>2855.69</v>
      </c>
      <c r="C2701" s="4">
        <f t="shared" si="84"/>
        <v>1.5323954077913982E-2</v>
      </c>
      <c r="D2701" s="4">
        <f t="shared" si="85"/>
        <v>1.015323954077914</v>
      </c>
      <c r="E2701" s="8">
        <f>MIN(B2702:$B$5864)/B2701-1</f>
        <v>-0.37610875130003607</v>
      </c>
      <c r="F2701" s="8"/>
    </row>
    <row r="2702" spans="1:6" x14ac:dyDescent="0.45">
      <c r="A2702" s="5">
        <v>39630</v>
      </c>
      <c r="B2702">
        <v>2782.81</v>
      </c>
      <c r="C2702" s="4">
        <f t="shared" si="84"/>
        <v>-2.5520977417016644E-2</v>
      </c>
      <c r="D2702" s="4">
        <f t="shared" si="85"/>
        <v>0.97447902258298336</v>
      </c>
      <c r="E2702" s="8">
        <f>MIN(B2703:$B$5864)/B2702-1</f>
        <v>-0.35976944167945346</v>
      </c>
      <c r="F2702" s="8"/>
    </row>
    <row r="2703" spans="1:6" x14ac:dyDescent="0.45">
      <c r="A2703" s="5">
        <v>39631</v>
      </c>
      <c r="B2703">
        <v>2748.27</v>
      </c>
      <c r="C2703" s="4">
        <f t="shared" si="84"/>
        <v>-1.2411914575554905E-2</v>
      </c>
      <c r="D2703" s="4">
        <f t="shared" si="85"/>
        <v>0.98758808542444509</v>
      </c>
      <c r="E2703" s="8">
        <f>MIN(B2704:$B$5864)/B2703-1</f>
        <v>-0.35172308397646512</v>
      </c>
      <c r="F2703" s="8"/>
    </row>
    <row r="2704" spans="1:6" x14ac:dyDescent="0.45">
      <c r="A2704" s="5">
        <v>39632</v>
      </c>
      <c r="B2704">
        <v>2768.71</v>
      </c>
      <c r="C2704" s="4">
        <f t="shared" si="84"/>
        <v>7.4374060772777195E-3</v>
      </c>
      <c r="D2704" s="4">
        <f t="shared" si="85"/>
        <v>1.0074374060772777</v>
      </c>
      <c r="E2704" s="8">
        <f>MIN(B2705:$B$5864)/B2704-1</f>
        <v>-0.35650898794023211</v>
      </c>
      <c r="F2704" s="8"/>
    </row>
    <row r="2705" spans="1:6" x14ac:dyDescent="0.45">
      <c r="A2705" s="5">
        <v>39633</v>
      </c>
      <c r="B2705">
        <v>2736.06</v>
      </c>
      <c r="C2705" s="4">
        <f t="shared" si="84"/>
        <v>-1.1792495422055738E-2</v>
      </c>
      <c r="D2705" s="4">
        <f t="shared" si="85"/>
        <v>0.98820750457794426</v>
      </c>
      <c r="E2705" s="8">
        <f>MIN(B2706:$B$5864)/B2705-1</f>
        <v>-0.34883006951601936</v>
      </c>
      <c r="F2705" s="8"/>
    </row>
    <row r="2706" spans="1:6" x14ac:dyDescent="0.45">
      <c r="A2706" s="5">
        <v>39636</v>
      </c>
      <c r="B2706">
        <v>2782.72</v>
      </c>
      <c r="C2706" s="4">
        <f t="shared" si="84"/>
        <v>1.7053719582172944E-2</v>
      </c>
      <c r="D2706" s="4">
        <f t="shared" si="85"/>
        <v>1.0170537195821729</v>
      </c>
      <c r="E2706" s="8">
        <f>MIN(B2707:$B$5864)/B2706-1</f>
        <v>-0.3597487350505979</v>
      </c>
      <c r="F2706" s="8"/>
    </row>
    <row r="2707" spans="1:6" x14ac:dyDescent="0.45">
      <c r="A2707" s="5">
        <v>39637</v>
      </c>
      <c r="B2707">
        <v>2744.74</v>
      </c>
      <c r="C2707" s="4">
        <f t="shared" si="84"/>
        <v>-1.3648516559337631E-2</v>
      </c>
      <c r="D2707" s="4">
        <f t="shared" si="85"/>
        <v>0.98635148344066237</v>
      </c>
      <c r="E2707" s="8">
        <f>MIN(B2708:$B$5864)/B2707-1</f>
        <v>-0.35088933742358097</v>
      </c>
      <c r="F2707" s="8"/>
    </row>
    <row r="2708" spans="1:6" x14ac:dyDescent="0.45">
      <c r="A2708" s="5">
        <v>39638</v>
      </c>
      <c r="B2708">
        <v>2790.15</v>
      </c>
      <c r="C2708" s="4">
        <f t="shared" si="84"/>
        <v>1.6544372144538411E-2</v>
      </c>
      <c r="D2708" s="4">
        <f t="shared" si="85"/>
        <v>1.0165443721445384</v>
      </c>
      <c r="E2708" s="8">
        <f>MIN(B2709:$B$5864)/B2708-1</f>
        <v>-0.36145368528573729</v>
      </c>
      <c r="F2708" s="8"/>
    </row>
    <row r="2709" spans="1:6" x14ac:dyDescent="0.45">
      <c r="A2709" s="5">
        <v>39639</v>
      </c>
      <c r="B2709">
        <v>2731.4</v>
      </c>
      <c r="C2709" s="4">
        <f t="shared" si="84"/>
        <v>-2.1056215615647855E-2</v>
      </c>
      <c r="D2709" s="4">
        <f t="shared" si="85"/>
        <v>0.97894378438435214</v>
      </c>
      <c r="E2709" s="8">
        <f>MIN(B2710:$B$5864)/B2709-1</f>
        <v>-0.34771911840082004</v>
      </c>
      <c r="F2709" s="8"/>
    </row>
    <row r="2710" spans="1:6" x14ac:dyDescent="0.45">
      <c r="A2710" s="5">
        <v>39640</v>
      </c>
      <c r="B2710">
        <v>2660.86</v>
      </c>
      <c r="C2710" s="4">
        <f t="shared" si="84"/>
        <v>-2.5825583949622866E-2</v>
      </c>
      <c r="D2710" s="4">
        <f t="shared" si="85"/>
        <v>0.97417441605037713</v>
      </c>
      <c r="E2710" s="8">
        <f>MIN(B2711:$B$5864)/B2710-1</f>
        <v>-0.33042700480295839</v>
      </c>
      <c r="F2710" s="8"/>
    </row>
    <row r="2711" spans="1:6" x14ac:dyDescent="0.45">
      <c r="A2711" s="5">
        <v>39643</v>
      </c>
      <c r="B2711">
        <v>2682.02</v>
      </c>
      <c r="C2711" s="4">
        <f t="shared" si="84"/>
        <v>7.9523161684567079E-3</v>
      </c>
      <c r="D2711" s="4">
        <f t="shared" si="85"/>
        <v>1.0079523161684567</v>
      </c>
      <c r="E2711" s="8">
        <f>MIN(B2712:$B$5864)/B2711-1</f>
        <v>-0.33570965168044975</v>
      </c>
      <c r="F2711" s="8"/>
    </row>
    <row r="2712" spans="1:6" x14ac:dyDescent="0.45">
      <c r="A2712" s="5">
        <v>39644</v>
      </c>
      <c r="B2712">
        <v>2619.04</v>
      </c>
      <c r="C2712" s="4">
        <f t="shared" si="84"/>
        <v>-2.3482300653984711E-2</v>
      </c>
      <c r="D2712" s="4">
        <f t="shared" si="85"/>
        <v>0.97651769934601529</v>
      </c>
      <c r="E2712" s="8">
        <f>MIN(B2713:$B$5864)/B2712-1</f>
        <v>-0.31973547559411075</v>
      </c>
      <c r="F2712" s="8"/>
    </row>
    <row r="2713" spans="1:6" x14ac:dyDescent="0.45">
      <c r="A2713" s="5">
        <v>39645</v>
      </c>
      <c r="B2713">
        <v>2614.61</v>
      </c>
      <c r="C2713" s="4">
        <f t="shared" si="84"/>
        <v>-1.6914594660638604E-3</v>
      </c>
      <c r="D2713" s="4">
        <f t="shared" si="85"/>
        <v>0.99830854053393614</v>
      </c>
      <c r="E2713" s="8">
        <f>MIN(B2714:$B$5864)/B2713-1</f>
        <v>-0.31858288616657937</v>
      </c>
      <c r="F2713" s="8"/>
    </row>
    <row r="2714" spans="1:6" x14ac:dyDescent="0.45">
      <c r="A2714" s="5">
        <v>39646</v>
      </c>
      <c r="B2714">
        <v>2686.81</v>
      </c>
      <c r="C2714" s="4">
        <f t="shared" si="84"/>
        <v>2.7614060988063072E-2</v>
      </c>
      <c r="D2714" s="4">
        <f t="shared" si="85"/>
        <v>1.0276140609880631</v>
      </c>
      <c r="E2714" s="8">
        <f>MIN(B2715:$B$5864)/B2714-1</f>
        <v>-0.33689393742021201</v>
      </c>
      <c r="F2714" s="8"/>
    </row>
    <row r="2715" spans="1:6" x14ac:dyDescent="0.45">
      <c r="A2715" s="5">
        <v>39647</v>
      </c>
      <c r="B2715">
        <v>2735.72</v>
      </c>
      <c r="C2715" s="4">
        <f t="shared" si="84"/>
        <v>1.8203743472742673E-2</v>
      </c>
      <c r="D2715" s="4">
        <f t="shared" si="85"/>
        <v>1.0182037434727427</v>
      </c>
      <c r="E2715" s="8">
        <f>MIN(B2716:$B$5864)/B2715-1</f>
        <v>-0.34874914099396126</v>
      </c>
      <c r="F2715" s="8"/>
    </row>
    <row r="2716" spans="1:6" x14ac:dyDescent="0.45">
      <c r="A2716" s="5">
        <v>39650</v>
      </c>
      <c r="B2716">
        <v>2752.38</v>
      </c>
      <c r="C2716" s="4">
        <f t="shared" si="84"/>
        <v>6.0898045121577926E-3</v>
      </c>
      <c r="D2716" s="4">
        <f t="shared" si="85"/>
        <v>1.0060898045121578</v>
      </c>
      <c r="E2716" s="8">
        <f>MIN(B2717:$B$5864)/B2716-1</f>
        <v>-0.35269112549865933</v>
      </c>
      <c r="F2716" s="8"/>
    </row>
    <row r="2717" spans="1:6" x14ac:dyDescent="0.45">
      <c r="A2717" s="5">
        <v>39651</v>
      </c>
      <c r="B2717">
        <v>2732.73</v>
      </c>
      <c r="C2717" s="4">
        <f t="shared" si="84"/>
        <v>-7.1392758267391221E-3</v>
      </c>
      <c r="D2717" s="4">
        <f t="shared" si="85"/>
        <v>0.99286072417326088</v>
      </c>
      <c r="E2717" s="8">
        <f>MIN(B2718:$B$5864)/B2717-1</f>
        <v>-0.34803657880580952</v>
      </c>
      <c r="F2717" s="8"/>
    </row>
    <row r="2718" spans="1:6" x14ac:dyDescent="0.45">
      <c r="A2718" s="5">
        <v>39652</v>
      </c>
      <c r="B2718">
        <v>2778.42</v>
      </c>
      <c r="C2718" s="4">
        <f t="shared" si="84"/>
        <v>1.6719544192071778E-2</v>
      </c>
      <c r="D2718" s="4">
        <f t="shared" si="85"/>
        <v>1.0167195441920718</v>
      </c>
      <c r="E2718" s="8">
        <f>MIN(B2719:$B$5864)/B2718-1</f>
        <v>-0.35875785518388148</v>
      </c>
      <c r="F2718" s="8"/>
    </row>
    <row r="2719" spans="1:6" x14ac:dyDescent="0.45">
      <c r="A2719" s="5">
        <v>39653</v>
      </c>
      <c r="B2719">
        <v>2733.02</v>
      </c>
      <c r="C2719" s="4">
        <f t="shared" si="84"/>
        <v>-1.6340222140641125E-2</v>
      </c>
      <c r="D2719" s="4">
        <f t="shared" si="85"/>
        <v>0.98365977785935887</v>
      </c>
      <c r="E2719" s="8">
        <f>MIN(B2720:$B$5864)/B2719-1</f>
        <v>-0.3481057584649947</v>
      </c>
      <c r="F2719" s="8"/>
    </row>
    <row r="2720" spans="1:6" x14ac:dyDescent="0.45">
      <c r="A2720" s="5">
        <v>39654</v>
      </c>
      <c r="B2720">
        <v>2722.39</v>
      </c>
      <c r="C2720" s="4">
        <f t="shared" si="84"/>
        <v>-3.88947025634645E-3</v>
      </c>
      <c r="D2720" s="4">
        <f t="shared" si="85"/>
        <v>0.99611052974365355</v>
      </c>
      <c r="E2720" s="8">
        <f>MIN(B2721:$B$5864)/B2720-1</f>
        <v>-0.34556033485283144</v>
      </c>
      <c r="F2720" s="8"/>
    </row>
    <row r="2721" spans="1:6" x14ac:dyDescent="0.45">
      <c r="A2721" s="5">
        <v>39657</v>
      </c>
      <c r="B2721">
        <v>2699.99</v>
      </c>
      <c r="C2721" s="4">
        <f t="shared" si="84"/>
        <v>-8.2280643111384277E-3</v>
      </c>
      <c r="D2721" s="4">
        <f t="shared" si="85"/>
        <v>0.99177193568886157</v>
      </c>
      <c r="E2721" s="8">
        <f>MIN(B2722:$B$5864)/B2721-1</f>
        <v>-0.3401308893736642</v>
      </c>
      <c r="F2721" s="8"/>
    </row>
    <row r="2722" spans="1:6" x14ac:dyDescent="0.45">
      <c r="A2722" s="5">
        <v>39658</v>
      </c>
      <c r="B2722">
        <v>2703.16</v>
      </c>
      <c r="C2722" s="4">
        <f t="shared" si="84"/>
        <v>1.1740784225127143E-3</v>
      </c>
      <c r="D2722" s="4">
        <f t="shared" si="85"/>
        <v>1.0011740784225127</v>
      </c>
      <c r="E2722" s="8">
        <f>MIN(B2723:$B$5864)/B2722-1</f>
        <v>-0.34090471892155838</v>
      </c>
      <c r="F2722" s="8"/>
    </row>
    <row r="2723" spans="1:6" x14ac:dyDescent="0.45">
      <c r="A2723" s="5">
        <v>39659</v>
      </c>
      <c r="B2723">
        <v>2754.15</v>
      </c>
      <c r="C2723" s="4">
        <f t="shared" si="84"/>
        <v>1.8863108362065173E-2</v>
      </c>
      <c r="D2723" s="4">
        <f t="shared" si="85"/>
        <v>1.0188631083620652</v>
      </c>
      <c r="E2723" s="8">
        <f>MIN(B2724:$B$5864)/B2723-1</f>
        <v>-0.3531071292413267</v>
      </c>
      <c r="F2723" s="8"/>
    </row>
    <row r="2724" spans="1:6" x14ac:dyDescent="0.45">
      <c r="A2724" s="5">
        <v>39660</v>
      </c>
      <c r="B2724">
        <v>2749.21</v>
      </c>
      <c r="C2724" s="4">
        <f t="shared" si="84"/>
        <v>-1.7936568451246693E-3</v>
      </c>
      <c r="D2724" s="4">
        <f t="shared" si="85"/>
        <v>0.99820634315487533</v>
      </c>
      <c r="E2724" s="8">
        <f>MIN(B2725:$B$5864)/B2724-1</f>
        <v>-0.35194474048908597</v>
      </c>
      <c r="F2724" s="8"/>
    </row>
    <row r="2725" spans="1:6" x14ac:dyDescent="0.45">
      <c r="A2725" s="5">
        <v>39661</v>
      </c>
      <c r="B2725">
        <v>2723.22</v>
      </c>
      <c r="C2725" s="4">
        <f t="shared" si="84"/>
        <v>-9.4536248595051831E-3</v>
      </c>
      <c r="D2725" s="4">
        <f t="shared" si="85"/>
        <v>0.99054637514049482</v>
      </c>
      <c r="E2725" s="8">
        <f>MIN(B2726:$B$5864)/B2725-1</f>
        <v>-0.34575979906140519</v>
      </c>
      <c r="F2725" s="8"/>
    </row>
    <row r="2726" spans="1:6" x14ac:dyDescent="0.45">
      <c r="A2726" s="5">
        <v>39664</v>
      </c>
      <c r="B2726">
        <v>2706.55</v>
      </c>
      <c r="C2726" s="4">
        <f t="shared" si="84"/>
        <v>-6.1214297779832449E-3</v>
      </c>
      <c r="D2726" s="4">
        <f t="shared" si="85"/>
        <v>0.99387857022201676</v>
      </c>
      <c r="E2726" s="8">
        <f>MIN(B2727:$B$5864)/B2726-1</f>
        <v>-0.34173024699340493</v>
      </c>
      <c r="F2726" s="8"/>
    </row>
    <row r="2727" spans="1:6" x14ac:dyDescent="0.45">
      <c r="A2727" s="5">
        <v>39665</v>
      </c>
      <c r="B2727">
        <v>2776.36</v>
      </c>
      <c r="C2727" s="4">
        <f t="shared" si="84"/>
        <v>2.5792983687720428E-2</v>
      </c>
      <c r="D2727" s="4">
        <f t="shared" si="85"/>
        <v>1.0257929836877204</v>
      </c>
      <c r="E2727" s="8">
        <f>MIN(B2728:$B$5864)/B2727-1</f>
        <v>-0.35828206716708211</v>
      </c>
      <c r="F2727" s="8"/>
    </row>
    <row r="2728" spans="1:6" x14ac:dyDescent="0.45">
      <c r="A2728" s="5">
        <v>39666</v>
      </c>
      <c r="B2728">
        <v>2792.94</v>
      </c>
      <c r="C2728" s="4">
        <f t="shared" si="84"/>
        <v>5.9718480312351829E-3</v>
      </c>
      <c r="D2728" s="4">
        <f t="shared" si="85"/>
        <v>1.0059718480312352</v>
      </c>
      <c r="E2728" s="8">
        <f>MIN(B2729:$B$5864)/B2728-1</f>
        <v>-0.36209155943199633</v>
      </c>
      <c r="F2728" s="8"/>
    </row>
    <row r="2729" spans="1:6" x14ac:dyDescent="0.45">
      <c r="A2729" s="5">
        <v>39667</v>
      </c>
      <c r="B2729">
        <v>2787.5</v>
      </c>
      <c r="C2729" s="4">
        <f t="shared" si="84"/>
        <v>-1.9477683015031166E-3</v>
      </c>
      <c r="D2729" s="4">
        <f t="shared" si="85"/>
        <v>0.99805223169849688</v>
      </c>
      <c r="E2729" s="8">
        <f>MIN(B2730:$B$5864)/B2729-1</f>
        <v>-0.36084663677130047</v>
      </c>
      <c r="F2729" s="8"/>
    </row>
    <row r="2730" spans="1:6" x14ac:dyDescent="0.45">
      <c r="A2730" s="5">
        <v>39668</v>
      </c>
      <c r="B2730">
        <v>2797</v>
      </c>
      <c r="C2730" s="4">
        <f t="shared" si="84"/>
        <v>3.4080717488789158E-3</v>
      </c>
      <c r="D2730" s="4">
        <f t="shared" si="85"/>
        <v>1.0034080717488789</v>
      </c>
      <c r="E2730" s="8">
        <f>MIN(B2731:$B$5864)/B2730-1</f>
        <v>-0.36301751877011079</v>
      </c>
      <c r="F2730" s="8"/>
    </row>
    <row r="2731" spans="1:6" x14ac:dyDescent="0.45">
      <c r="A2731" s="5">
        <v>39671</v>
      </c>
      <c r="B2731">
        <v>2827.31</v>
      </c>
      <c r="C2731" s="4">
        <f t="shared" si="84"/>
        <v>1.0836610654272327E-2</v>
      </c>
      <c r="D2731" s="4">
        <f t="shared" si="85"/>
        <v>1.0108366106542723</v>
      </c>
      <c r="E2731" s="8">
        <f>MIN(B2732:$B$5864)/B2731-1</f>
        <v>-0.36984624961535872</v>
      </c>
      <c r="F2731" s="8"/>
    </row>
    <row r="2732" spans="1:6" x14ac:dyDescent="0.45">
      <c r="A2732" s="5">
        <v>39672</v>
      </c>
      <c r="B2732">
        <v>2820.17</v>
      </c>
      <c r="C2732" s="4">
        <f t="shared" si="84"/>
        <v>-2.5253686366192296E-3</v>
      </c>
      <c r="D2732" s="4">
        <f t="shared" si="85"/>
        <v>0.99747463136338077</v>
      </c>
      <c r="E2732" s="8">
        <f>MIN(B2733:$B$5864)/B2732-1</f>
        <v>-0.36825085012605618</v>
      </c>
      <c r="F2732" s="8"/>
    </row>
    <row r="2733" spans="1:6" x14ac:dyDescent="0.45">
      <c r="A2733" s="5">
        <v>39673</v>
      </c>
      <c r="B2733">
        <v>2776.2</v>
      </c>
      <c r="C2733" s="4">
        <f t="shared" si="84"/>
        <v>-1.5591258682987275E-2</v>
      </c>
      <c r="D2733" s="4">
        <f t="shared" si="85"/>
        <v>0.98440874131701273</v>
      </c>
      <c r="E2733" s="8">
        <f>MIN(B2734:$B$5864)/B2733-1</f>
        <v>-0.35824508320726167</v>
      </c>
      <c r="F2733" s="8"/>
    </row>
    <row r="2734" spans="1:6" x14ac:dyDescent="0.45">
      <c r="A2734" s="5">
        <v>39674</v>
      </c>
      <c r="B2734">
        <v>2798.35</v>
      </c>
      <c r="C2734" s="4">
        <f t="shared" si="84"/>
        <v>7.9785318060658916E-3</v>
      </c>
      <c r="D2734" s="4">
        <f t="shared" si="85"/>
        <v>1.0079785318060659</v>
      </c>
      <c r="E2734" s="8">
        <f>MIN(B2735:$B$5864)/B2734-1</f>
        <v>-0.36332481640966996</v>
      </c>
      <c r="F2734" s="8"/>
    </row>
    <row r="2735" spans="1:6" x14ac:dyDescent="0.45">
      <c r="A2735" s="5">
        <v>39675</v>
      </c>
      <c r="B2735">
        <v>2782.63</v>
      </c>
      <c r="C2735" s="4">
        <f t="shared" si="84"/>
        <v>-5.6175960834061733E-3</v>
      </c>
      <c r="D2735" s="4">
        <f t="shared" si="85"/>
        <v>0.99438240391659383</v>
      </c>
      <c r="E2735" s="8">
        <f>MIN(B2736:$B$5864)/B2735-1</f>
        <v>-0.35972802708229268</v>
      </c>
      <c r="F2735" s="8"/>
    </row>
    <row r="2736" spans="1:6" x14ac:dyDescent="0.45">
      <c r="A2736" s="5">
        <v>39678</v>
      </c>
      <c r="B2736">
        <v>2777.56</v>
      </c>
      <c r="C2736" s="4">
        <f t="shared" si="84"/>
        <v>-1.8220173001800566E-3</v>
      </c>
      <c r="D2736" s="4">
        <f t="shared" si="85"/>
        <v>0.99817798269981994</v>
      </c>
      <c r="E2736" s="8">
        <f>MIN(B2737:$B$5864)/B2736-1</f>
        <v>-0.35855931104998628</v>
      </c>
      <c r="F2736" s="8"/>
    </row>
    <row r="2737" spans="1:6" x14ac:dyDescent="0.45">
      <c r="A2737" s="5">
        <v>39679</v>
      </c>
      <c r="B2737">
        <v>2710.74</v>
      </c>
      <c r="C2737" s="4">
        <f t="shared" si="84"/>
        <v>-2.4057086075548351E-2</v>
      </c>
      <c r="D2737" s="4">
        <f t="shared" si="85"/>
        <v>0.97594291392445165</v>
      </c>
      <c r="E2737" s="8">
        <f>MIN(B2738:$B$5864)/B2737-1</f>
        <v>-0.34274773678036252</v>
      </c>
      <c r="F2737" s="8"/>
    </row>
    <row r="2738" spans="1:6" x14ac:dyDescent="0.45">
      <c r="A2738" s="5">
        <v>39680</v>
      </c>
      <c r="B2738">
        <v>2733.69</v>
      </c>
      <c r="C2738" s="4">
        <f t="shared" si="84"/>
        <v>8.4663228491113074E-3</v>
      </c>
      <c r="D2738" s="4">
        <f t="shared" si="85"/>
        <v>1.0084663228491113</v>
      </c>
      <c r="E2738" s="8">
        <f>MIN(B2739:$B$5864)/B2738-1</f>
        <v>-0.34826553120507442</v>
      </c>
      <c r="F2738" s="8"/>
    </row>
    <row r="2739" spans="1:6" x14ac:dyDescent="0.45">
      <c r="A2739" s="5">
        <v>39681</v>
      </c>
      <c r="B2739">
        <v>2734.79</v>
      </c>
      <c r="C2739" s="4">
        <f t="shared" si="84"/>
        <v>4.0238651785684532E-4</v>
      </c>
      <c r="D2739" s="4">
        <f t="shared" si="85"/>
        <v>1.0004023865178568</v>
      </c>
      <c r="E2739" s="8">
        <f>MIN(B2740:$B$5864)/B2739-1</f>
        <v>-0.34852767488545733</v>
      </c>
      <c r="F2739" s="8"/>
    </row>
    <row r="2740" spans="1:6" x14ac:dyDescent="0.45">
      <c r="A2740" s="5">
        <v>39682</v>
      </c>
      <c r="B2740">
        <v>2803.2</v>
      </c>
      <c r="C2740" s="4">
        <f t="shared" si="84"/>
        <v>2.5014717766263628E-2</v>
      </c>
      <c r="D2740" s="4">
        <f t="shared" si="85"/>
        <v>1.0250147177662636</v>
      </c>
      <c r="E2740" s="8">
        <f>MIN(B2741:$B$5864)/B2740-1</f>
        <v>-0.36442636986301358</v>
      </c>
      <c r="F2740" s="8"/>
    </row>
    <row r="2741" spans="1:6" x14ac:dyDescent="0.45">
      <c r="A2741" s="5">
        <v>39686</v>
      </c>
      <c r="B2741">
        <v>2786.12</v>
      </c>
      <c r="C2741" s="4">
        <f t="shared" si="84"/>
        <v>-6.0930365296802957E-3</v>
      </c>
      <c r="D2741" s="4">
        <f t="shared" si="85"/>
        <v>0.9939069634703197</v>
      </c>
      <c r="E2741" s="8">
        <f>MIN(B2742:$B$5864)/B2741-1</f>
        <v>-0.36053005613541411</v>
      </c>
      <c r="F2741" s="8"/>
    </row>
    <row r="2742" spans="1:6" x14ac:dyDescent="0.45">
      <c r="A2742" s="5">
        <v>39687</v>
      </c>
      <c r="B2742">
        <v>2811.2</v>
      </c>
      <c r="C2742" s="4">
        <f t="shared" si="84"/>
        <v>9.0017658966590197E-3</v>
      </c>
      <c r="D2742" s="4">
        <f t="shared" si="85"/>
        <v>1.009001765896659</v>
      </c>
      <c r="E2742" s="8">
        <f>MIN(B2743:$B$5864)/B2742-1</f>
        <v>-0.36623505976095605</v>
      </c>
      <c r="F2742" s="8"/>
    </row>
    <row r="2743" spans="1:6" x14ac:dyDescent="0.45">
      <c r="A2743" s="5">
        <v>39688</v>
      </c>
      <c r="B2743">
        <v>2848.6</v>
      </c>
      <c r="C2743" s="4">
        <f t="shared" si="84"/>
        <v>1.3303927148548667E-2</v>
      </c>
      <c r="D2743" s="4">
        <f t="shared" si="85"/>
        <v>1.0133039271485487</v>
      </c>
      <c r="E2743" s="8">
        <f>MIN(B2744:$B$5864)/B2743-1</f>
        <v>-0.37455592220740008</v>
      </c>
      <c r="F2743" s="8"/>
    </row>
    <row r="2744" spans="1:6" x14ac:dyDescent="0.45">
      <c r="A2744" s="5">
        <v>39689</v>
      </c>
      <c r="B2744">
        <v>2868.69</v>
      </c>
      <c r="C2744" s="4">
        <f t="shared" si="84"/>
        <v>7.0525872358351283E-3</v>
      </c>
      <c r="D2744" s="4">
        <f t="shared" si="85"/>
        <v>1.0070525872358351</v>
      </c>
      <c r="E2744" s="8">
        <f>MIN(B2745:$B$5864)/B2744-1</f>
        <v>-0.37893603003461507</v>
      </c>
      <c r="F2744" s="8"/>
    </row>
    <row r="2745" spans="1:6" x14ac:dyDescent="0.45">
      <c r="A2745" s="5">
        <v>39692</v>
      </c>
      <c r="B2745">
        <v>2855.12</v>
      </c>
      <c r="C2745" s="4">
        <f t="shared" si="84"/>
        <v>-4.7303821604983698E-3</v>
      </c>
      <c r="D2745" s="4">
        <f t="shared" si="85"/>
        <v>0.99526961783950163</v>
      </c>
      <c r="E2745" s="8">
        <f>MIN(B2746:$B$5864)/B2745-1</f>
        <v>-0.37598419681134232</v>
      </c>
      <c r="F2745" s="8"/>
    </row>
    <row r="2746" spans="1:6" x14ac:dyDescent="0.45">
      <c r="A2746" s="5">
        <v>39693</v>
      </c>
      <c r="B2746">
        <v>2868.52</v>
      </c>
      <c r="C2746" s="4">
        <f t="shared" si="84"/>
        <v>4.6933228725938303E-3</v>
      </c>
      <c r="D2746" s="4">
        <f t="shared" si="85"/>
        <v>1.0046933228725938</v>
      </c>
      <c r="E2746" s="8">
        <f>MIN(B2747:$B$5864)/B2746-1</f>
        <v>-0.37889922329284786</v>
      </c>
      <c r="F2746" s="8"/>
    </row>
    <row r="2747" spans="1:6" x14ac:dyDescent="0.45">
      <c r="A2747" s="5">
        <v>39694</v>
      </c>
      <c r="B2747">
        <v>2809.5</v>
      </c>
      <c r="C2747" s="4">
        <f t="shared" si="84"/>
        <v>-2.0575070070977364E-2</v>
      </c>
      <c r="D2747" s="4">
        <f t="shared" si="85"/>
        <v>0.97942492992902264</v>
      </c>
      <c r="E2747" s="8">
        <f>MIN(B2748:$B$5864)/B2747-1</f>
        <v>-0.36585157501334753</v>
      </c>
      <c r="F2747" s="8"/>
    </row>
    <row r="2748" spans="1:6" x14ac:dyDescent="0.45">
      <c r="A2748" s="5">
        <v>39695</v>
      </c>
      <c r="B2748">
        <v>2741.31</v>
      </c>
      <c r="C2748" s="4">
        <f t="shared" si="84"/>
        <v>-2.427122263748005E-2</v>
      </c>
      <c r="D2748" s="4">
        <f t="shared" si="85"/>
        <v>0.97572877736251995</v>
      </c>
      <c r="E2748" s="8">
        <f>MIN(B2749:$B$5864)/B2748-1</f>
        <v>-0.35007715289405428</v>
      </c>
      <c r="F2748" s="8"/>
    </row>
    <row r="2749" spans="1:6" x14ac:dyDescent="0.45">
      <c r="A2749" s="5">
        <v>39696</v>
      </c>
      <c r="B2749">
        <v>2680.91</v>
      </c>
      <c r="C2749" s="4">
        <f t="shared" si="84"/>
        <v>-2.2033261469881271E-2</v>
      </c>
      <c r="D2749" s="4">
        <f t="shared" si="85"/>
        <v>0.97796673853011873</v>
      </c>
      <c r="E2749" s="8">
        <f>MIN(B2750:$B$5864)/B2749-1</f>
        <v>-0.33543460988992535</v>
      </c>
      <c r="F2749" s="8"/>
    </row>
    <row r="2750" spans="1:6" x14ac:dyDescent="0.45">
      <c r="A2750" s="5">
        <v>39699</v>
      </c>
      <c r="B2750">
        <v>2782.38</v>
      </c>
      <c r="C2750" s="4">
        <f t="shared" si="84"/>
        <v>3.7849088555751642E-2</v>
      </c>
      <c r="D2750" s="4">
        <f t="shared" si="85"/>
        <v>1.0378490885557516</v>
      </c>
      <c r="E2750" s="8">
        <f>MIN(B2751:$B$5864)/B2750-1</f>
        <v>-0.3596704979190477</v>
      </c>
      <c r="F2750" s="8"/>
    </row>
    <row r="2751" spans="1:6" x14ac:dyDescent="0.45">
      <c r="A2751" s="5">
        <v>39700</v>
      </c>
      <c r="B2751">
        <v>2763.87</v>
      </c>
      <c r="C2751" s="4">
        <f t="shared" si="84"/>
        <v>-6.6525780087551833E-3</v>
      </c>
      <c r="D2751" s="4">
        <f t="shared" si="85"/>
        <v>0.99334742199124482</v>
      </c>
      <c r="E2751" s="8">
        <f>MIN(B2752:$B$5864)/B2751-1</f>
        <v>-0.35538212723463836</v>
      </c>
      <c r="F2751" s="8"/>
    </row>
    <row r="2752" spans="1:6" x14ac:dyDescent="0.45">
      <c r="A2752" s="5">
        <v>39701</v>
      </c>
      <c r="B2752">
        <v>2735.7</v>
      </c>
      <c r="C2752" s="4">
        <f t="shared" si="84"/>
        <v>-1.0192230459464491E-2</v>
      </c>
      <c r="D2752" s="4">
        <f t="shared" si="85"/>
        <v>0.98980776954053551</v>
      </c>
      <c r="E2752" s="8">
        <f>MIN(B2753:$B$5864)/B2752-1</f>
        <v>-0.34874437986621332</v>
      </c>
      <c r="F2752" s="8"/>
    </row>
    <row r="2753" spans="1:6" x14ac:dyDescent="0.45">
      <c r="A2753" s="5">
        <v>39702</v>
      </c>
      <c r="B2753">
        <v>2710.45</v>
      </c>
      <c r="C2753" s="4">
        <f t="shared" si="84"/>
        <v>-9.2298132105128605E-3</v>
      </c>
      <c r="D2753" s="4">
        <f t="shared" si="85"/>
        <v>0.99077018678948714</v>
      </c>
      <c r="E2753" s="8">
        <f>MIN(B2754:$B$5864)/B2753-1</f>
        <v>-0.34267741518935957</v>
      </c>
      <c r="F2753" s="8"/>
    </row>
    <row r="2754" spans="1:6" x14ac:dyDescent="0.45">
      <c r="A2754" s="5">
        <v>39703</v>
      </c>
      <c r="B2754">
        <v>2757.03</v>
      </c>
      <c r="C2754" s="4">
        <f t="shared" si="84"/>
        <v>1.7185338227969638E-2</v>
      </c>
      <c r="D2754" s="4">
        <f t="shared" si="85"/>
        <v>1.0171853382279696</v>
      </c>
      <c r="E2754" s="8">
        <f>MIN(B2755:$B$5864)/B2754-1</f>
        <v>-0.35378287505032591</v>
      </c>
      <c r="F2754" s="8"/>
    </row>
    <row r="2755" spans="1:6" x14ac:dyDescent="0.45">
      <c r="A2755" s="5">
        <v>39706</v>
      </c>
      <c r="B2755">
        <v>2653.58</v>
      </c>
      <c r="C2755" s="4">
        <f t="shared" si="84"/>
        <v>-3.752226127390712E-2</v>
      </c>
      <c r="D2755" s="4">
        <f t="shared" si="85"/>
        <v>0.96247773872609288</v>
      </c>
      <c r="E2755" s="8">
        <f>MIN(B2756:$B$5864)/B2755-1</f>
        <v>-0.32859005569833954</v>
      </c>
      <c r="F2755" s="8"/>
    </row>
    <row r="2756" spans="1:6" x14ac:dyDescent="0.45">
      <c r="A2756" s="5">
        <v>39707</v>
      </c>
      <c r="B2756">
        <v>2562.89</v>
      </c>
      <c r="C2756" s="4">
        <f t="shared" si="84"/>
        <v>-3.4176471031587496E-2</v>
      </c>
      <c r="D2756" s="4">
        <f t="shared" si="85"/>
        <v>0.9658235289684125</v>
      </c>
      <c r="E2756" s="8">
        <f>MIN(B2757:$B$5864)/B2756-1</f>
        <v>-0.30483165488959718</v>
      </c>
      <c r="F2756" s="8"/>
    </row>
    <row r="2757" spans="1:6" x14ac:dyDescent="0.45">
      <c r="A2757" s="5">
        <v>39708</v>
      </c>
      <c r="B2757">
        <v>2509.4299999999998</v>
      </c>
      <c r="C2757" s="4">
        <f t="shared" si="84"/>
        <v>-2.0859264346109296E-2</v>
      </c>
      <c r="D2757" s="4">
        <f t="shared" si="85"/>
        <v>0.9791407356538907</v>
      </c>
      <c r="E2757" s="8">
        <f>MIN(B2758:$B$5864)/B2757-1</f>
        <v>-0.2900220368769002</v>
      </c>
      <c r="F2757" s="8"/>
    </row>
    <row r="2758" spans="1:6" x14ac:dyDescent="0.45">
      <c r="A2758" s="5">
        <v>39709</v>
      </c>
      <c r="B2758">
        <v>2496.5300000000002</v>
      </c>
      <c r="C2758" s="4">
        <f t="shared" ref="C2758:C2821" si="86">B2758/B2757-1</f>
        <v>-5.1406096205113272E-3</v>
      </c>
      <c r="D2758" s="4">
        <f t="shared" ref="D2758:D2821" si="87">C2758+1</f>
        <v>0.99485939037948867</v>
      </c>
      <c r="E2758" s="8">
        <f>MIN(B2759:$B$5864)/B2758-1</f>
        <v>-0.28635345860053751</v>
      </c>
      <c r="F2758" s="8"/>
    </row>
    <row r="2759" spans="1:6" x14ac:dyDescent="0.45">
      <c r="A2759" s="5">
        <v>39710</v>
      </c>
      <c r="B2759">
        <v>2708.98</v>
      </c>
      <c r="C2759" s="4">
        <f t="shared" si="86"/>
        <v>8.5098116185265082E-2</v>
      </c>
      <c r="D2759" s="4">
        <f t="shared" si="87"/>
        <v>1.0850981161852651</v>
      </c>
      <c r="E2759" s="8">
        <f>MIN(B2760:$B$5864)/B2759-1</f>
        <v>-0.3423207258820663</v>
      </c>
      <c r="F2759" s="8"/>
    </row>
    <row r="2760" spans="1:6" x14ac:dyDescent="0.45">
      <c r="A2760" s="5">
        <v>39713</v>
      </c>
      <c r="B2760">
        <v>2667.11</v>
      </c>
      <c r="C2760" s="4">
        <f t="shared" si="86"/>
        <v>-1.5456001890010174E-2</v>
      </c>
      <c r="D2760" s="4">
        <f t="shared" si="87"/>
        <v>0.98454399810998983</v>
      </c>
      <c r="E2760" s="8">
        <f>MIN(B2761:$B$5864)/B2760-1</f>
        <v>-0.33199605565574719</v>
      </c>
      <c r="F2760" s="8"/>
    </row>
    <row r="2761" spans="1:6" x14ac:dyDescent="0.45">
      <c r="A2761" s="5">
        <v>39714</v>
      </c>
      <c r="B2761">
        <v>2611.14</v>
      </c>
      <c r="C2761" s="4">
        <f t="shared" si="86"/>
        <v>-2.0985261200325511E-2</v>
      </c>
      <c r="D2761" s="4">
        <f t="shared" si="87"/>
        <v>0.97901473879967449</v>
      </c>
      <c r="E2761" s="8">
        <f>MIN(B2762:$B$5864)/B2761-1</f>
        <v>-0.31767733633585327</v>
      </c>
      <c r="F2761" s="8"/>
    </row>
    <row r="2762" spans="1:6" x14ac:dyDescent="0.45">
      <c r="A2762" s="5">
        <v>39715</v>
      </c>
      <c r="B2762">
        <v>2591.71</v>
      </c>
      <c r="C2762" s="4">
        <f t="shared" si="86"/>
        <v>-7.4411942676377851E-3</v>
      </c>
      <c r="D2762" s="4">
        <f t="shared" si="87"/>
        <v>0.99255880573236221</v>
      </c>
      <c r="E2762" s="8">
        <f>MIN(B2763:$B$5864)/B2762-1</f>
        <v>-0.31256197645569905</v>
      </c>
      <c r="F2762" s="8"/>
    </row>
    <row r="2763" spans="1:6" x14ac:dyDescent="0.45">
      <c r="A2763" s="5">
        <v>39716</v>
      </c>
      <c r="B2763">
        <v>2636.31</v>
      </c>
      <c r="C2763" s="4">
        <f t="shared" si="86"/>
        <v>1.7208715481284553E-2</v>
      </c>
      <c r="D2763" s="4">
        <f t="shared" si="87"/>
        <v>1.0172087154812846</v>
      </c>
      <c r="E2763" s="8">
        <f>MIN(B2764:$B$5864)/B2763-1</f>
        <v>-0.32419176803941863</v>
      </c>
      <c r="F2763" s="8"/>
    </row>
    <row r="2764" spans="1:6" x14ac:dyDescent="0.45">
      <c r="A2764" s="5">
        <v>39717</v>
      </c>
      <c r="B2764">
        <v>2581.9699999999998</v>
      </c>
      <c r="C2764" s="4">
        <f t="shared" si="86"/>
        <v>-2.0612143488436541E-2</v>
      </c>
      <c r="D2764" s="4">
        <f t="shared" si="87"/>
        <v>0.97938785651156346</v>
      </c>
      <c r="E2764" s="8">
        <f>MIN(B2765:$B$5864)/B2764-1</f>
        <v>-0.30996874479564041</v>
      </c>
      <c r="F2764" s="8"/>
    </row>
    <row r="2765" spans="1:6" x14ac:dyDescent="0.45">
      <c r="A2765" s="5">
        <v>39720</v>
      </c>
      <c r="B2765">
        <v>2444.58</v>
      </c>
      <c r="C2765" s="4">
        <f t="shared" si="86"/>
        <v>-5.3211307644937755E-2</v>
      </c>
      <c r="D2765" s="4">
        <f t="shared" si="87"/>
        <v>0.94678869235506224</v>
      </c>
      <c r="E2765" s="8">
        <f>MIN(B2766:$B$5864)/B2765-1</f>
        <v>-0.27118768868271848</v>
      </c>
      <c r="F2765" s="8"/>
    </row>
    <row r="2766" spans="1:6" x14ac:dyDescent="0.45">
      <c r="A2766" s="5">
        <v>39721</v>
      </c>
      <c r="B2766">
        <v>2483.67</v>
      </c>
      <c r="C2766" s="4">
        <f t="shared" si="86"/>
        <v>1.599047689173605E-2</v>
      </c>
      <c r="D2766" s="4">
        <f t="shared" si="87"/>
        <v>1.015990476891736</v>
      </c>
      <c r="E2766" s="8">
        <f>MIN(B2767:$B$5864)/B2766-1</f>
        <v>-0.28265832417350134</v>
      </c>
      <c r="F2766" s="8"/>
    </row>
    <row r="2767" spans="1:6" x14ac:dyDescent="0.45">
      <c r="A2767" s="5">
        <v>39722</v>
      </c>
      <c r="B2767">
        <v>2510.2800000000002</v>
      </c>
      <c r="C2767" s="4">
        <f t="shared" si="86"/>
        <v>1.0713983741801547E-2</v>
      </c>
      <c r="D2767" s="4">
        <f t="shared" si="87"/>
        <v>1.0107139837418015</v>
      </c>
      <c r="E2767" s="8">
        <f>MIN(B2768:$B$5864)/B2767-1</f>
        <v>-0.29026244084325259</v>
      </c>
      <c r="F2767" s="8"/>
    </row>
    <row r="2768" spans="1:6" x14ac:dyDescent="0.45">
      <c r="A2768" s="5">
        <v>39723</v>
      </c>
      <c r="B2768">
        <v>2473.2399999999998</v>
      </c>
      <c r="C2768" s="4">
        <f t="shared" si="86"/>
        <v>-1.4755326099080701E-2</v>
      </c>
      <c r="D2768" s="4">
        <f t="shared" si="87"/>
        <v>0.9852446739009193</v>
      </c>
      <c r="E2768" s="8">
        <f>MIN(B2769:$B$5864)/B2768-1</f>
        <v>-0.27963319370542272</v>
      </c>
      <c r="F2768" s="8"/>
    </row>
    <row r="2769" spans="1:6" x14ac:dyDescent="0.45">
      <c r="A2769" s="5">
        <v>39724</v>
      </c>
      <c r="B2769">
        <v>2522.12</v>
      </c>
      <c r="C2769" s="4">
        <f t="shared" si="86"/>
        <v>1.9763549028804395E-2</v>
      </c>
      <c r="D2769" s="4">
        <f t="shared" si="87"/>
        <v>1.0197635490288044</v>
      </c>
      <c r="E2769" s="8">
        <f>MIN(B2770:$B$5864)/B2769-1</f>
        <v>-0.29359427782976222</v>
      </c>
      <c r="F2769" s="8"/>
    </row>
    <row r="2770" spans="1:6" x14ac:dyDescent="0.45">
      <c r="A2770" s="5">
        <v>39727</v>
      </c>
      <c r="B2770">
        <v>2329.3000000000002</v>
      </c>
      <c r="C2770" s="4">
        <f t="shared" si="86"/>
        <v>-7.6451556626964456E-2</v>
      </c>
      <c r="D2770" s="4">
        <f t="shared" si="87"/>
        <v>0.92354844337303554</v>
      </c>
      <c r="E2770" s="8">
        <f>MIN(B2771:$B$5864)/B2770-1</f>
        <v>-0.23511784656334522</v>
      </c>
      <c r="F2770" s="8"/>
    </row>
    <row r="2771" spans="1:6" x14ac:dyDescent="0.45">
      <c r="A2771" s="5">
        <v>39728</v>
      </c>
      <c r="B2771">
        <v>2333.2800000000002</v>
      </c>
      <c r="C2771" s="4">
        <f t="shared" si="86"/>
        <v>1.7086678401236899E-3</v>
      </c>
      <c r="D2771" s="4">
        <f t="shared" si="87"/>
        <v>1.0017086678401237</v>
      </c>
      <c r="E2771" s="8">
        <f>MIN(B2772:$B$5864)/B2771-1</f>
        <v>-0.23642254680106978</v>
      </c>
      <c r="F2771" s="8"/>
    </row>
    <row r="2772" spans="1:6" x14ac:dyDescent="0.45">
      <c r="A2772" s="5">
        <v>39729</v>
      </c>
      <c r="B2772">
        <v>2219.84</v>
      </c>
      <c r="C2772" s="4">
        <f t="shared" si="86"/>
        <v>-4.8618254131522987E-2</v>
      </c>
      <c r="D2772" s="4">
        <f t="shared" si="87"/>
        <v>0.95138174586847701</v>
      </c>
      <c r="E2772" s="8">
        <f>MIN(B2773:$B$5864)/B2772-1</f>
        <v>-0.19740161453077698</v>
      </c>
      <c r="F2772" s="8"/>
    </row>
    <row r="2773" spans="1:6" x14ac:dyDescent="0.45">
      <c r="A2773" s="5">
        <v>39730</v>
      </c>
      <c r="B2773">
        <v>2196.16</v>
      </c>
      <c r="C2773" s="4">
        <f t="shared" si="86"/>
        <v>-1.0667435490846366E-2</v>
      </c>
      <c r="D2773" s="4">
        <f t="shared" si="87"/>
        <v>0.98933256450915363</v>
      </c>
      <c r="E2773" s="8">
        <f>MIN(B2774:$B$5864)/B2773-1</f>
        <v>-0.18874763223080271</v>
      </c>
      <c r="F2773" s="8"/>
    </row>
    <row r="2774" spans="1:6" x14ac:dyDescent="0.45">
      <c r="A2774" s="5">
        <v>39731</v>
      </c>
      <c r="B2774">
        <v>2012.97</v>
      </c>
      <c r="C2774" s="4">
        <f t="shared" si="86"/>
        <v>-8.341377677400541E-2</v>
      </c>
      <c r="D2774" s="4">
        <f t="shared" si="87"/>
        <v>0.91658622322599459</v>
      </c>
      <c r="E2774" s="8">
        <f>MIN(B2775:$B$5864)/B2774-1</f>
        <v>-0.11491974545075179</v>
      </c>
      <c r="F2774" s="8"/>
    </row>
    <row r="2775" spans="1:6" x14ac:dyDescent="0.45">
      <c r="A2775" s="5">
        <v>39734</v>
      </c>
      <c r="B2775">
        <v>2164.63</v>
      </c>
      <c r="C2775" s="4">
        <f t="shared" si="86"/>
        <v>7.5341410949989251E-2</v>
      </c>
      <c r="D2775" s="4">
        <f t="shared" si="87"/>
        <v>1.0753414109499893</v>
      </c>
      <c r="E2775" s="8">
        <f>MIN(B2776:$B$5864)/B2775-1</f>
        <v>-0.17693093045924713</v>
      </c>
      <c r="F2775" s="8"/>
    </row>
    <row r="2776" spans="1:6" x14ac:dyDescent="0.45">
      <c r="A2776" s="5">
        <v>39735</v>
      </c>
      <c r="B2776">
        <v>2228.36</v>
      </c>
      <c r="C2776" s="4">
        <f t="shared" si="86"/>
        <v>2.9441521183758868E-2</v>
      </c>
      <c r="D2776" s="4">
        <f t="shared" si="87"/>
        <v>1.0294415211837589</v>
      </c>
      <c r="E2776" s="8">
        <f>MIN(B2777:$B$5864)/B2776-1</f>
        <v>-0.20047030102855912</v>
      </c>
      <c r="F2776" s="8"/>
    </row>
    <row r="2777" spans="1:6" x14ac:dyDescent="0.45">
      <c r="A2777" s="5">
        <v>39736</v>
      </c>
      <c r="B2777">
        <v>2075.41</v>
      </c>
      <c r="C2777" s="4">
        <f t="shared" si="86"/>
        <v>-6.8637922059272438E-2</v>
      </c>
      <c r="D2777" s="4">
        <f t="shared" si="87"/>
        <v>0.93136207794072756</v>
      </c>
      <c r="E2777" s="8">
        <f>MIN(B2778:$B$5864)/B2777-1</f>
        <v>-0.14154793510679808</v>
      </c>
      <c r="F2777" s="8"/>
    </row>
    <row r="2778" spans="1:6" x14ac:dyDescent="0.45">
      <c r="A2778" s="5">
        <v>39737</v>
      </c>
      <c r="B2778">
        <v>1964.71</v>
      </c>
      <c r="C2778" s="4">
        <f t="shared" si="86"/>
        <v>-5.3338858346061668E-2</v>
      </c>
      <c r="D2778" s="4">
        <f t="shared" si="87"/>
        <v>0.94666114165393833</v>
      </c>
      <c r="E2778" s="8">
        <f>MIN(B2779:$B$5864)/B2778-1</f>
        <v>-9.3179146031729831E-2</v>
      </c>
      <c r="F2778" s="8"/>
    </row>
    <row r="2779" spans="1:6" x14ac:dyDescent="0.45">
      <c r="A2779" s="5">
        <v>39738</v>
      </c>
      <c r="B2779">
        <v>2050.84</v>
      </c>
      <c r="C2779" s="4">
        <f t="shared" si="86"/>
        <v>4.3838530877330584E-2</v>
      </c>
      <c r="D2779" s="4">
        <f t="shared" si="87"/>
        <v>1.0438385308773306</v>
      </c>
      <c r="E2779" s="8">
        <f>MIN(B2780:$B$5864)/B2779-1</f>
        <v>-0.13126328723839986</v>
      </c>
      <c r="F2779" s="8"/>
    </row>
    <row r="2780" spans="1:6" x14ac:dyDescent="0.45">
      <c r="A2780" s="5">
        <v>39741</v>
      </c>
      <c r="B2780">
        <v>2150.06</v>
      </c>
      <c r="C2780" s="4">
        <f t="shared" si="86"/>
        <v>4.8380175927912328E-2</v>
      </c>
      <c r="D2780" s="4">
        <f t="shared" si="87"/>
        <v>1.0483801759279123</v>
      </c>
      <c r="E2780" s="8">
        <f>MIN(B2781:$B$5864)/B2780-1</f>
        <v>-0.17135335758071857</v>
      </c>
      <c r="F2780" s="8"/>
    </row>
    <row r="2781" spans="1:6" x14ac:dyDescent="0.45">
      <c r="A2781" s="5">
        <v>39742</v>
      </c>
      <c r="B2781">
        <v>2129.46</v>
      </c>
      <c r="C2781" s="4">
        <f t="shared" si="86"/>
        <v>-9.5811279685217299E-3</v>
      </c>
      <c r="D2781" s="4">
        <f t="shared" si="87"/>
        <v>0.99041887203147827</v>
      </c>
      <c r="E2781" s="8">
        <f>MIN(B2782:$B$5864)/B2781-1</f>
        <v>-0.16333718407483588</v>
      </c>
      <c r="F2781" s="8"/>
    </row>
    <row r="2782" spans="1:6" x14ac:dyDescent="0.45">
      <c r="A2782" s="5">
        <v>39743</v>
      </c>
      <c r="B2782">
        <v>2038.43</v>
      </c>
      <c r="C2782" s="4">
        <f t="shared" si="86"/>
        <v>-4.2747926704422734E-2</v>
      </c>
      <c r="D2782" s="4">
        <f t="shared" si="87"/>
        <v>0.95725207329557727</v>
      </c>
      <c r="E2782" s="8">
        <f>MIN(B2783:$B$5864)/B2782-1</f>
        <v>-0.12597440186810438</v>
      </c>
      <c r="F2782" s="8"/>
    </row>
    <row r="2783" spans="1:6" x14ac:dyDescent="0.45">
      <c r="A2783" s="5">
        <v>39744</v>
      </c>
      <c r="B2783">
        <v>2053.73</v>
      </c>
      <c r="C2783" s="4">
        <f t="shared" si="86"/>
        <v>7.5057765044665992E-3</v>
      </c>
      <c r="D2783" s="4">
        <f t="shared" si="87"/>
        <v>1.0075057765044666</v>
      </c>
      <c r="E2783" s="8">
        <f>MIN(B2784:$B$5864)/B2783-1</f>
        <v>-0.13248576979447146</v>
      </c>
      <c r="F2783" s="8"/>
    </row>
    <row r="2784" spans="1:6" x14ac:dyDescent="0.45">
      <c r="A2784" s="5">
        <v>39745</v>
      </c>
      <c r="B2784">
        <v>1950.15</v>
      </c>
      <c r="C2784" s="4">
        <f t="shared" si="86"/>
        <v>-5.0435062057816671E-2</v>
      </c>
      <c r="D2784" s="4">
        <f t="shared" si="87"/>
        <v>0.94956493794218333</v>
      </c>
      <c r="E2784" s="8">
        <f>MIN(B2785:$B$5864)/B2784-1</f>
        <v>-8.6408737789400836E-2</v>
      </c>
      <c r="F2784" s="8"/>
    </row>
    <row r="2785" spans="1:6" x14ac:dyDescent="0.45">
      <c r="A2785" s="5">
        <v>39748</v>
      </c>
      <c r="B2785">
        <v>1931.56</v>
      </c>
      <c r="C2785" s="4">
        <f t="shared" si="86"/>
        <v>-9.5326000564059932E-3</v>
      </c>
      <c r="D2785" s="4">
        <f t="shared" si="87"/>
        <v>0.99046739994359401</v>
      </c>
      <c r="E2785" s="8">
        <f>MIN(B2786:$B$5864)/B2785-1</f>
        <v>-7.7616020211642378E-2</v>
      </c>
      <c r="F2785" s="8"/>
    </row>
    <row r="2786" spans="1:6" x14ac:dyDescent="0.45">
      <c r="A2786" s="5">
        <v>39749</v>
      </c>
      <c r="B2786">
        <v>1963.96</v>
      </c>
      <c r="C2786" s="4">
        <f t="shared" si="86"/>
        <v>1.6774006502516148E-2</v>
      </c>
      <c r="D2786" s="4">
        <f t="shared" si="87"/>
        <v>1.0167740065025161</v>
      </c>
      <c r="E2786" s="8">
        <f>MIN(B2787:$B$5864)/B2786-1</f>
        <v>-9.283284791950952E-2</v>
      </c>
      <c r="F2786" s="8"/>
    </row>
    <row r="2787" spans="1:6" x14ac:dyDescent="0.45">
      <c r="A2787" s="5">
        <v>39750</v>
      </c>
      <c r="B2787">
        <v>2113.04</v>
      </c>
      <c r="C2787" s="4">
        <f t="shared" si="86"/>
        <v>7.5907859630542251E-2</v>
      </c>
      <c r="D2787" s="4">
        <f t="shared" si="87"/>
        <v>1.0759078596305423</v>
      </c>
      <c r="E2787" s="8">
        <f>MIN(B2788:$B$5864)/B2787-1</f>
        <v>-0.15683564911217951</v>
      </c>
      <c r="F2787" s="8"/>
    </row>
    <row r="2788" spans="1:6" x14ac:dyDescent="0.45">
      <c r="A2788" s="5">
        <v>39751</v>
      </c>
      <c r="B2788">
        <v>2143.87</v>
      </c>
      <c r="C2788" s="4">
        <f t="shared" si="86"/>
        <v>1.4590353235149234E-2</v>
      </c>
      <c r="D2788" s="4">
        <f t="shared" si="87"/>
        <v>1.0145903532351492</v>
      </c>
      <c r="E2788" s="8">
        <f>MIN(B2789:$B$5864)/B2788-1</f>
        <v>-0.16896080452639373</v>
      </c>
      <c r="F2788" s="8"/>
    </row>
    <row r="2789" spans="1:6" x14ac:dyDescent="0.45">
      <c r="A2789" s="5">
        <v>39752</v>
      </c>
      <c r="B2789">
        <v>2183.69</v>
      </c>
      <c r="C2789" s="4">
        <f t="shared" si="86"/>
        <v>1.8573887409218059E-2</v>
      </c>
      <c r="D2789" s="4">
        <f t="shared" si="87"/>
        <v>1.0185738874092181</v>
      </c>
      <c r="E2789" s="8">
        <f>MIN(B2790:$B$5864)/B2789-1</f>
        <v>-0.18411496137272232</v>
      </c>
      <c r="F2789" s="8"/>
    </row>
    <row r="2790" spans="1:6" x14ac:dyDescent="0.45">
      <c r="A2790" s="5">
        <v>39755</v>
      </c>
      <c r="B2790">
        <v>2219.58</v>
      </c>
      <c r="C2790" s="4">
        <f t="shared" si="86"/>
        <v>1.6435483058492739E-2</v>
      </c>
      <c r="D2790" s="4">
        <f t="shared" si="87"/>
        <v>1.0164354830584927</v>
      </c>
      <c r="E2790" s="8">
        <f>MIN(B2791:$B$5864)/B2790-1</f>
        <v>-0.19730759873489567</v>
      </c>
      <c r="F2790" s="8"/>
    </row>
    <row r="2791" spans="1:6" x14ac:dyDescent="0.45">
      <c r="A2791" s="5">
        <v>39756</v>
      </c>
      <c r="B2791">
        <v>2318.16</v>
      </c>
      <c r="C2791" s="4">
        <f t="shared" si="86"/>
        <v>4.4413808017732981E-2</v>
      </c>
      <c r="D2791" s="4">
        <f t="shared" si="87"/>
        <v>1.044413808017733</v>
      </c>
      <c r="E2791" s="8">
        <f>MIN(B2792:$B$5864)/B2791-1</f>
        <v>-0.23144217827932489</v>
      </c>
      <c r="F2791" s="8"/>
    </row>
    <row r="2792" spans="1:6" x14ac:dyDescent="0.45">
      <c r="A2792" s="5">
        <v>39757</v>
      </c>
      <c r="B2792">
        <v>2270.04</v>
      </c>
      <c r="C2792" s="4">
        <f t="shared" si="86"/>
        <v>-2.075784242675216E-2</v>
      </c>
      <c r="D2792" s="4">
        <f t="shared" si="87"/>
        <v>0.97924215757324784</v>
      </c>
      <c r="E2792" s="8">
        <f>MIN(B2793:$B$5864)/B2792-1</f>
        <v>-0.21515039382565937</v>
      </c>
      <c r="F2792" s="8"/>
    </row>
    <row r="2793" spans="1:6" x14ac:dyDescent="0.45">
      <c r="A2793" s="5">
        <v>39758</v>
      </c>
      <c r="B2793">
        <v>2147.84</v>
      </c>
      <c r="C2793" s="4">
        <f t="shared" si="86"/>
        <v>-5.3831650543602727E-2</v>
      </c>
      <c r="D2793" s="4">
        <f t="shared" si="87"/>
        <v>0.94616834945639727</v>
      </c>
      <c r="E2793" s="8">
        <f>MIN(B2794:$B$5864)/B2793-1</f>
        <v>-0.17049687127532775</v>
      </c>
      <c r="F2793" s="8"/>
    </row>
    <row r="2794" spans="1:6" x14ac:dyDescent="0.45">
      <c r="A2794" s="5">
        <v>39759</v>
      </c>
      <c r="B2794">
        <v>2190.61</v>
      </c>
      <c r="C2794" s="4">
        <f t="shared" si="86"/>
        <v>1.9913028903456587E-2</v>
      </c>
      <c r="D2794" s="4">
        <f t="shared" si="87"/>
        <v>1.0199130289034566</v>
      </c>
      <c r="E2794" s="8">
        <f>MIN(B2795:$B$5864)/B2794-1</f>
        <v>-0.18669229118829911</v>
      </c>
      <c r="F2794" s="8"/>
    </row>
    <row r="2795" spans="1:6" x14ac:dyDescent="0.45">
      <c r="A2795" s="5">
        <v>39762</v>
      </c>
      <c r="B2795">
        <v>2210.6999999999998</v>
      </c>
      <c r="C2795" s="4">
        <f t="shared" si="86"/>
        <v>9.1709615130031175E-3</v>
      </c>
      <c r="D2795" s="4">
        <f t="shared" si="87"/>
        <v>1.0091709615130031</v>
      </c>
      <c r="E2795" s="8">
        <f>MIN(B2796:$B$5864)/B2795-1</f>
        <v>-0.19408332202469791</v>
      </c>
      <c r="F2795" s="8"/>
    </row>
    <row r="2796" spans="1:6" x14ac:dyDescent="0.45">
      <c r="A2796" s="5">
        <v>39763</v>
      </c>
      <c r="B2796">
        <v>2131.8000000000002</v>
      </c>
      <c r="C2796" s="4">
        <f t="shared" si="86"/>
        <v>-3.5690052924412963E-2</v>
      </c>
      <c r="D2796" s="4">
        <f t="shared" si="87"/>
        <v>0.96430994707558704</v>
      </c>
      <c r="E2796" s="8">
        <f>MIN(B2797:$B$5864)/B2796-1</f>
        <v>-0.16425555868280328</v>
      </c>
      <c r="F2796" s="8"/>
    </row>
    <row r="2797" spans="1:6" x14ac:dyDescent="0.45">
      <c r="A2797" s="5">
        <v>39764</v>
      </c>
      <c r="B2797">
        <v>2097.37</v>
      </c>
      <c r="C2797" s="4">
        <f t="shared" si="86"/>
        <v>-1.6150670794633726E-2</v>
      </c>
      <c r="D2797" s="4">
        <f t="shared" si="87"/>
        <v>0.98384932920536627</v>
      </c>
      <c r="E2797" s="8">
        <f>MIN(B2798:$B$5864)/B2797-1</f>
        <v>-0.15053614765158263</v>
      </c>
      <c r="F2797" s="8"/>
    </row>
    <row r="2798" spans="1:6" x14ac:dyDescent="0.45">
      <c r="A2798" s="5">
        <v>39765</v>
      </c>
      <c r="B2798">
        <v>2087.4699999999998</v>
      </c>
      <c r="C2798" s="4">
        <f t="shared" si="86"/>
        <v>-4.720197199349685E-3</v>
      </c>
      <c r="D2798" s="4">
        <f t="shared" si="87"/>
        <v>0.99527980280065032</v>
      </c>
      <c r="E2798" s="8">
        <f>MIN(B2799:$B$5864)/B2798-1</f>
        <v>-0.1465074947184869</v>
      </c>
      <c r="F2798" s="8"/>
    </row>
    <row r="2799" spans="1:6" x14ac:dyDescent="0.45">
      <c r="A2799" s="5">
        <v>39766</v>
      </c>
      <c r="B2799">
        <v>2114.8000000000002</v>
      </c>
      <c r="C2799" s="4">
        <f t="shared" si="86"/>
        <v>1.3092403723167445E-2</v>
      </c>
      <c r="D2799" s="4">
        <f t="shared" si="87"/>
        <v>1.0130924037231674</v>
      </c>
      <c r="E2799" s="8">
        <f>MIN(B2800:$B$5864)/B2799-1</f>
        <v>-0.15753735577832417</v>
      </c>
      <c r="F2799" s="8"/>
    </row>
    <row r="2800" spans="1:6" x14ac:dyDescent="0.45">
      <c r="A2800" s="5">
        <v>39769</v>
      </c>
      <c r="B2800">
        <v>2064.7600000000002</v>
      </c>
      <c r="C2800" s="4">
        <f t="shared" si="86"/>
        <v>-2.3661811991677717E-2</v>
      </c>
      <c r="D2800" s="4">
        <f t="shared" si="87"/>
        <v>0.97633818800832228</v>
      </c>
      <c r="E2800" s="8">
        <f>MIN(B2801:$B$5864)/B2800-1</f>
        <v>-0.13712005269377558</v>
      </c>
      <c r="F2800" s="8"/>
    </row>
    <row r="2801" spans="1:6" x14ac:dyDescent="0.45">
      <c r="A2801" s="5">
        <v>39770</v>
      </c>
      <c r="B2801">
        <v>2095.23</v>
      </c>
      <c r="C2801" s="4">
        <f t="shared" si="86"/>
        <v>1.4757163060113321E-2</v>
      </c>
      <c r="D2801" s="4">
        <f t="shared" si="87"/>
        <v>1.0147571630601133</v>
      </c>
      <c r="E2801" s="8">
        <f>MIN(B2802:$B$5864)/B2801-1</f>
        <v>-0.1496685328102404</v>
      </c>
      <c r="F2801" s="8"/>
    </row>
    <row r="2802" spans="1:6" x14ac:dyDescent="0.45">
      <c r="A2802" s="5">
        <v>39771</v>
      </c>
      <c r="B2802">
        <v>1998.02</v>
      </c>
      <c r="C2802" s="4">
        <f t="shared" si="86"/>
        <v>-4.6395861074917777E-2</v>
      </c>
      <c r="D2802" s="4">
        <f t="shared" si="87"/>
        <v>0.95360413892508222</v>
      </c>
      <c r="E2802" s="8">
        <f>MIN(B2803:$B$5864)/B2802-1</f>
        <v>-0.10829721424209959</v>
      </c>
      <c r="F2802" s="8"/>
    </row>
    <row r="2803" spans="1:6" x14ac:dyDescent="0.45">
      <c r="A2803" s="5">
        <v>39772</v>
      </c>
      <c r="B2803">
        <v>1934.84</v>
      </c>
      <c r="C2803" s="4">
        <f t="shared" si="86"/>
        <v>-3.1621305092041196E-2</v>
      </c>
      <c r="D2803" s="4">
        <f t="shared" si="87"/>
        <v>0.9683786949079588</v>
      </c>
      <c r="E2803" s="8">
        <f>MIN(B2804:$B$5864)/B2803-1</f>
        <v>-7.9179673771474501E-2</v>
      </c>
      <c r="F2803" s="8"/>
    </row>
    <row r="2804" spans="1:6" x14ac:dyDescent="0.45">
      <c r="A2804" s="5">
        <v>39773</v>
      </c>
      <c r="B2804">
        <v>1890.55</v>
      </c>
      <c r="C2804" s="4">
        <f t="shared" si="86"/>
        <v>-2.289078166670111E-2</v>
      </c>
      <c r="D2804" s="4">
        <f t="shared" si="87"/>
        <v>0.97710921833329889</v>
      </c>
      <c r="E2804" s="8">
        <f>MIN(B2805:$B$5864)/B2804-1</f>
        <v>-5.7607574515352589E-2</v>
      </c>
      <c r="F2804" s="8"/>
    </row>
    <row r="2805" spans="1:6" x14ac:dyDescent="0.45">
      <c r="A2805" s="5">
        <v>39776</v>
      </c>
      <c r="B2805">
        <v>2064.6799999999998</v>
      </c>
      <c r="C2805" s="4">
        <f t="shared" si="86"/>
        <v>9.2105471952606432E-2</v>
      </c>
      <c r="D2805" s="4">
        <f t="shared" si="87"/>
        <v>1.0921054719526064</v>
      </c>
      <c r="E2805" s="8">
        <f>MIN(B2806:$B$5864)/B2805-1</f>
        <v>-0.13708661874963668</v>
      </c>
      <c r="F2805" s="8"/>
    </row>
    <row r="2806" spans="1:6" x14ac:dyDescent="0.45">
      <c r="A2806" s="5">
        <v>39777</v>
      </c>
      <c r="B2806">
        <v>2073.85</v>
      </c>
      <c r="C2806" s="4">
        <f t="shared" si="86"/>
        <v>4.4413662165565526E-3</v>
      </c>
      <c r="D2806" s="4">
        <f t="shared" si="87"/>
        <v>1.0044413662165566</v>
      </c>
      <c r="E2806" s="8">
        <f>MIN(B2807:$B$5864)/B2806-1</f>
        <v>-0.1409021867541046</v>
      </c>
      <c r="F2806" s="8"/>
    </row>
    <row r="2807" spans="1:6" x14ac:dyDescent="0.45">
      <c r="A2807" s="5">
        <v>39778</v>
      </c>
      <c r="B2807">
        <v>2065.25</v>
      </c>
      <c r="C2807" s="4">
        <f t="shared" si="86"/>
        <v>-4.1468765822021414E-3</v>
      </c>
      <c r="D2807" s="4">
        <f t="shared" si="87"/>
        <v>0.99585312341779786</v>
      </c>
      <c r="E2807" s="8">
        <f>MIN(B2808:$B$5864)/B2807-1</f>
        <v>-0.13732477908243546</v>
      </c>
      <c r="F2807" s="8"/>
    </row>
    <row r="2808" spans="1:6" x14ac:dyDescent="0.45">
      <c r="A2808" s="5">
        <v>39779</v>
      </c>
      <c r="B2808">
        <v>2105.0700000000002</v>
      </c>
      <c r="C2808" s="4">
        <f t="shared" si="86"/>
        <v>1.9280958721704433E-2</v>
      </c>
      <c r="D2808" s="4">
        <f t="shared" si="87"/>
        <v>1.0192809587217044</v>
      </c>
      <c r="E2808" s="8">
        <f>MIN(B2809:$B$5864)/B2808-1</f>
        <v>-0.15364334677706681</v>
      </c>
      <c r="F2808" s="8"/>
    </row>
    <row r="2809" spans="1:6" x14ac:dyDescent="0.45">
      <c r="A2809" s="5">
        <v>39780</v>
      </c>
      <c r="B2809">
        <v>2133.9899999999998</v>
      </c>
      <c r="C2809" s="4">
        <f t="shared" si="86"/>
        <v>1.3738260485399278E-2</v>
      </c>
      <c r="D2809" s="4">
        <f t="shared" si="87"/>
        <v>1.0137382604853993</v>
      </c>
      <c r="E2809" s="8">
        <f>MIN(B2810:$B$5864)/B2809-1</f>
        <v>-0.16511323858124904</v>
      </c>
      <c r="F2809" s="8"/>
    </row>
    <row r="2810" spans="1:6" x14ac:dyDescent="0.45">
      <c r="A2810" s="5">
        <v>39783</v>
      </c>
      <c r="B2810">
        <v>2027.19</v>
      </c>
      <c r="C2810" s="4">
        <f t="shared" si="86"/>
        <v>-5.004709487860759E-2</v>
      </c>
      <c r="D2810" s="4">
        <f t="shared" si="87"/>
        <v>0.94995290512139241</v>
      </c>
      <c r="E2810" s="8">
        <f>MIN(B2811:$B$5864)/B2810-1</f>
        <v>-0.12112826128779242</v>
      </c>
      <c r="F2810" s="8"/>
    </row>
    <row r="2811" spans="1:6" x14ac:dyDescent="0.45">
      <c r="A2811" s="5">
        <v>39784</v>
      </c>
      <c r="B2811">
        <v>2052.8200000000002</v>
      </c>
      <c r="C2811" s="4">
        <f t="shared" si="86"/>
        <v>1.2643116826740464E-2</v>
      </c>
      <c r="D2811" s="4">
        <f t="shared" si="87"/>
        <v>1.0126431168267405</v>
      </c>
      <c r="E2811" s="8">
        <f>MIN(B2812:$B$5864)/B2811-1</f>
        <v>-0.13210120711996187</v>
      </c>
      <c r="F2811" s="8"/>
    </row>
    <row r="2812" spans="1:6" x14ac:dyDescent="0.45">
      <c r="A2812" s="5">
        <v>39785</v>
      </c>
      <c r="B2812">
        <v>2072.8200000000002</v>
      </c>
      <c r="C2812" s="4">
        <f t="shared" si="86"/>
        <v>9.7426954141133226E-3</v>
      </c>
      <c r="D2812" s="4">
        <f t="shared" si="87"/>
        <v>1.0097426954141133</v>
      </c>
      <c r="E2812" s="8">
        <f>MIN(B2813:$B$5864)/B2812-1</f>
        <v>-0.14047529452629748</v>
      </c>
      <c r="F2812" s="8"/>
    </row>
    <row r="2813" spans="1:6" x14ac:dyDescent="0.45">
      <c r="A2813" s="5">
        <v>39786</v>
      </c>
      <c r="B2813">
        <v>2068.35</v>
      </c>
      <c r="C2813" s="4">
        <f t="shared" si="86"/>
        <v>-2.1564824731525878E-3</v>
      </c>
      <c r="D2813" s="4">
        <f t="shared" si="87"/>
        <v>0.99784351752684741</v>
      </c>
      <c r="E2813" s="8">
        <f>MIN(B2814:$B$5864)/B2813-1</f>
        <v>-0.13861773877728611</v>
      </c>
      <c r="F2813" s="8"/>
    </row>
    <row r="2814" spans="1:6" x14ac:dyDescent="0.45">
      <c r="A2814" s="5">
        <v>39787</v>
      </c>
      <c r="B2814">
        <v>2013.74</v>
      </c>
      <c r="C2814" s="4">
        <f t="shared" si="86"/>
        <v>-2.640268813305291E-2</v>
      </c>
      <c r="D2814" s="4">
        <f t="shared" si="87"/>
        <v>0.97359731186694709</v>
      </c>
      <c r="E2814" s="8">
        <f>MIN(B2815:$B$5864)/B2814-1</f>
        <v>-0.11525817632862234</v>
      </c>
      <c r="F2814" s="8"/>
    </row>
    <row r="2815" spans="1:6" x14ac:dyDescent="0.45">
      <c r="A2815" s="5">
        <v>39790</v>
      </c>
      <c r="B2815">
        <v>2133.2399999999998</v>
      </c>
      <c r="C2815" s="4">
        <f t="shared" si="86"/>
        <v>5.9342318273461148E-2</v>
      </c>
      <c r="D2815" s="4">
        <f t="shared" si="87"/>
        <v>1.0593423182734611</v>
      </c>
      <c r="E2815" s="8">
        <f>MIN(B2816:$B$5864)/B2815-1</f>
        <v>-0.16481971086235014</v>
      </c>
      <c r="F2815" s="8"/>
    </row>
    <row r="2816" spans="1:6" x14ac:dyDescent="0.45">
      <c r="A2816" s="5">
        <v>39791</v>
      </c>
      <c r="B2816">
        <v>2176.58</v>
      </c>
      <c r="C2816" s="4">
        <f t="shared" si="86"/>
        <v>2.0316513847480788E-2</v>
      </c>
      <c r="D2816" s="4">
        <f t="shared" si="87"/>
        <v>1.0203165138474808</v>
      </c>
      <c r="E2816" s="8">
        <f>MIN(B2817:$B$5864)/B2816-1</f>
        <v>-0.18144979738856359</v>
      </c>
      <c r="F2816" s="8"/>
    </row>
    <row r="2817" spans="1:6" x14ac:dyDescent="0.45">
      <c r="A2817" s="5">
        <v>39792</v>
      </c>
      <c r="B2817">
        <v>2175.4299999999998</v>
      </c>
      <c r="C2817" s="4">
        <f t="shared" si="86"/>
        <v>-5.2835181798971398E-4</v>
      </c>
      <c r="D2817" s="4">
        <f t="shared" si="87"/>
        <v>0.99947164818201029</v>
      </c>
      <c r="E2817" s="8">
        <f>MIN(B2818:$B$5864)/B2817-1</f>
        <v>-0.1810170862771957</v>
      </c>
      <c r="F2817" s="8"/>
    </row>
    <row r="2818" spans="1:6" x14ac:dyDescent="0.45">
      <c r="A2818" s="5">
        <v>39793</v>
      </c>
      <c r="B2818">
        <v>2186.58</v>
      </c>
      <c r="C2818" s="4">
        <f t="shared" si="86"/>
        <v>5.1254234794959608E-3</v>
      </c>
      <c r="D2818" s="4">
        <f t="shared" si="87"/>
        <v>1.005125423479496</v>
      </c>
      <c r="E2818" s="8">
        <f>MIN(B2819:$B$5864)/B2818-1</f>
        <v>-0.18519331558872754</v>
      </c>
      <c r="F2818" s="8"/>
    </row>
    <row r="2819" spans="1:6" x14ac:dyDescent="0.45">
      <c r="A2819" s="5">
        <v>39794</v>
      </c>
      <c r="B2819">
        <v>2132.98</v>
      </c>
      <c r="C2819" s="4">
        <f t="shared" si="86"/>
        <v>-2.4513166680386722E-2</v>
      </c>
      <c r="D2819" s="4">
        <f t="shared" si="87"/>
        <v>0.97548683331961328</v>
      </c>
      <c r="E2819" s="8">
        <f>MIN(B2820:$B$5864)/B2819-1</f>
        <v>-0.16471790640324802</v>
      </c>
      <c r="F2819" s="8"/>
    </row>
    <row r="2820" spans="1:6" x14ac:dyDescent="0.45">
      <c r="A2820" s="5">
        <v>39797</v>
      </c>
      <c r="B2820">
        <v>2133.14</v>
      </c>
      <c r="C2820" s="4">
        <f t="shared" si="86"/>
        <v>7.5012423932596661E-5</v>
      </c>
      <c r="D2820" s="4">
        <f t="shared" si="87"/>
        <v>1.0000750124239326</v>
      </c>
      <c r="E2820" s="8">
        <f>MIN(B2821:$B$5864)/B2820-1</f>
        <v>-0.16478055823809024</v>
      </c>
      <c r="F2820" s="8"/>
    </row>
    <row r="2821" spans="1:6" x14ac:dyDescent="0.45">
      <c r="A2821" s="5">
        <v>39798</v>
      </c>
      <c r="B2821">
        <v>2148.27</v>
      </c>
      <c r="C2821" s="4">
        <f t="shared" si="86"/>
        <v>7.0928302877448779E-3</v>
      </c>
      <c r="D2821" s="4">
        <f t="shared" si="87"/>
        <v>1.0070928302877449</v>
      </c>
      <c r="E2821" s="8">
        <f>MIN(B2822:$B$5864)/B2821-1</f>
        <v>-0.17066290550070518</v>
      </c>
      <c r="F2821" s="8"/>
    </row>
    <row r="2822" spans="1:6" x14ac:dyDescent="0.45">
      <c r="A2822" s="5">
        <v>39799</v>
      </c>
      <c r="B2822">
        <v>2157.04</v>
      </c>
      <c r="C2822" s="4">
        <f t="shared" ref="C2822:C2885" si="88">B2822/B2821-1</f>
        <v>4.082354638848873E-3</v>
      </c>
      <c r="D2822" s="4">
        <f t="shared" ref="D2822:D2885" si="89">C2822+1</f>
        <v>1.0040823546388489</v>
      </c>
      <c r="E2822" s="8">
        <f>MIN(B2823:$B$5864)/B2822-1</f>
        <v>-0.17403478841375208</v>
      </c>
      <c r="F2822" s="8"/>
    </row>
    <row r="2823" spans="1:6" x14ac:dyDescent="0.45">
      <c r="A2823" s="5">
        <v>39800</v>
      </c>
      <c r="B2823">
        <v>2163.17</v>
      </c>
      <c r="C2823" s="4">
        <f t="shared" si="88"/>
        <v>2.8418573600861308E-3</v>
      </c>
      <c r="D2823" s="4">
        <f t="shared" si="89"/>
        <v>1.0028418573600861</v>
      </c>
      <c r="E2823" s="8">
        <f>MIN(B2824:$B$5864)/B2823-1</f>
        <v>-0.17637541201107632</v>
      </c>
      <c r="F2823" s="8"/>
    </row>
    <row r="2824" spans="1:6" x14ac:dyDescent="0.45">
      <c r="A2824" s="5">
        <v>39801</v>
      </c>
      <c r="B2824">
        <v>2141.1</v>
      </c>
      <c r="C2824" s="4">
        <f t="shared" si="88"/>
        <v>-1.0202619304076954E-2</v>
      </c>
      <c r="D2824" s="4">
        <f t="shared" si="89"/>
        <v>0.98979738069592305</v>
      </c>
      <c r="E2824" s="8">
        <f>MIN(B2825:$B$5864)/B2824-1</f>
        <v>-0.16788566624632195</v>
      </c>
      <c r="F2824" s="8"/>
    </row>
    <row r="2825" spans="1:6" x14ac:dyDescent="0.45">
      <c r="A2825" s="5">
        <v>39804</v>
      </c>
      <c r="B2825">
        <v>2122.42</v>
      </c>
      <c r="C2825" s="4">
        <f t="shared" si="88"/>
        <v>-8.7244874130119054E-3</v>
      </c>
      <c r="D2825" s="4">
        <f t="shared" si="89"/>
        <v>0.99127551258698809</v>
      </c>
      <c r="E2825" s="8">
        <f>MIN(B2826:$B$5864)/B2825-1</f>
        <v>-0.16056199998115361</v>
      </c>
      <c r="F2825" s="8"/>
    </row>
    <row r="2826" spans="1:6" x14ac:dyDescent="0.45">
      <c r="A2826" s="5">
        <v>39805</v>
      </c>
      <c r="B2826">
        <v>2127.5</v>
      </c>
      <c r="C2826" s="4">
        <f t="shared" si="88"/>
        <v>2.3934942188632569E-3</v>
      </c>
      <c r="D2826" s="4">
        <f t="shared" si="89"/>
        <v>1.0023934942188633</v>
      </c>
      <c r="E2826" s="8">
        <f>MIN(B2827:$B$5864)/B2826-1</f>
        <v>-0.16256639247943594</v>
      </c>
      <c r="F2826" s="8"/>
    </row>
    <row r="2827" spans="1:6" x14ac:dyDescent="0.45">
      <c r="A2827" s="5">
        <v>39806</v>
      </c>
      <c r="B2827">
        <v>2111.37</v>
      </c>
      <c r="C2827" s="4">
        <f t="shared" si="88"/>
        <v>-7.5816686251469756E-3</v>
      </c>
      <c r="D2827" s="4">
        <f t="shared" si="89"/>
        <v>0.99241833137485302</v>
      </c>
      <c r="E2827" s="8">
        <f>MIN(B2828:$B$5864)/B2827-1</f>
        <v>-0.1561687435172423</v>
      </c>
      <c r="F2827" s="8"/>
    </row>
    <row r="2828" spans="1:6" x14ac:dyDescent="0.45">
      <c r="A2828" s="5">
        <v>39811</v>
      </c>
      <c r="B2828">
        <v>2157.7800000000002</v>
      </c>
      <c r="C2828" s="4">
        <f t="shared" si="88"/>
        <v>2.1980988647181787E-2</v>
      </c>
      <c r="D2828" s="4">
        <f t="shared" si="89"/>
        <v>1.0219809886471818</v>
      </c>
      <c r="E2828" s="8">
        <f>MIN(B2829:$B$5864)/B2828-1</f>
        <v>-0.17431804910602566</v>
      </c>
      <c r="F2828" s="8"/>
    </row>
    <row r="2829" spans="1:6" x14ac:dyDescent="0.45">
      <c r="A2829" s="5">
        <v>39812</v>
      </c>
      <c r="B2829">
        <v>2193.92</v>
      </c>
      <c r="C2829" s="4">
        <f t="shared" si="88"/>
        <v>1.6748695418439263E-2</v>
      </c>
      <c r="D2829" s="4">
        <f t="shared" si="89"/>
        <v>1.0167486954184393</v>
      </c>
      <c r="E2829" s="8">
        <f>MIN(B2830:$B$5864)/B2829-1</f>
        <v>-0.18791934072345384</v>
      </c>
      <c r="F2829" s="8"/>
    </row>
    <row r="2830" spans="1:6" x14ac:dyDescent="0.45">
      <c r="A2830" s="5">
        <v>39813</v>
      </c>
      <c r="B2830">
        <v>2209.29</v>
      </c>
      <c r="C2830" s="4">
        <f t="shared" si="88"/>
        <v>7.0057249124853005E-3</v>
      </c>
      <c r="D2830" s="4">
        <f t="shared" si="89"/>
        <v>1.0070057249124853</v>
      </c>
      <c r="E2830" s="8">
        <f>MIN(B2831:$B$5864)/B2830-1</f>
        <v>-0.19356897464796374</v>
      </c>
      <c r="F2830" s="8"/>
    </row>
    <row r="2831" spans="1:6" x14ac:dyDescent="0.45">
      <c r="A2831" s="5">
        <v>39815</v>
      </c>
      <c r="B2831">
        <v>2275.33</v>
      </c>
      <c r="C2831" s="4">
        <f t="shared" si="88"/>
        <v>2.9891956239334716E-2</v>
      </c>
      <c r="D2831" s="4">
        <f t="shared" si="89"/>
        <v>1.0298919562393347</v>
      </c>
      <c r="E2831" s="8">
        <f>MIN(B2832:$B$5864)/B2831-1</f>
        <v>-0.21697512009247</v>
      </c>
      <c r="F2831" s="8"/>
    </row>
    <row r="2832" spans="1:6" x14ac:dyDescent="0.45">
      <c r="A2832" s="5">
        <v>39818</v>
      </c>
      <c r="B2832">
        <v>2288.04</v>
      </c>
      <c r="C2832" s="4">
        <f t="shared" si="88"/>
        <v>5.5860029094680907E-3</v>
      </c>
      <c r="D2832" s="4">
        <f t="shared" si="89"/>
        <v>1.0055860029094681</v>
      </c>
      <c r="E2832" s="8">
        <f>MIN(B2833:$B$5864)/B2832-1</f>
        <v>-0.22132480201395077</v>
      </c>
      <c r="F2832" s="8"/>
    </row>
    <row r="2833" spans="1:6" x14ac:dyDescent="0.45">
      <c r="A2833" s="5">
        <v>39819</v>
      </c>
      <c r="B2833">
        <v>2319.4899999999998</v>
      </c>
      <c r="C2833" s="4">
        <f t="shared" si="88"/>
        <v>1.3745389066624591E-2</v>
      </c>
      <c r="D2833" s="4">
        <f t="shared" si="89"/>
        <v>1.0137453890666246</v>
      </c>
      <c r="E2833" s="8">
        <f>MIN(B2834:$B$5864)/B2833-1</f>
        <v>-0.23188287080349546</v>
      </c>
      <c r="F2833" s="8"/>
    </row>
    <row r="2834" spans="1:6" x14ac:dyDescent="0.45">
      <c r="A2834" s="5">
        <v>39820</v>
      </c>
      <c r="B2834">
        <v>2257.41</v>
      </c>
      <c r="C2834" s="4">
        <f t="shared" si="88"/>
        <v>-2.6764504266023947E-2</v>
      </c>
      <c r="D2834" s="4">
        <f t="shared" si="89"/>
        <v>0.97323549573397605</v>
      </c>
      <c r="E2834" s="8">
        <f>MIN(B2835:$B$5864)/B2834-1</f>
        <v>-0.21075923292622956</v>
      </c>
      <c r="F2834" s="8"/>
    </row>
    <row r="2835" spans="1:6" x14ac:dyDescent="0.45">
      <c r="A2835" s="5">
        <v>39821</v>
      </c>
      <c r="B2835">
        <v>2253.52</v>
      </c>
      <c r="C2835" s="4">
        <f t="shared" si="88"/>
        <v>-1.7232137715346152E-3</v>
      </c>
      <c r="D2835" s="4">
        <f t="shared" si="89"/>
        <v>0.99827678622846538</v>
      </c>
      <c r="E2835" s="8">
        <f>MIN(B2836:$B$5864)/B2835-1</f>
        <v>-0.20939685469842728</v>
      </c>
      <c r="F2835" s="8"/>
    </row>
    <row r="2836" spans="1:6" x14ac:dyDescent="0.45">
      <c r="A2836" s="5">
        <v>39822</v>
      </c>
      <c r="B2836">
        <v>2227.56</v>
      </c>
      <c r="C2836" s="4">
        <f t="shared" si="88"/>
        <v>-1.1519755759877848E-2</v>
      </c>
      <c r="D2836" s="4">
        <f t="shared" si="89"/>
        <v>0.98848024424012215</v>
      </c>
      <c r="E2836" s="8">
        <f>MIN(B2837:$B$5864)/B2836-1</f>
        <v>-0.20018316004956094</v>
      </c>
      <c r="F2836" s="8"/>
    </row>
    <row r="2837" spans="1:6" x14ac:dyDescent="0.45">
      <c r="A2837" s="5">
        <v>39825</v>
      </c>
      <c r="B2837">
        <v>2218.9299999999998</v>
      </c>
      <c r="C2837" s="4">
        <f t="shared" si="88"/>
        <v>-3.8741941855663375E-3</v>
      </c>
      <c r="D2837" s="4">
        <f t="shared" si="89"/>
        <v>0.99612580581443366</v>
      </c>
      <c r="E2837" s="8">
        <f>MIN(B2838:$B$5864)/B2837-1</f>
        <v>-0.19707246285371771</v>
      </c>
      <c r="F2837" s="8"/>
    </row>
    <row r="2838" spans="1:6" x14ac:dyDescent="0.45">
      <c r="A2838" s="5">
        <v>39826</v>
      </c>
      <c r="B2838">
        <v>2201.86</v>
      </c>
      <c r="C2838" s="4">
        <f t="shared" si="88"/>
        <v>-7.6928970269453112E-3</v>
      </c>
      <c r="D2838" s="4">
        <f t="shared" si="89"/>
        <v>0.99230710297305469</v>
      </c>
      <c r="E2838" s="8">
        <f>MIN(B2839:$B$5864)/B2838-1</f>
        <v>-0.19084773782165987</v>
      </c>
      <c r="F2838" s="8"/>
    </row>
    <row r="2839" spans="1:6" x14ac:dyDescent="0.45">
      <c r="A2839" s="5">
        <v>39827</v>
      </c>
      <c r="B2839">
        <v>2098.9899999999998</v>
      </c>
      <c r="C2839" s="4">
        <f t="shared" si="88"/>
        <v>-4.6719591617995881E-2</v>
      </c>
      <c r="D2839" s="4">
        <f t="shared" si="89"/>
        <v>0.95328040838200412</v>
      </c>
      <c r="E2839" s="8">
        <f>MIN(B2840:$B$5864)/B2839-1</f>
        <v>-0.1511917636577591</v>
      </c>
      <c r="F2839" s="8"/>
    </row>
    <row r="2840" spans="1:6" x14ac:dyDescent="0.45">
      <c r="A2840" s="5">
        <v>39828</v>
      </c>
      <c r="B2840">
        <v>2066.8200000000002</v>
      </c>
      <c r="C2840" s="4">
        <f t="shared" si="88"/>
        <v>-1.5326418896707272E-2</v>
      </c>
      <c r="D2840" s="4">
        <f t="shared" si="89"/>
        <v>0.98467358110329273</v>
      </c>
      <c r="E2840" s="8">
        <f>MIN(B2841:$B$5864)/B2840-1</f>
        <v>-0.13798008534850648</v>
      </c>
      <c r="F2840" s="8"/>
    </row>
    <row r="2841" spans="1:6" x14ac:dyDescent="0.45">
      <c r="A2841" s="5">
        <v>39829</v>
      </c>
      <c r="B2841">
        <v>2079.67</v>
      </c>
      <c r="C2841" s="4">
        <f t="shared" si="88"/>
        <v>6.2172806533709046E-3</v>
      </c>
      <c r="D2841" s="4">
        <f t="shared" si="89"/>
        <v>1.0062172806533709</v>
      </c>
      <c r="E2841" s="8">
        <f>MIN(B2842:$B$5864)/B2841-1</f>
        <v>-0.14330638995609879</v>
      </c>
      <c r="F2841" s="8"/>
    </row>
    <row r="2842" spans="1:6" x14ac:dyDescent="0.45">
      <c r="A2842" s="5">
        <v>39832</v>
      </c>
      <c r="B2842">
        <v>2061.15</v>
      </c>
      <c r="C2842" s="4">
        <f t="shared" si="88"/>
        <v>-8.9052590074386595E-3</v>
      </c>
      <c r="D2842" s="4">
        <f t="shared" si="89"/>
        <v>0.99109474099256134</v>
      </c>
      <c r="E2842" s="8">
        <f>MIN(B2843:$B$5864)/B2842-1</f>
        <v>-0.13560876209882833</v>
      </c>
      <c r="F2842" s="8"/>
    </row>
    <row r="2843" spans="1:6" x14ac:dyDescent="0.45">
      <c r="A2843" s="5">
        <v>39833</v>
      </c>
      <c r="B2843">
        <v>2050.7600000000002</v>
      </c>
      <c r="C2843" s="4">
        <f t="shared" si="88"/>
        <v>-5.0408752395506573E-3</v>
      </c>
      <c r="D2843" s="4">
        <f t="shared" si="89"/>
        <v>0.99495912476044934</v>
      </c>
      <c r="E2843" s="8">
        <f>MIN(B2844:$B$5864)/B2843-1</f>
        <v>-0.13122939788176091</v>
      </c>
      <c r="F2843" s="8"/>
    </row>
    <row r="2844" spans="1:6" x14ac:dyDescent="0.45">
      <c r="A2844" s="5">
        <v>39834</v>
      </c>
      <c r="B2844">
        <v>2037.14</v>
      </c>
      <c r="C2844" s="4">
        <f t="shared" si="88"/>
        <v>-6.6414402465427846E-3</v>
      </c>
      <c r="D2844" s="4">
        <f t="shared" si="89"/>
        <v>0.99335855975345722</v>
      </c>
      <c r="E2844" s="8">
        <f>MIN(B2845:$B$5864)/B2844-1</f>
        <v>-0.12542093326919113</v>
      </c>
      <c r="F2844" s="8"/>
    </row>
    <row r="2845" spans="1:6" x14ac:dyDescent="0.45">
      <c r="A2845" s="5">
        <v>39835</v>
      </c>
      <c r="B2845">
        <v>2033.54</v>
      </c>
      <c r="C2845" s="4">
        <f t="shared" si="88"/>
        <v>-1.7671834041843582E-3</v>
      </c>
      <c r="D2845" s="4">
        <f t="shared" si="89"/>
        <v>0.99823281659581564</v>
      </c>
      <c r="E2845" s="8">
        <f>MIN(B2846:$B$5864)/B2845-1</f>
        <v>-0.12387265556615545</v>
      </c>
      <c r="F2845" s="8"/>
    </row>
    <row r="2846" spans="1:6" x14ac:dyDescent="0.45">
      <c r="A2846" s="5">
        <v>39836</v>
      </c>
      <c r="B2846">
        <v>2030.6</v>
      </c>
      <c r="C2846" s="4">
        <f t="shared" si="88"/>
        <v>-1.4457546937852728E-3</v>
      </c>
      <c r="D2846" s="4">
        <f t="shared" si="89"/>
        <v>0.99855424530621473</v>
      </c>
      <c r="E2846" s="8">
        <f>MIN(B2847:$B$5864)/B2846-1</f>
        <v>-0.1226041564069732</v>
      </c>
      <c r="F2846" s="8"/>
    </row>
    <row r="2847" spans="1:6" x14ac:dyDescent="0.45">
      <c r="A2847" s="5">
        <v>39839</v>
      </c>
      <c r="B2847">
        <v>2105.48</v>
      </c>
      <c r="C2847" s="4">
        <f t="shared" si="88"/>
        <v>3.6875800256082059E-2</v>
      </c>
      <c r="D2847" s="4">
        <f t="shared" si="89"/>
        <v>1.0368758002560821</v>
      </c>
      <c r="E2847" s="8">
        <f>MIN(B2848:$B$5864)/B2847-1</f>
        <v>-0.15380815775975065</v>
      </c>
      <c r="F2847" s="8"/>
    </row>
    <row r="2848" spans="1:6" x14ac:dyDescent="0.45">
      <c r="A2848" s="5">
        <v>39840</v>
      </c>
      <c r="B2848">
        <v>2098.87</v>
      </c>
      <c r="C2848" s="4">
        <f t="shared" si="88"/>
        <v>-3.1394266390561976E-3</v>
      </c>
      <c r="D2848" s="4">
        <f t="shared" si="89"/>
        <v>0.9968605733609438</v>
      </c>
      <c r="E2848" s="8">
        <f>MIN(B2849:$B$5864)/B2848-1</f>
        <v>-0.15114323421650688</v>
      </c>
      <c r="F2848" s="8"/>
    </row>
    <row r="2849" spans="1:6" x14ac:dyDescent="0.45">
      <c r="A2849" s="5">
        <v>39841</v>
      </c>
      <c r="B2849">
        <v>2149.6799999999998</v>
      </c>
      <c r="C2849" s="4">
        <f t="shared" si="88"/>
        <v>2.4208264447059591E-2</v>
      </c>
      <c r="D2849" s="4">
        <f t="shared" si="89"/>
        <v>1.0242082644470596</v>
      </c>
      <c r="E2849" s="8">
        <f>MIN(B2850:$B$5864)/B2849-1</f>
        <v>-0.17120687730266815</v>
      </c>
      <c r="F2849" s="8"/>
    </row>
    <row r="2850" spans="1:6" x14ac:dyDescent="0.45">
      <c r="A2850" s="5">
        <v>39842</v>
      </c>
      <c r="B2850">
        <v>2097.5300000000002</v>
      </c>
      <c r="C2850" s="4">
        <f t="shared" si="88"/>
        <v>-2.4259424658553685E-2</v>
      </c>
      <c r="D2850" s="4">
        <f t="shared" si="89"/>
        <v>0.97574057534144631</v>
      </c>
      <c r="E2850" s="8">
        <f>MIN(B2851:$B$5864)/B2850-1</f>
        <v>-0.15060094492093079</v>
      </c>
      <c r="F2850" s="8"/>
    </row>
    <row r="2851" spans="1:6" x14ac:dyDescent="0.45">
      <c r="A2851" s="5">
        <v>39843</v>
      </c>
      <c r="B2851">
        <v>2078.92</v>
      </c>
      <c r="C2851" s="4">
        <f t="shared" si="88"/>
        <v>-8.8723403240955623E-3</v>
      </c>
      <c r="D2851" s="4">
        <f t="shared" si="89"/>
        <v>0.99112765967590444</v>
      </c>
      <c r="E2851" s="8">
        <f>MIN(B2852:$B$5864)/B2851-1</f>
        <v>-0.14299732553441213</v>
      </c>
      <c r="F2851" s="8"/>
    </row>
    <row r="2852" spans="1:6" x14ac:dyDescent="0.45">
      <c r="A2852" s="5">
        <v>39846</v>
      </c>
      <c r="B2852">
        <v>2040.3</v>
      </c>
      <c r="C2852" s="4">
        <f t="shared" si="88"/>
        <v>-1.8576953418121045E-2</v>
      </c>
      <c r="D2852" s="4">
        <f t="shared" si="89"/>
        <v>0.98142304658187896</v>
      </c>
      <c r="E2852" s="8">
        <f>MIN(B2853:$B$5864)/B2852-1</f>
        <v>-0.12677547419497126</v>
      </c>
      <c r="F2852" s="8"/>
    </row>
    <row r="2853" spans="1:6" x14ac:dyDescent="0.45">
      <c r="A2853" s="5">
        <v>39847</v>
      </c>
      <c r="B2853">
        <v>2081.16</v>
      </c>
      <c r="C2853" s="4">
        <f t="shared" si="88"/>
        <v>2.0026466696074108E-2</v>
      </c>
      <c r="D2853" s="4">
        <f t="shared" si="89"/>
        <v>1.0200264666960741</v>
      </c>
      <c r="E2853" s="8">
        <f>MIN(B2854:$B$5864)/B2853-1</f>
        <v>-0.14391973706971106</v>
      </c>
      <c r="F2853" s="8"/>
    </row>
    <row r="2854" spans="1:6" x14ac:dyDescent="0.45">
      <c r="A2854" s="5">
        <v>39848</v>
      </c>
      <c r="B2854">
        <v>2116.16</v>
      </c>
      <c r="C2854" s="4">
        <f t="shared" si="88"/>
        <v>1.6817544061965339E-2</v>
      </c>
      <c r="D2854" s="4">
        <f t="shared" si="89"/>
        <v>1.0168175440619653</v>
      </c>
      <c r="E2854" s="8">
        <f>MIN(B2855:$B$5864)/B2854-1</f>
        <v>-0.15807878421291388</v>
      </c>
      <c r="F2854" s="8"/>
    </row>
    <row r="2855" spans="1:6" x14ac:dyDescent="0.45">
      <c r="A2855" s="5">
        <v>39849</v>
      </c>
      <c r="B2855">
        <v>2118.62</v>
      </c>
      <c r="C2855" s="4">
        <f t="shared" si="88"/>
        <v>1.1624829880538812E-3</v>
      </c>
      <c r="D2855" s="4">
        <f t="shared" si="89"/>
        <v>1.0011624829880539</v>
      </c>
      <c r="E2855" s="8">
        <f>MIN(B2856:$B$5864)/B2855-1</f>
        <v>-0.15905636688032765</v>
      </c>
      <c r="F2855" s="8"/>
    </row>
    <row r="2856" spans="1:6" x14ac:dyDescent="0.45">
      <c r="A2856" s="5">
        <v>39850</v>
      </c>
      <c r="B2856">
        <v>2152.81</v>
      </c>
      <c r="C2856" s="4">
        <f t="shared" si="88"/>
        <v>1.6137863326127322E-2</v>
      </c>
      <c r="D2856" s="4">
        <f t="shared" si="89"/>
        <v>1.0161378633261273</v>
      </c>
      <c r="E2856" s="8">
        <f>MIN(B2857:$B$5864)/B2856-1</f>
        <v>-0.17241187099651145</v>
      </c>
      <c r="F2856" s="8"/>
    </row>
    <row r="2857" spans="1:6" x14ac:dyDescent="0.45">
      <c r="A2857" s="5">
        <v>39853</v>
      </c>
      <c r="B2857">
        <v>2163.73</v>
      </c>
      <c r="C2857" s="4">
        <f t="shared" si="88"/>
        <v>5.072440206056239E-3</v>
      </c>
      <c r="D2857" s="4">
        <f t="shared" si="89"/>
        <v>1.0050724402060562</v>
      </c>
      <c r="E2857" s="8">
        <f>MIN(B2858:$B$5864)/B2857-1</f>
        <v>-0.17658857620867663</v>
      </c>
      <c r="F2857" s="8"/>
    </row>
    <row r="2858" spans="1:6" x14ac:dyDescent="0.45">
      <c r="A2858" s="5">
        <v>39854</v>
      </c>
      <c r="B2858">
        <v>2116.13</v>
      </c>
      <c r="C2858" s="4">
        <f t="shared" si="88"/>
        <v>-2.1999047940362226E-2</v>
      </c>
      <c r="D2858" s="4">
        <f t="shared" si="89"/>
        <v>0.97800095205963777</v>
      </c>
      <c r="E2858" s="8">
        <f>MIN(B2859:$B$5864)/B2858-1</f>
        <v>-0.15806684844503882</v>
      </c>
      <c r="F2858" s="8"/>
    </row>
    <row r="2859" spans="1:6" x14ac:dyDescent="0.45">
      <c r="A2859" s="5">
        <v>39855</v>
      </c>
      <c r="B2859">
        <v>2125.4499999999998</v>
      </c>
      <c r="C2859" s="4">
        <f t="shared" si="88"/>
        <v>4.4042662785366282E-3</v>
      </c>
      <c r="D2859" s="4">
        <f t="shared" si="89"/>
        <v>1.0044042662785366</v>
      </c>
      <c r="E2859" s="8">
        <f>MIN(B2860:$B$5864)/B2859-1</f>
        <v>-0.16175868639582192</v>
      </c>
      <c r="F2859" s="8"/>
    </row>
    <row r="2860" spans="1:6" x14ac:dyDescent="0.45">
      <c r="A2860" s="5">
        <v>39856</v>
      </c>
      <c r="B2860">
        <v>2111.5</v>
      </c>
      <c r="C2860" s="4">
        <f t="shared" si="88"/>
        <v>-6.5633160036697724E-3</v>
      </c>
      <c r="D2860" s="4">
        <f t="shared" si="89"/>
        <v>0.99343668399633023</v>
      </c>
      <c r="E2860" s="8">
        <f>MIN(B2861:$B$5864)/B2860-1</f>
        <v>-0.15622069618754431</v>
      </c>
      <c r="F2860" s="8"/>
    </row>
    <row r="2861" spans="1:6" x14ac:dyDescent="0.45">
      <c r="A2861" s="5">
        <v>39857</v>
      </c>
      <c r="B2861">
        <v>2107.21</v>
      </c>
      <c r="C2861" s="4">
        <f t="shared" si="88"/>
        <v>-2.0317309969215547E-3</v>
      </c>
      <c r="D2861" s="4">
        <f t="shared" si="89"/>
        <v>0.99796826900307845</v>
      </c>
      <c r="E2861" s="8">
        <f>MIN(B2862:$B$5864)/B2861-1</f>
        <v>-0.1545028734677607</v>
      </c>
      <c r="F2861" s="8"/>
    </row>
    <row r="2862" spans="1:6" x14ac:dyDescent="0.45">
      <c r="A2862" s="5">
        <v>39860</v>
      </c>
      <c r="B2862">
        <v>2080.6</v>
      </c>
      <c r="C2862" s="4">
        <f t="shared" si="88"/>
        <v>-1.262807219024209E-2</v>
      </c>
      <c r="D2862" s="4">
        <f t="shared" si="89"/>
        <v>0.98737192780975791</v>
      </c>
      <c r="E2862" s="8">
        <f>MIN(B2863:$B$5864)/B2862-1</f>
        <v>-0.14368932038834947</v>
      </c>
      <c r="F2862" s="8"/>
    </row>
    <row r="2863" spans="1:6" x14ac:dyDescent="0.45">
      <c r="A2863" s="5">
        <v>39861</v>
      </c>
      <c r="B2863">
        <v>2028.96</v>
      </c>
      <c r="C2863" s="4">
        <f t="shared" si="88"/>
        <v>-2.4819763529751016E-2</v>
      </c>
      <c r="D2863" s="4">
        <f t="shared" si="89"/>
        <v>0.97518023647024898</v>
      </c>
      <c r="E2863" s="8">
        <f>MIN(B2864:$B$5864)/B2863-1</f>
        <v>-0.12189496096522356</v>
      </c>
      <c r="F2863" s="8"/>
    </row>
    <row r="2864" spans="1:6" x14ac:dyDescent="0.45">
      <c r="A2864" s="5">
        <v>39862</v>
      </c>
      <c r="B2864">
        <v>2015.77</v>
      </c>
      <c r="C2864" s="4">
        <f t="shared" si="88"/>
        <v>-6.500867439476421E-3</v>
      </c>
      <c r="D2864" s="4">
        <f t="shared" si="89"/>
        <v>0.99349913256052358</v>
      </c>
      <c r="E2864" s="8">
        <f>MIN(B2865:$B$5864)/B2864-1</f>
        <v>-0.11614916384309715</v>
      </c>
      <c r="F2864" s="8"/>
    </row>
    <row r="2865" spans="1:6" x14ac:dyDescent="0.45">
      <c r="A2865" s="5">
        <v>39863</v>
      </c>
      <c r="B2865">
        <v>2019.72</v>
      </c>
      <c r="C2865" s="4">
        <f t="shared" si="88"/>
        <v>1.9595489564780966E-3</v>
      </c>
      <c r="D2865" s="4">
        <f t="shared" si="89"/>
        <v>1.0019595489564781</v>
      </c>
      <c r="E2865" s="8">
        <f>MIN(B2866:$B$5864)/B2865-1</f>
        <v>-0.11787772562533416</v>
      </c>
      <c r="F2865" s="8"/>
    </row>
    <row r="2866" spans="1:6" x14ac:dyDescent="0.45">
      <c r="A2866" s="5">
        <v>39864</v>
      </c>
      <c r="B2866">
        <v>1954.95</v>
      </c>
      <c r="C2866" s="4">
        <f t="shared" si="88"/>
        <v>-3.2068801616065623E-2</v>
      </c>
      <c r="D2866" s="4">
        <f t="shared" si="89"/>
        <v>0.96793119838393438</v>
      </c>
      <c r="E2866" s="8">
        <f>MIN(B2867:$B$5864)/B2866-1</f>
        <v>-8.865188367988952E-2</v>
      </c>
      <c r="F2866" s="8"/>
    </row>
    <row r="2867" spans="1:6" x14ac:dyDescent="0.45">
      <c r="A2867" s="5">
        <v>39867</v>
      </c>
      <c r="B2867">
        <v>1934.79</v>
      </c>
      <c r="C2867" s="4">
        <f t="shared" si="88"/>
        <v>-1.0312284201641986E-2</v>
      </c>
      <c r="D2867" s="4">
        <f t="shared" si="89"/>
        <v>0.98968771579835801</v>
      </c>
      <c r="E2867" s="8">
        <f>MIN(B2868:$B$5864)/B2867-1</f>
        <v>-7.915587738204144E-2</v>
      </c>
      <c r="F2867" s="8"/>
    </row>
    <row r="2868" spans="1:6" x14ac:dyDescent="0.45">
      <c r="A2868" s="5">
        <v>39868</v>
      </c>
      <c r="B2868">
        <v>1918.66</v>
      </c>
      <c r="C2868" s="4">
        <f t="shared" si="88"/>
        <v>-8.3368220840503993E-3</v>
      </c>
      <c r="D2868" s="4">
        <f t="shared" si="89"/>
        <v>0.9916631779159496</v>
      </c>
      <c r="E2868" s="8">
        <f>MIN(B2869:$B$5864)/B2868-1</f>
        <v>-7.1414424650537378E-2</v>
      </c>
      <c r="F2868" s="8"/>
    </row>
    <row r="2869" spans="1:6" x14ac:dyDescent="0.45">
      <c r="A2869" s="5">
        <v>39869</v>
      </c>
      <c r="B2869">
        <v>1937.81</v>
      </c>
      <c r="C2869" s="4">
        <f t="shared" si="88"/>
        <v>9.9809241866719578E-3</v>
      </c>
      <c r="D2869" s="4">
        <f t="shared" si="89"/>
        <v>1.009980924186672</v>
      </c>
      <c r="E2869" s="8">
        <f>MIN(B2870:$B$5864)/B2869-1</f>
        <v>-8.0590976411516024E-2</v>
      </c>
      <c r="F2869" s="8"/>
    </row>
    <row r="2870" spans="1:6" x14ac:dyDescent="0.45">
      <c r="A2870" s="5">
        <v>39870</v>
      </c>
      <c r="B2870">
        <v>1970.18</v>
      </c>
      <c r="C2870" s="4">
        <f t="shared" si="88"/>
        <v>1.6704424066342982E-2</v>
      </c>
      <c r="D2870" s="4">
        <f t="shared" si="89"/>
        <v>1.016704424066343</v>
      </c>
      <c r="E2870" s="8">
        <f>MIN(B2871:$B$5864)/B2870-1</f>
        <v>-9.569683988265032E-2</v>
      </c>
      <c r="F2870" s="8"/>
    </row>
    <row r="2871" spans="1:6" x14ac:dyDescent="0.45">
      <c r="A2871" s="5">
        <v>39871</v>
      </c>
      <c r="B2871">
        <v>1929.75</v>
      </c>
      <c r="C2871" s="4">
        <f t="shared" si="88"/>
        <v>-2.0520967627323472E-2</v>
      </c>
      <c r="D2871" s="4">
        <f t="shared" si="89"/>
        <v>0.97947903237267653</v>
      </c>
      <c r="E2871" s="8">
        <f>MIN(B2872:$B$5864)/B2871-1</f>
        <v>-7.6750874465604246E-2</v>
      </c>
      <c r="F2871" s="8"/>
    </row>
    <row r="2872" spans="1:6" x14ac:dyDescent="0.45">
      <c r="A2872" s="5">
        <v>39874</v>
      </c>
      <c r="B2872">
        <v>1832.45</v>
      </c>
      <c r="C2872" s="4">
        <f t="shared" si="88"/>
        <v>-5.0421038994688416E-2</v>
      </c>
      <c r="D2872" s="4">
        <f t="shared" si="89"/>
        <v>0.94957896100531158</v>
      </c>
      <c r="E2872" s="8">
        <f>MIN(B2873:$B$5864)/B2872-1</f>
        <v>-2.7727905263445041E-2</v>
      </c>
      <c r="F2872" s="8"/>
    </row>
    <row r="2873" spans="1:6" x14ac:dyDescent="0.45">
      <c r="A2873" s="5">
        <v>39875</v>
      </c>
      <c r="B2873">
        <v>1781.64</v>
      </c>
      <c r="C2873" s="4">
        <f t="shared" si="88"/>
        <v>-2.7727905263445041E-2</v>
      </c>
      <c r="D2873" s="4">
        <f t="shared" si="89"/>
        <v>0.97227209473655496</v>
      </c>
      <c r="E2873" s="8">
        <f>MIN(B2874:$B$5864)/B2873-1</f>
        <v>4.2039918277541055E-3</v>
      </c>
      <c r="F2873" s="8"/>
    </row>
    <row r="2874" spans="1:6" x14ac:dyDescent="0.45">
      <c r="A2874" s="5">
        <v>39876</v>
      </c>
      <c r="B2874">
        <v>1848.97</v>
      </c>
      <c r="C2874" s="4">
        <f t="shared" si="88"/>
        <v>3.7791024000359164E-2</v>
      </c>
      <c r="D2874" s="4">
        <f t="shared" si="89"/>
        <v>1.0377910240003592</v>
      </c>
      <c r="E2874" s="8">
        <f>MIN(B2875:$B$5864)/B2874-1</f>
        <v>-3.2363964802024858E-2</v>
      </c>
      <c r="F2874" s="8"/>
    </row>
    <row r="2875" spans="1:6" x14ac:dyDescent="0.45">
      <c r="A2875" s="5">
        <v>39877</v>
      </c>
      <c r="B2875">
        <v>1792.72</v>
      </c>
      <c r="C2875" s="4">
        <f t="shared" si="88"/>
        <v>-3.0422343250566586E-2</v>
      </c>
      <c r="D2875" s="4">
        <f t="shared" si="89"/>
        <v>0.96957765674943341</v>
      </c>
      <c r="E2875" s="8">
        <f>MIN(B2876:$B$5864)/B2875-1</f>
        <v>-2.0025436208666036E-3</v>
      </c>
      <c r="F2875" s="8"/>
    </row>
    <row r="2876" spans="1:6" x14ac:dyDescent="0.45">
      <c r="A2876" s="5">
        <v>39878</v>
      </c>
      <c r="B2876">
        <v>1789.13</v>
      </c>
      <c r="C2876" s="4">
        <f t="shared" si="88"/>
        <v>-2.0025436208666036E-3</v>
      </c>
      <c r="D2876" s="4">
        <f t="shared" si="89"/>
        <v>0.9979974563791334</v>
      </c>
      <c r="E2876" s="8">
        <f>MIN(B2877:$B$5864)/B2876-1</f>
        <v>1.419684427626855E-3</v>
      </c>
      <c r="F2876" s="8"/>
    </row>
    <row r="2877" spans="1:6" x14ac:dyDescent="0.45">
      <c r="A2877" s="5">
        <v>39881</v>
      </c>
      <c r="B2877">
        <v>1791.67</v>
      </c>
      <c r="C2877" s="4">
        <f t="shared" si="88"/>
        <v>1.419684427626855E-3</v>
      </c>
      <c r="D2877" s="4">
        <f t="shared" si="89"/>
        <v>1.0014196844276269</v>
      </c>
      <c r="E2877" s="8">
        <f>MIN(B2878:$B$5864)/B2877-1</f>
        <v>4.2513409277378011E-2</v>
      </c>
      <c r="F2877" s="8"/>
    </row>
    <row r="2878" spans="1:6" x14ac:dyDescent="0.45">
      <c r="A2878" s="5">
        <v>39882</v>
      </c>
      <c r="B2878">
        <v>1874.62</v>
      </c>
      <c r="C2878" s="4">
        <f t="shared" si="88"/>
        <v>4.6297588283556568E-2</v>
      </c>
      <c r="D2878" s="4">
        <f t="shared" si="89"/>
        <v>1.0462975882835566</v>
      </c>
      <c r="E2878" s="8">
        <f>MIN(B2879:$B$5864)/B2878-1</f>
        <v>-3.6167329912195623E-3</v>
      </c>
      <c r="F2878" s="8"/>
    </row>
    <row r="2879" spans="1:6" x14ac:dyDescent="0.45">
      <c r="A2879" s="5">
        <v>39883</v>
      </c>
      <c r="B2879">
        <v>1867.84</v>
      </c>
      <c r="C2879" s="4">
        <f t="shared" si="88"/>
        <v>-3.6167329912195623E-3</v>
      </c>
      <c r="D2879" s="4">
        <f t="shared" si="89"/>
        <v>0.99638326700878044</v>
      </c>
      <c r="E2879" s="8">
        <f>MIN(B2880:$B$5864)/B2879-1</f>
        <v>4.8987065273258246E-3</v>
      </c>
      <c r="F2879" s="8"/>
    </row>
    <row r="2880" spans="1:6" x14ac:dyDescent="0.45">
      <c r="A2880" s="5">
        <v>39884</v>
      </c>
      <c r="B2880">
        <v>1876.99</v>
      </c>
      <c r="C2880" s="4">
        <f t="shared" si="88"/>
        <v>4.8987065273258246E-3</v>
      </c>
      <c r="D2880" s="4">
        <f t="shared" si="89"/>
        <v>1.0048987065273258</v>
      </c>
      <c r="E2880" s="8">
        <f>MIN(B2881:$B$5864)/B2880-1</f>
        <v>1.1859413209446945E-2</v>
      </c>
      <c r="F2880" s="8"/>
    </row>
    <row r="2881" spans="1:6" x14ac:dyDescent="0.45">
      <c r="A2881" s="5">
        <v>39885</v>
      </c>
      <c r="B2881">
        <v>1899.25</v>
      </c>
      <c r="C2881" s="4">
        <f t="shared" si="88"/>
        <v>1.1859413209446945E-2</v>
      </c>
      <c r="D2881" s="4">
        <f t="shared" si="89"/>
        <v>1.0118594132094469</v>
      </c>
      <c r="E2881" s="8">
        <f>MIN(B2882:$B$5864)/B2881-1</f>
        <v>3.9805186257733105E-3</v>
      </c>
      <c r="F2881" s="8"/>
    </row>
    <row r="2882" spans="1:6" x14ac:dyDescent="0.45">
      <c r="A2882" s="5">
        <v>39888</v>
      </c>
      <c r="B2882">
        <v>1952.07</v>
      </c>
      <c r="C2882" s="4">
        <f t="shared" si="88"/>
        <v>2.7810978017638543E-2</v>
      </c>
      <c r="D2882" s="4">
        <f t="shared" si="89"/>
        <v>1.0278109780176385</v>
      </c>
      <c r="E2882" s="8">
        <f>MIN(B2883:$B$5864)/B2882-1</f>
        <v>-2.318564395744005E-2</v>
      </c>
      <c r="F2882" s="8"/>
    </row>
    <row r="2883" spans="1:6" x14ac:dyDescent="0.45">
      <c r="A2883" s="5">
        <v>39889</v>
      </c>
      <c r="B2883">
        <v>1946.8</v>
      </c>
      <c r="C2883" s="4">
        <f t="shared" si="88"/>
        <v>-2.699698269016948E-3</v>
      </c>
      <c r="D2883" s="4">
        <f t="shared" si="89"/>
        <v>0.99730030173098305</v>
      </c>
      <c r="E2883" s="8">
        <f>MIN(B2884:$B$5864)/B2883-1</f>
        <v>-2.0541401273885374E-2</v>
      </c>
      <c r="F2883" s="8"/>
    </row>
    <row r="2884" spans="1:6" x14ac:dyDescent="0.45">
      <c r="A2884" s="5">
        <v>39890</v>
      </c>
      <c r="B2884">
        <v>1923.11</v>
      </c>
      <c r="C2884" s="4">
        <f t="shared" si="88"/>
        <v>-1.2168687076227647E-2</v>
      </c>
      <c r="D2884" s="4">
        <f t="shared" si="89"/>
        <v>0.98783131292377235</v>
      </c>
      <c r="E2884" s="8">
        <f>MIN(B2885:$B$5864)/B2884-1</f>
        <v>-8.4758542153074989E-3</v>
      </c>
      <c r="F2884" s="8"/>
    </row>
    <row r="2885" spans="1:6" x14ac:dyDescent="0.45">
      <c r="A2885" s="5">
        <v>39891</v>
      </c>
      <c r="B2885">
        <v>1931.04</v>
      </c>
      <c r="C2885" s="4">
        <f t="shared" si="88"/>
        <v>4.1235290752998921E-3</v>
      </c>
      <c r="D2885" s="4">
        <f t="shared" si="89"/>
        <v>1.0041235290752999</v>
      </c>
      <c r="E2885" s="8">
        <f>MIN(B2886:$B$5864)/B2885-1</f>
        <v>-1.2547642721020824E-2</v>
      </c>
      <c r="F2885" s="8"/>
    </row>
    <row r="2886" spans="1:6" x14ac:dyDescent="0.45">
      <c r="A2886" s="5">
        <v>39892</v>
      </c>
      <c r="B2886">
        <v>1942.9</v>
      </c>
      <c r="C2886" s="4">
        <f t="shared" ref="C2886:C2949" si="90">B2886/B2885-1</f>
        <v>6.1417681663766821E-3</v>
      </c>
      <c r="D2886" s="4">
        <f t="shared" ref="D2886:D2949" si="91">C2886+1</f>
        <v>1.0061417681663767</v>
      </c>
      <c r="E2886" s="8">
        <f>MIN(B2887:$B$5864)/B2886-1</f>
        <v>-1.8575325544289534E-2</v>
      </c>
      <c r="F2886" s="8"/>
    </row>
    <row r="2887" spans="1:6" x14ac:dyDescent="0.45">
      <c r="A2887" s="5">
        <v>39895</v>
      </c>
      <c r="B2887">
        <v>1995.95</v>
      </c>
      <c r="C2887" s="4">
        <f t="shared" si="90"/>
        <v>2.7304544752689175E-2</v>
      </c>
      <c r="D2887" s="4">
        <f t="shared" si="91"/>
        <v>1.0273045447526892</v>
      </c>
      <c r="E2887" s="8">
        <f>MIN(B2888:$B$5864)/B2887-1</f>
        <v>-4.4660437385706131E-2</v>
      </c>
      <c r="F2887" s="8"/>
    </row>
    <row r="2888" spans="1:6" x14ac:dyDescent="0.45">
      <c r="A2888" s="5">
        <v>39896</v>
      </c>
      <c r="B2888">
        <v>1978.4</v>
      </c>
      <c r="C2888" s="4">
        <f t="shared" si="90"/>
        <v>-8.7928054309976966E-3</v>
      </c>
      <c r="D2888" s="4">
        <f t="shared" si="91"/>
        <v>0.9912071945690023</v>
      </c>
      <c r="E2888" s="8">
        <f>MIN(B2889:$B$5864)/B2888-1</f>
        <v>-3.618580671249505E-2</v>
      </c>
      <c r="F2888" s="8"/>
    </row>
    <row r="2889" spans="1:6" x14ac:dyDescent="0.45">
      <c r="A2889" s="5">
        <v>39897</v>
      </c>
      <c r="B2889">
        <v>1972.5</v>
      </c>
      <c r="C2889" s="4">
        <f t="shared" si="90"/>
        <v>-2.9822078447230282E-3</v>
      </c>
      <c r="D2889" s="4">
        <f t="shared" si="91"/>
        <v>0.99701779215527697</v>
      </c>
      <c r="E2889" s="8">
        <f>MIN(B2890:$B$5864)/B2889-1</f>
        <v>-3.3302915082382811E-2</v>
      </c>
      <c r="F2889" s="8"/>
    </row>
    <row r="2890" spans="1:6" x14ac:dyDescent="0.45">
      <c r="A2890" s="5">
        <v>39898</v>
      </c>
      <c r="B2890">
        <v>1984.18</v>
      </c>
      <c r="C2890" s="4">
        <f t="shared" si="90"/>
        <v>5.9214195183776575E-3</v>
      </c>
      <c r="D2890" s="4">
        <f t="shared" si="91"/>
        <v>1.0059214195183777</v>
      </c>
      <c r="E2890" s="8">
        <f>MIN(B2891:$B$5864)/B2890-1</f>
        <v>-3.8993438095334176E-2</v>
      </c>
      <c r="F2890" s="8"/>
    </row>
    <row r="2891" spans="1:6" x14ac:dyDescent="0.45">
      <c r="A2891" s="5">
        <v>39899</v>
      </c>
      <c r="B2891">
        <v>1971.49</v>
      </c>
      <c r="C2891" s="4">
        <f t="shared" si="90"/>
        <v>-6.3955891098590456E-3</v>
      </c>
      <c r="D2891" s="4">
        <f t="shared" si="91"/>
        <v>0.99360441089014095</v>
      </c>
      <c r="E2891" s="8">
        <f>MIN(B2892:$B$5864)/B2891-1</f>
        <v>-3.2807673384090186E-2</v>
      </c>
      <c r="F2891" s="8"/>
    </row>
    <row r="2892" spans="1:6" x14ac:dyDescent="0.45">
      <c r="A2892" s="5">
        <v>39902</v>
      </c>
      <c r="B2892">
        <v>1906.81</v>
      </c>
      <c r="C2892" s="4">
        <f t="shared" si="90"/>
        <v>-3.2807673384090186E-2</v>
      </c>
      <c r="D2892" s="4">
        <f t="shared" si="91"/>
        <v>0.96719232661590981</v>
      </c>
      <c r="E2892" s="8">
        <f>MIN(B2893:$B$5864)/B2892-1</f>
        <v>4.0570376702450783E-2</v>
      </c>
      <c r="F2892" s="8"/>
    </row>
    <row r="2893" spans="1:6" x14ac:dyDescent="0.45">
      <c r="A2893" s="5">
        <v>39903</v>
      </c>
      <c r="B2893">
        <v>1984.17</v>
      </c>
      <c r="C2893" s="4">
        <f t="shared" si="90"/>
        <v>4.0570376702450783E-2</v>
      </c>
      <c r="D2893" s="4">
        <f t="shared" si="91"/>
        <v>1.0405703767024508</v>
      </c>
      <c r="E2893" s="8">
        <f>MIN(B2894:$B$5864)/B2893-1</f>
        <v>7.3229612382004206E-3</v>
      </c>
      <c r="F2893" s="8"/>
    </row>
    <row r="2894" spans="1:6" x14ac:dyDescent="0.45">
      <c r="A2894" s="5">
        <v>39904</v>
      </c>
      <c r="B2894">
        <v>2003.26</v>
      </c>
      <c r="C2894" s="4">
        <f t="shared" si="90"/>
        <v>9.6211514134372234E-3</v>
      </c>
      <c r="D2894" s="4">
        <f t="shared" si="91"/>
        <v>1.0096211514134372</v>
      </c>
      <c r="E2894" s="8">
        <f>MIN(B2895:$B$5864)/B2894-1</f>
        <v>-2.2762896478739636E-3</v>
      </c>
      <c r="F2894" s="8"/>
    </row>
    <row r="2895" spans="1:6" x14ac:dyDescent="0.45">
      <c r="A2895" s="5">
        <v>39905</v>
      </c>
      <c r="B2895">
        <v>2088.69</v>
      </c>
      <c r="C2895" s="4">
        <f t="shared" si="90"/>
        <v>4.2645487854796604E-2</v>
      </c>
      <c r="D2895" s="4">
        <f t="shared" si="91"/>
        <v>1.0426454878547966</v>
      </c>
      <c r="E2895" s="8">
        <f>MIN(B2896:$B$5864)/B2895-1</f>
        <v>-4.3084421335861212E-2</v>
      </c>
      <c r="F2895" s="8"/>
    </row>
    <row r="2896" spans="1:6" x14ac:dyDescent="0.45">
      <c r="A2896" s="5">
        <v>39906</v>
      </c>
      <c r="B2896">
        <v>2050.9899999999998</v>
      </c>
      <c r="C2896" s="4">
        <f t="shared" si="90"/>
        <v>-1.8049590891898837E-2</v>
      </c>
      <c r="D2896" s="4">
        <f t="shared" si="91"/>
        <v>0.98195040910810116</v>
      </c>
      <c r="E2896" s="8">
        <f>MIN(B2897:$B$5864)/B2896-1</f>
        <v>-2.5495004851315617E-2</v>
      </c>
      <c r="F2896" s="8"/>
    </row>
    <row r="2897" spans="1:6" x14ac:dyDescent="0.45">
      <c r="A2897" s="5">
        <v>39909</v>
      </c>
      <c r="B2897">
        <v>2034.37</v>
      </c>
      <c r="C2897" s="4">
        <f t="shared" si="90"/>
        <v>-8.1034037221048294E-3</v>
      </c>
      <c r="D2897" s="4">
        <f t="shared" si="91"/>
        <v>0.99189659627789517</v>
      </c>
      <c r="E2897" s="8">
        <f>MIN(B2898:$B$5864)/B2897-1</f>
        <v>-1.7533683646534182E-2</v>
      </c>
      <c r="F2897" s="8"/>
    </row>
    <row r="2898" spans="1:6" x14ac:dyDescent="0.45">
      <c r="A2898" s="5">
        <v>39910</v>
      </c>
      <c r="B2898">
        <v>2000.94</v>
      </c>
      <c r="C2898" s="4">
        <f t="shared" si="90"/>
        <v>-1.6432605671534595E-2</v>
      </c>
      <c r="D2898" s="4">
        <f t="shared" si="91"/>
        <v>0.98356739432846541</v>
      </c>
      <c r="E2898" s="8">
        <f>MIN(B2899:$B$5864)/B2898-1</f>
        <v>-1.1194738472918297E-3</v>
      </c>
      <c r="F2898" s="8"/>
    </row>
    <row r="2899" spans="1:6" x14ac:dyDescent="0.45">
      <c r="A2899" s="5">
        <v>39911</v>
      </c>
      <c r="B2899">
        <v>1998.7</v>
      </c>
      <c r="C2899" s="4">
        <f t="shared" si="90"/>
        <v>-1.1194738472918297E-3</v>
      </c>
      <c r="D2899" s="4">
        <f t="shared" si="91"/>
        <v>0.99888052615270817</v>
      </c>
      <c r="E2899" s="8">
        <f>MIN(B2900:$B$5864)/B2899-1</f>
        <v>1.7616450692950369E-2</v>
      </c>
      <c r="F2899" s="8"/>
    </row>
    <row r="2900" spans="1:6" x14ac:dyDescent="0.45">
      <c r="A2900" s="5">
        <v>39912</v>
      </c>
      <c r="B2900">
        <v>2034.31</v>
      </c>
      <c r="C2900" s="4">
        <f t="shared" si="90"/>
        <v>1.7816580777505253E-2</v>
      </c>
      <c r="D2900" s="4">
        <f t="shared" si="91"/>
        <v>1.0178165807775053</v>
      </c>
      <c r="E2900" s="8">
        <f>MIN(B2901:$B$5864)/B2900-1</f>
        <v>-1.9662686611177094E-4</v>
      </c>
      <c r="F2900" s="8"/>
    </row>
    <row r="2901" spans="1:6" x14ac:dyDescent="0.45">
      <c r="A2901" s="5">
        <v>39917</v>
      </c>
      <c r="B2901">
        <v>2043.86</v>
      </c>
      <c r="C2901" s="4">
        <f t="shared" si="90"/>
        <v>4.6944664284205295E-3</v>
      </c>
      <c r="D2901" s="4">
        <f t="shared" si="91"/>
        <v>1.0046944664284205</v>
      </c>
      <c r="E2901" s="8">
        <f>MIN(B2902:$B$5864)/B2901-1</f>
        <v>-4.8682395075982932E-3</v>
      </c>
      <c r="F2901" s="8"/>
    </row>
    <row r="2902" spans="1:6" x14ac:dyDescent="0.45">
      <c r="A2902" s="5">
        <v>39918</v>
      </c>
      <c r="B2902">
        <v>2033.91</v>
      </c>
      <c r="C2902" s="4">
        <f t="shared" si="90"/>
        <v>-4.8682395075982932E-3</v>
      </c>
      <c r="D2902" s="4">
        <f t="shared" si="91"/>
        <v>0.99513176049240171</v>
      </c>
      <c r="E2902" s="8">
        <f>MIN(B2903:$B$5864)/B2902-1</f>
        <v>2.1977373630102104E-3</v>
      </c>
      <c r="F2902" s="8"/>
    </row>
    <row r="2903" spans="1:6" x14ac:dyDescent="0.45">
      <c r="A2903" s="5">
        <v>39919</v>
      </c>
      <c r="B2903">
        <v>2075.6</v>
      </c>
      <c r="C2903" s="4">
        <f t="shared" si="90"/>
        <v>2.0497465472906873E-2</v>
      </c>
      <c r="D2903" s="4">
        <f t="shared" si="91"/>
        <v>1.0204974654729069</v>
      </c>
      <c r="E2903" s="8">
        <f>MIN(B2904:$B$5864)/B2903-1</f>
        <v>-1.7932164193486089E-2</v>
      </c>
      <c r="F2903" s="8"/>
    </row>
    <row r="2904" spans="1:6" x14ac:dyDescent="0.45">
      <c r="A2904" s="5">
        <v>39920</v>
      </c>
      <c r="B2904">
        <v>2096.6</v>
      </c>
      <c r="C2904" s="4">
        <f t="shared" si="90"/>
        <v>1.0117556369242608E-2</v>
      </c>
      <c r="D2904" s="4">
        <f t="shared" si="91"/>
        <v>1.0101175563692426</v>
      </c>
      <c r="E2904" s="8">
        <f>MIN(B2905:$B$5864)/B2904-1</f>
        <v>-2.7768768482304584E-2</v>
      </c>
      <c r="F2904" s="8"/>
    </row>
    <row r="2905" spans="1:6" x14ac:dyDescent="0.45">
      <c r="A2905" s="5">
        <v>39923</v>
      </c>
      <c r="B2905">
        <v>2041.24</v>
      </c>
      <c r="C2905" s="4">
        <f t="shared" si="90"/>
        <v>-2.6404655155966794E-2</v>
      </c>
      <c r="D2905" s="4">
        <f t="shared" si="91"/>
        <v>0.97359534484403321</v>
      </c>
      <c r="E2905" s="8">
        <f>MIN(B2906:$B$5864)/B2905-1</f>
        <v>-1.4011091297446709E-3</v>
      </c>
      <c r="F2905" s="8"/>
    </row>
    <row r="2906" spans="1:6" x14ac:dyDescent="0.45">
      <c r="A2906" s="5">
        <v>39924</v>
      </c>
      <c r="B2906">
        <v>2038.38</v>
      </c>
      <c r="C2906" s="4">
        <f t="shared" si="90"/>
        <v>-1.4011091297446709E-3</v>
      </c>
      <c r="D2906" s="4">
        <f t="shared" si="91"/>
        <v>0.99859889087025533</v>
      </c>
      <c r="E2906" s="8">
        <f>MIN(B2907:$B$5864)/B2906-1</f>
        <v>1.0155123186059489E-2</v>
      </c>
      <c r="F2906" s="8"/>
    </row>
    <row r="2907" spans="1:6" x14ac:dyDescent="0.45">
      <c r="A2907" s="5">
        <v>39925</v>
      </c>
      <c r="B2907">
        <v>2063.52</v>
      </c>
      <c r="C2907" s="4">
        <f t="shared" si="90"/>
        <v>1.2333323521620088E-2</v>
      </c>
      <c r="D2907" s="4">
        <f t="shared" si="91"/>
        <v>1.0123333235216201</v>
      </c>
      <c r="E2907" s="8">
        <f>MIN(B2908:$B$5864)/B2907-1</f>
        <v>-2.1516631774831652E-3</v>
      </c>
      <c r="F2907" s="8"/>
    </row>
    <row r="2908" spans="1:6" x14ac:dyDescent="0.45">
      <c r="A2908" s="5">
        <v>39926</v>
      </c>
      <c r="B2908">
        <v>2059.08</v>
      </c>
      <c r="C2908" s="4">
        <f t="shared" si="90"/>
        <v>-2.1516631774831652E-3</v>
      </c>
      <c r="D2908" s="4">
        <f t="shared" si="91"/>
        <v>0.99784833682251683</v>
      </c>
      <c r="E2908" s="8">
        <f>MIN(B2909:$B$5864)/B2908-1</f>
        <v>1.6536511451716418E-2</v>
      </c>
      <c r="F2908" s="8"/>
    </row>
    <row r="2909" spans="1:6" x14ac:dyDescent="0.45">
      <c r="A2909" s="5">
        <v>39927</v>
      </c>
      <c r="B2909">
        <v>2127.37</v>
      </c>
      <c r="C2909" s="4">
        <f t="shared" si="90"/>
        <v>3.3165297122986992E-2</v>
      </c>
      <c r="D2909" s="4">
        <f t="shared" si="91"/>
        <v>1.033165297122987</v>
      </c>
      <c r="E2909" s="8">
        <f>MIN(B2910:$B$5864)/B2909-1</f>
        <v>-1.609499052821084E-2</v>
      </c>
      <c r="F2909" s="8"/>
    </row>
    <row r="2910" spans="1:6" x14ac:dyDescent="0.45">
      <c r="A2910" s="5">
        <v>39930</v>
      </c>
      <c r="B2910">
        <v>2128.84</v>
      </c>
      <c r="C2910" s="4">
        <f t="shared" si="90"/>
        <v>6.9099404428962785E-4</v>
      </c>
      <c r="D2910" s="4">
        <f t="shared" si="91"/>
        <v>1.0006909940442896</v>
      </c>
      <c r="E2910" s="8">
        <f>MIN(B2911:$B$5864)/B2910-1</f>
        <v>-1.6774393566449386E-2</v>
      </c>
      <c r="F2910" s="8"/>
    </row>
    <row r="2911" spans="1:6" x14ac:dyDescent="0.45">
      <c r="A2911" s="5">
        <v>39931</v>
      </c>
      <c r="B2911">
        <v>2093.13</v>
      </c>
      <c r="C2911" s="4">
        <f t="shared" si="90"/>
        <v>-1.6774393566449386E-2</v>
      </c>
      <c r="D2911" s="4">
        <f t="shared" si="91"/>
        <v>0.98322560643355061</v>
      </c>
      <c r="E2911" s="8">
        <f>MIN(B2912:$B$5864)/B2911-1</f>
        <v>7.7348277460072001E-3</v>
      </c>
      <c r="F2911" s="8"/>
    </row>
    <row r="2912" spans="1:6" x14ac:dyDescent="0.45">
      <c r="A2912" s="5">
        <v>39932</v>
      </c>
      <c r="B2912">
        <v>2142.42</v>
      </c>
      <c r="C2912" s="4">
        <f t="shared" si="90"/>
        <v>2.354846569491631E-2</v>
      </c>
      <c r="D2912" s="4">
        <f t="shared" si="91"/>
        <v>1.0235484656949163</v>
      </c>
      <c r="E2912" s="8">
        <f>MIN(B2913:$B$5864)/B2912-1</f>
        <v>-1.5449818429626228E-2</v>
      </c>
      <c r="F2912" s="8"/>
    </row>
    <row r="2913" spans="1:6" x14ac:dyDescent="0.45">
      <c r="A2913" s="5">
        <v>39933</v>
      </c>
      <c r="B2913">
        <v>2173.06</v>
      </c>
      <c r="C2913" s="4">
        <f t="shared" si="90"/>
        <v>1.4301584189841288E-2</v>
      </c>
      <c r="D2913" s="4">
        <f t="shared" si="91"/>
        <v>1.0143015841898413</v>
      </c>
      <c r="E2913" s="8">
        <f>MIN(B2914:$B$5864)/B2913-1</f>
        <v>-2.9331909841421644E-2</v>
      </c>
      <c r="F2913" s="8"/>
    </row>
    <row r="2914" spans="1:6" x14ac:dyDescent="0.45">
      <c r="A2914" s="5">
        <v>39934</v>
      </c>
      <c r="B2914">
        <v>2174.64</v>
      </c>
      <c r="C2914" s="4">
        <f t="shared" si="90"/>
        <v>7.2708530827503282E-4</v>
      </c>
      <c r="D2914" s="4">
        <f t="shared" si="91"/>
        <v>1.000727085308275</v>
      </c>
      <c r="E2914" s="8">
        <f>MIN(B2915:$B$5864)/B2914-1</f>
        <v>-3.00371555751755E-2</v>
      </c>
      <c r="F2914" s="8"/>
    </row>
    <row r="2915" spans="1:6" x14ac:dyDescent="0.45">
      <c r="A2915" s="5">
        <v>39938</v>
      </c>
      <c r="B2915">
        <v>2226.6</v>
      </c>
      <c r="C2915" s="4">
        <f t="shared" si="90"/>
        <v>2.389360997682366E-2</v>
      </c>
      <c r="D2915" s="4">
        <f t="shared" si="91"/>
        <v>1.0238936099768237</v>
      </c>
      <c r="E2915" s="8">
        <f>MIN(B2916:$B$5864)/B2915-1</f>
        <v>-5.2672235695679359E-2</v>
      </c>
      <c r="F2915" s="8"/>
    </row>
    <row r="2916" spans="1:6" x14ac:dyDescent="0.45">
      <c r="A2916" s="5">
        <v>39939</v>
      </c>
      <c r="B2916">
        <v>2254.16</v>
      </c>
      <c r="C2916" s="4">
        <f t="shared" si="90"/>
        <v>1.2377616096290289E-2</v>
      </c>
      <c r="D2916" s="4">
        <f t="shared" si="91"/>
        <v>1.0123776160962903</v>
      </c>
      <c r="E2916" s="8">
        <f>MIN(B2917:$B$5864)/B2916-1</f>
        <v>-6.4254533839656292E-2</v>
      </c>
      <c r="F2916" s="8"/>
    </row>
    <row r="2917" spans="1:6" x14ac:dyDescent="0.45">
      <c r="A2917" s="5">
        <v>39940</v>
      </c>
      <c r="B2917">
        <v>2252.36</v>
      </c>
      <c r="C2917" s="4">
        <f t="shared" si="90"/>
        <v>-7.9852361855403675E-4</v>
      </c>
      <c r="D2917" s="4">
        <f t="shared" si="91"/>
        <v>0.99920147638144596</v>
      </c>
      <c r="E2917" s="8">
        <f>MIN(B2918:$B$5864)/B2917-1</f>
        <v>-6.3506721838427205E-2</v>
      </c>
      <c r="F2917" s="8"/>
    </row>
    <row r="2918" spans="1:6" x14ac:dyDescent="0.45">
      <c r="A2918" s="5">
        <v>39941</v>
      </c>
      <c r="B2918">
        <v>2281.46</v>
      </c>
      <c r="C2918" s="4">
        <f t="shared" si="90"/>
        <v>1.2919781917632989E-2</v>
      </c>
      <c r="D2918" s="4">
        <f t="shared" si="91"/>
        <v>1.012919781917633</v>
      </c>
      <c r="E2918" s="8">
        <f>MIN(B2919:$B$5864)/B2918-1</f>
        <v>-7.5451684447678136E-2</v>
      </c>
      <c r="F2918" s="8"/>
    </row>
    <row r="2919" spans="1:6" x14ac:dyDescent="0.45">
      <c r="A2919" s="5">
        <v>39944</v>
      </c>
      <c r="B2919">
        <v>2262.67</v>
      </c>
      <c r="C2919" s="4">
        <f t="shared" si="90"/>
        <v>-8.2359541696983563E-3</v>
      </c>
      <c r="D2919" s="4">
        <f t="shared" si="91"/>
        <v>0.99176404583030164</v>
      </c>
      <c r="E2919" s="8">
        <f>MIN(B2920:$B$5864)/B2919-1</f>
        <v>-6.777391312034009E-2</v>
      </c>
      <c r="F2919" s="8"/>
    </row>
    <row r="2920" spans="1:6" x14ac:dyDescent="0.45">
      <c r="A2920" s="5">
        <v>39945</v>
      </c>
      <c r="B2920">
        <v>2258.4499999999998</v>
      </c>
      <c r="C2920" s="4">
        <f t="shared" si="90"/>
        <v>-1.8650532335693359E-3</v>
      </c>
      <c r="D2920" s="4">
        <f t="shared" si="91"/>
        <v>0.99813494676643066</v>
      </c>
      <c r="E2920" s="8">
        <f>MIN(B2921:$B$5864)/B2920-1</f>
        <v>-6.6032013106333887E-2</v>
      </c>
      <c r="F2920" s="8"/>
    </row>
    <row r="2921" spans="1:6" x14ac:dyDescent="0.45">
      <c r="A2921" s="5">
        <v>39946</v>
      </c>
      <c r="B2921">
        <v>2206.29</v>
      </c>
      <c r="C2921" s="4">
        <f t="shared" si="90"/>
        <v>-2.3095485842059782E-2</v>
      </c>
      <c r="D2921" s="4">
        <f t="shared" si="91"/>
        <v>0.97690451415794022</v>
      </c>
      <c r="E2921" s="8">
        <f>MIN(B2922:$B$5864)/B2921-1</f>
        <v>-4.3951611075606523E-2</v>
      </c>
      <c r="F2921" s="8"/>
    </row>
    <row r="2922" spans="1:6" x14ac:dyDescent="0.45">
      <c r="A2922" s="5">
        <v>39947</v>
      </c>
      <c r="B2922">
        <v>2222.2800000000002</v>
      </c>
      <c r="C2922" s="4">
        <f t="shared" si="90"/>
        <v>7.2474606692685128E-3</v>
      </c>
      <c r="D2922" s="4">
        <f t="shared" si="91"/>
        <v>1.0072474606692685</v>
      </c>
      <c r="E2922" s="8">
        <f>MIN(B2923:$B$5864)/B2922-1</f>
        <v>-5.0830678402361551E-2</v>
      </c>
      <c r="F2922" s="8"/>
    </row>
    <row r="2923" spans="1:6" x14ac:dyDescent="0.45">
      <c r="A2923" s="5">
        <v>39948</v>
      </c>
      <c r="B2923">
        <v>2217.48</v>
      </c>
      <c r="C2923" s="4">
        <f t="shared" si="90"/>
        <v>-2.1599438414602323E-3</v>
      </c>
      <c r="D2923" s="4">
        <f t="shared" si="91"/>
        <v>0.99784005615853977</v>
      </c>
      <c r="E2923" s="8">
        <f>MIN(B2924:$B$5864)/B2923-1</f>
        <v>-4.8776088172159282E-2</v>
      </c>
      <c r="F2923" s="8"/>
    </row>
    <row r="2924" spans="1:6" x14ac:dyDescent="0.45">
      <c r="A2924" s="5">
        <v>39951</v>
      </c>
      <c r="B2924">
        <v>2264.48</v>
      </c>
      <c r="C2924" s="4">
        <f t="shared" si="90"/>
        <v>2.1195230622147676E-2</v>
      </c>
      <c r="D2924" s="4">
        <f t="shared" si="91"/>
        <v>1.0211952306221477</v>
      </c>
      <c r="E2924" s="8">
        <f>MIN(B2925:$B$5864)/B2924-1</f>
        <v>-6.851904189924396E-2</v>
      </c>
      <c r="F2924" s="8"/>
    </row>
    <row r="2925" spans="1:6" x14ac:dyDescent="0.45">
      <c r="A2925" s="5">
        <v>39952</v>
      </c>
      <c r="B2925">
        <v>2285.23</v>
      </c>
      <c r="C2925" s="4">
        <f t="shared" si="90"/>
        <v>9.1632516074331427E-3</v>
      </c>
      <c r="D2925" s="4">
        <f t="shared" si="91"/>
        <v>1.0091632516074331</v>
      </c>
      <c r="E2925" s="8">
        <f>MIN(B2926:$B$5864)/B2925-1</f>
        <v>-7.6976934487994586E-2</v>
      </c>
      <c r="F2925" s="8"/>
    </row>
    <row r="2926" spans="1:6" x14ac:dyDescent="0.45">
      <c r="A2926" s="5">
        <v>39953</v>
      </c>
      <c r="B2926">
        <v>2280.6999999999998</v>
      </c>
      <c r="C2926" s="4">
        <f t="shared" si="90"/>
        <v>-1.9822949987529093E-3</v>
      </c>
      <c r="D2926" s="4">
        <f t="shared" si="91"/>
        <v>0.99801770500124709</v>
      </c>
      <c r="E2926" s="8">
        <f>MIN(B2927:$B$5864)/B2926-1</f>
        <v>-7.5143596264304668E-2</v>
      </c>
      <c r="F2926" s="8"/>
    </row>
    <row r="2927" spans="1:6" x14ac:dyDescent="0.45">
      <c r="A2927" s="5">
        <v>39954</v>
      </c>
      <c r="B2927">
        <v>2218.25</v>
      </c>
      <c r="C2927" s="4">
        <f t="shared" si="90"/>
        <v>-2.7381944139956982E-2</v>
      </c>
      <c r="D2927" s="4">
        <f t="shared" si="91"/>
        <v>0.97261805586004302</v>
      </c>
      <c r="E2927" s="8">
        <f>MIN(B2928:$B$5864)/B2927-1</f>
        <v>-4.9106277470979287E-2</v>
      </c>
      <c r="F2927" s="8"/>
    </row>
    <row r="2928" spans="1:6" x14ac:dyDescent="0.45">
      <c r="A2928" s="5">
        <v>39955</v>
      </c>
      <c r="B2928">
        <v>2227.98</v>
      </c>
      <c r="C2928" s="4">
        <f t="shared" si="90"/>
        <v>4.3863405837936131E-3</v>
      </c>
      <c r="D2928" s="4">
        <f t="shared" si="91"/>
        <v>1.0043863405837936</v>
      </c>
      <c r="E2928" s="8">
        <f>MIN(B2929:$B$5864)/B2928-1</f>
        <v>-5.3259005915672453E-2</v>
      </c>
      <c r="F2928" s="8"/>
    </row>
    <row r="2929" spans="1:6" x14ac:dyDescent="0.45">
      <c r="A2929" s="5">
        <v>39959</v>
      </c>
      <c r="B2929">
        <v>2247.79</v>
      </c>
      <c r="C2929" s="4">
        <f t="shared" si="90"/>
        <v>8.8914622213842609E-3</v>
      </c>
      <c r="D2929" s="4">
        <f t="shared" si="91"/>
        <v>1.0088914622213843</v>
      </c>
      <c r="E2929" s="8">
        <f>MIN(B2930:$B$5864)/B2929-1</f>
        <v>-6.16027297923738E-2</v>
      </c>
      <c r="F2929" s="8"/>
    </row>
    <row r="2930" spans="1:6" x14ac:dyDescent="0.45">
      <c r="A2930" s="5">
        <v>39960</v>
      </c>
      <c r="B2930">
        <v>2251.9</v>
      </c>
      <c r="C2930" s="4">
        <f t="shared" si="90"/>
        <v>1.8284626232878409E-3</v>
      </c>
      <c r="D2930" s="4">
        <f t="shared" si="91"/>
        <v>1.0018284626232878</v>
      </c>
      <c r="E2930" s="8">
        <f>MIN(B2931:$B$5864)/B2930-1</f>
        <v>-6.3315422532083998E-2</v>
      </c>
      <c r="F2930" s="8"/>
    </row>
    <row r="2931" spans="1:6" x14ac:dyDescent="0.45">
      <c r="A2931" s="5">
        <v>39961</v>
      </c>
      <c r="B2931">
        <v>2237.17</v>
      </c>
      <c r="C2931" s="4">
        <f t="shared" si="90"/>
        <v>-6.5411430347706023E-3</v>
      </c>
      <c r="D2931" s="4">
        <f t="shared" si="91"/>
        <v>0.9934588569652294</v>
      </c>
      <c r="E2931" s="8">
        <f>MIN(B2932:$B$5864)/B2931-1</f>
        <v>-5.7148093350080642E-2</v>
      </c>
      <c r="F2931" s="8"/>
    </row>
    <row r="2932" spans="1:6" x14ac:dyDescent="0.45">
      <c r="A2932" s="5">
        <v>39962</v>
      </c>
      <c r="B2932">
        <v>2252.64</v>
      </c>
      <c r="C2932" s="4">
        <f t="shared" si="90"/>
        <v>6.9149863443545012E-3</v>
      </c>
      <c r="D2932" s="4">
        <f t="shared" si="91"/>
        <v>1.0069149863443545</v>
      </c>
      <c r="E2932" s="8">
        <f>MIN(B2933:$B$5864)/B2932-1</f>
        <v>-6.3623126642517125E-2</v>
      </c>
      <c r="F2932" s="8"/>
    </row>
    <row r="2933" spans="1:6" x14ac:dyDescent="0.45">
      <c r="A2933" s="5">
        <v>39965</v>
      </c>
      <c r="B2933">
        <v>2298.13</v>
      </c>
      <c r="C2933" s="4">
        <f t="shared" si="90"/>
        <v>2.0194083386604333E-2</v>
      </c>
      <c r="D2933" s="4">
        <f t="shared" si="91"/>
        <v>1.0201940833866043</v>
      </c>
      <c r="E2933" s="8">
        <f>MIN(B2934:$B$5864)/B2933-1</f>
        <v>-8.2158102457215221E-2</v>
      </c>
      <c r="F2933" s="8"/>
    </row>
    <row r="2934" spans="1:6" x14ac:dyDescent="0.45">
      <c r="A2934" s="5">
        <v>39966</v>
      </c>
      <c r="B2934">
        <v>2286.2600000000002</v>
      </c>
      <c r="C2934" s="4">
        <f t="shared" si="90"/>
        <v>-5.1650689908750991E-3</v>
      </c>
      <c r="D2934" s="4">
        <f t="shared" si="91"/>
        <v>0.9948349310091249</v>
      </c>
      <c r="E2934" s="8">
        <f>MIN(B2935:$B$5864)/B2934-1</f>
        <v>-7.7392772475571525E-2</v>
      </c>
      <c r="F2934" s="8"/>
    </row>
    <row r="2935" spans="1:6" x14ac:dyDescent="0.45">
      <c r="A2935" s="5">
        <v>39967</v>
      </c>
      <c r="B2935">
        <v>2242.1999999999998</v>
      </c>
      <c r="C2935" s="4">
        <f t="shared" si="90"/>
        <v>-1.927164889382682E-2</v>
      </c>
      <c r="D2935" s="4">
        <f t="shared" si="91"/>
        <v>0.98072835110617318</v>
      </c>
      <c r="E2935" s="8">
        <f>MIN(B2936:$B$5864)/B2935-1</f>
        <v>-5.9263223619659078E-2</v>
      </c>
      <c r="F2935" s="8"/>
    </row>
    <row r="2936" spans="1:6" x14ac:dyDescent="0.45">
      <c r="A2936" s="5">
        <v>39968</v>
      </c>
      <c r="B2936">
        <v>2242.56</v>
      </c>
      <c r="C2936" s="4">
        <f t="shared" si="90"/>
        <v>1.605565962001787E-4</v>
      </c>
      <c r="D2936" s="4">
        <f t="shared" si="91"/>
        <v>1.0001605565962002</v>
      </c>
      <c r="E2936" s="8">
        <f>MIN(B2937:$B$5864)/B2936-1</f>
        <v>-5.9414240867579848E-2</v>
      </c>
      <c r="F2936" s="8"/>
    </row>
    <row r="2937" spans="1:6" x14ac:dyDescent="0.45">
      <c r="A2937" s="5">
        <v>39969</v>
      </c>
      <c r="B2937">
        <v>2268.69</v>
      </c>
      <c r="C2937" s="4">
        <f t="shared" si="90"/>
        <v>1.1651862157534332E-2</v>
      </c>
      <c r="D2937" s="4">
        <f t="shared" si="91"/>
        <v>1.0116518621575343</v>
      </c>
      <c r="E2937" s="8">
        <f>MIN(B2938:$B$5864)/B2937-1</f>
        <v>-7.0247587814994517E-2</v>
      </c>
      <c r="F2937" s="8"/>
    </row>
    <row r="2938" spans="1:6" x14ac:dyDescent="0.45">
      <c r="A2938" s="5">
        <v>39972</v>
      </c>
      <c r="B2938">
        <v>2251.85</v>
      </c>
      <c r="C2938" s="4">
        <f t="shared" si="90"/>
        <v>-7.4227858367604815E-3</v>
      </c>
      <c r="D2938" s="4">
        <f t="shared" si="91"/>
        <v>0.99257721416323952</v>
      </c>
      <c r="E2938" s="8">
        <f>MIN(B2939:$B$5864)/B2938-1</f>
        <v>-6.3294624419921286E-2</v>
      </c>
      <c r="F2938" s="8"/>
    </row>
    <row r="2939" spans="1:6" x14ac:dyDescent="0.45">
      <c r="A2939" s="5">
        <v>39973</v>
      </c>
      <c r="B2939">
        <v>2251.79</v>
      </c>
      <c r="C2939" s="4">
        <f t="shared" si="90"/>
        <v>-2.6644758753913145E-5</v>
      </c>
      <c r="D2939" s="4">
        <f t="shared" si="91"/>
        <v>0.99997335524124609</v>
      </c>
      <c r="E2939" s="8">
        <f>MIN(B2940:$B$5864)/B2939-1</f>
        <v>-6.3269665466140212E-2</v>
      </c>
      <c r="F2939" s="8"/>
    </row>
    <row r="2940" spans="1:6" x14ac:dyDescent="0.45">
      <c r="A2940" s="5">
        <v>39974</v>
      </c>
      <c r="B2940">
        <v>2267.5100000000002</v>
      </c>
      <c r="C2940" s="4">
        <f t="shared" si="90"/>
        <v>6.9811128035919268E-3</v>
      </c>
      <c r="D2940" s="4">
        <f t="shared" si="91"/>
        <v>1.0069811128035919</v>
      </c>
      <c r="E2940" s="8">
        <f>MIN(B2941:$B$5864)/B2940-1</f>
        <v>-6.9763749663728114E-2</v>
      </c>
      <c r="F2940" s="8"/>
    </row>
    <row r="2941" spans="1:6" x14ac:dyDescent="0.45">
      <c r="A2941" s="5">
        <v>39975</v>
      </c>
      <c r="B2941">
        <v>2279.6999999999998</v>
      </c>
      <c r="C2941" s="4">
        <f t="shared" si="90"/>
        <v>5.3759410101827942E-3</v>
      </c>
      <c r="D2941" s="4">
        <f t="shared" si="91"/>
        <v>1.0053759410101828</v>
      </c>
      <c r="E2941" s="8">
        <f>MIN(B2942:$B$5864)/B2941-1</f>
        <v>-7.4737904110189768E-2</v>
      </c>
      <c r="F2941" s="8"/>
    </row>
    <row r="2942" spans="1:6" x14ac:dyDescent="0.45">
      <c r="A2942" s="5">
        <v>39976</v>
      </c>
      <c r="B2942">
        <v>2268.71</v>
      </c>
      <c r="C2942" s="4">
        <f t="shared" si="90"/>
        <v>-4.8208097556695639E-3</v>
      </c>
      <c r="D2942" s="4">
        <f t="shared" si="91"/>
        <v>0.99517919024433044</v>
      </c>
      <c r="E2942" s="8">
        <f>MIN(B2943:$B$5864)/B2942-1</f>
        <v>-7.0255784124017562E-2</v>
      </c>
      <c r="F2942" s="8"/>
    </row>
    <row r="2943" spans="1:6" x14ac:dyDescent="0.45">
      <c r="A2943" s="5">
        <v>39979</v>
      </c>
      <c r="B2943">
        <v>2210.02</v>
      </c>
      <c r="C2943" s="4">
        <f t="shared" si="90"/>
        <v>-2.5869326621736577E-2</v>
      </c>
      <c r="D2943" s="4">
        <f t="shared" si="91"/>
        <v>0.97413067337826342</v>
      </c>
      <c r="E2943" s="8">
        <f>MIN(B2944:$B$5864)/B2943-1</f>
        <v>-4.5565198504990856E-2</v>
      </c>
      <c r="F2943" s="8"/>
    </row>
    <row r="2944" spans="1:6" x14ac:dyDescent="0.45">
      <c r="A2944" s="5">
        <v>39980</v>
      </c>
      <c r="B2944">
        <v>2210.64</v>
      </c>
      <c r="C2944" s="4">
        <f t="shared" si="90"/>
        <v>2.8054044759762142E-4</v>
      </c>
      <c r="D2944" s="4">
        <f t="shared" si="91"/>
        <v>1.0002805404475976</v>
      </c>
      <c r="E2944" s="8">
        <f>MIN(B2945:$B$5864)/B2944-1</f>
        <v>-4.5832880975644974E-2</v>
      </c>
      <c r="F2944" s="8"/>
    </row>
    <row r="2945" spans="1:6" x14ac:dyDescent="0.45">
      <c r="A2945" s="5">
        <v>39981</v>
      </c>
      <c r="B2945">
        <v>2181.73</v>
      </c>
      <c r="C2945" s="4">
        <f t="shared" si="90"/>
        <v>-1.3077660767922383E-2</v>
      </c>
      <c r="D2945" s="4">
        <f t="shared" si="91"/>
        <v>0.98692233923207762</v>
      </c>
      <c r="E2945" s="8">
        <f>MIN(B2946:$B$5864)/B2945-1</f>
        <v>-3.3189258065846716E-2</v>
      </c>
      <c r="F2945" s="8"/>
    </row>
    <row r="2946" spans="1:6" x14ac:dyDescent="0.45">
      <c r="A2946" s="5">
        <v>39982</v>
      </c>
      <c r="B2946">
        <v>2179.7800000000002</v>
      </c>
      <c r="C2946" s="4">
        <f t="shared" si="90"/>
        <v>-8.9378612385571099E-4</v>
      </c>
      <c r="D2946" s="4">
        <f t="shared" si="91"/>
        <v>0.99910621387614429</v>
      </c>
      <c r="E2946" s="8">
        <f>MIN(B2947:$B$5864)/B2946-1</f>
        <v>-3.2324363009111012E-2</v>
      </c>
      <c r="F2946" s="8"/>
    </row>
    <row r="2947" spans="1:6" x14ac:dyDescent="0.45">
      <c r="A2947" s="5">
        <v>39983</v>
      </c>
      <c r="B2947">
        <v>2211.91</v>
      </c>
      <c r="C2947" s="4">
        <f t="shared" si="90"/>
        <v>1.4740019635008927E-2</v>
      </c>
      <c r="D2947" s="4">
        <f t="shared" si="91"/>
        <v>1.0147400196350089</v>
      </c>
      <c r="E2947" s="8">
        <f>MIN(B2948:$B$5864)/B2947-1</f>
        <v>-4.6380729776527851E-2</v>
      </c>
      <c r="F2947" s="8"/>
    </row>
    <row r="2948" spans="1:6" x14ac:dyDescent="0.45">
      <c r="A2948" s="5">
        <v>39986</v>
      </c>
      <c r="B2948">
        <v>2156.4899999999998</v>
      </c>
      <c r="C2948" s="4">
        <f t="shared" si="90"/>
        <v>-2.5055268975681666E-2</v>
      </c>
      <c r="D2948" s="4">
        <f t="shared" si="91"/>
        <v>0.97494473102431833</v>
      </c>
      <c r="E2948" s="8">
        <f>MIN(B2949:$B$5864)/B2948-1</f>
        <v>-2.1873507412508153E-2</v>
      </c>
      <c r="F2948" s="8"/>
    </row>
    <row r="2949" spans="1:6" x14ac:dyDescent="0.45">
      <c r="A2949" s="5">
        <v>39987</v>
      </c>
      <c r="B2949">
        <v>2155.11</v>
      </c>
      <c r="C2949" s="4">
        <f t="shared" si="90"/>
        <v>-6.3992877314511531E-4</v>
      </c>
      <c r="D2949" s="4">
        <f t="shared" si="91"/>
        <v>0.99936007122685488</v>
      </c>
      <c r="E2949" s="8">
        <f>MIN(B2950:$B$5864)/B2949-1</f>
        <v>-2.1247175318197198E-2</v>
      </c>
      <c r="F2949" s="8"/>
    </row>
    <row r="2950" spans="1:6" x14ac:dyDescent="0.45">
      <c r="A2950" s="5">
        <v>39988</v>
      </c>
      <c r="B2950">
        <v>2181.64</v>
      </c>
      <c r="C2950" s="4">
        <f t="shared" ref="C2950:C3013" si="92">B2950/B2949-1</f>
        <v>1.2310276505607565E-2</v>
      </c>
      <c r="D2950" s="4">
        <f t="shared" ref="D2950:D3013" si="93">C2950+1</f>
        <v>1.0123102765056076</v>
      </c>
      <c r="E2950" s="8">
        <f>MIN(B2951:$B$5864)/B2950-1</f>
        <v>-3.3149373865532183E-2</v>
      </c>
      <c r="F2950" s="8"/>
    </row>
    <row r="2951" spans="1:6" x14ac:dyDescent="0.45">
      <c r="A2951" s="5">
        <v>39989</v>
      </c>
      <c r="B2951">
        <v>2170.4</v>
      </c>
      <c r="C2951" s="4">
        <f t="shared" si="92"/>
        <v>-5.1520874204725731E-3</v>
      </c>
      <c r="D2951" s="4">
        <f t="shared" si="93"/>
        <v>0.99484791257952743</v>
      </c>
      <c r="E2951" s="8">
        <f>MIN(B2952:$B$5864)/B2951-1</f>
        <v>-2.8142277921120451E-2</v>
      </c>
      <c r="F2951" s="8"/>
    </row>
    <row r="2952" spans="1:6" x14ac:dyDescent="0.45">
      <c r="A2952" s="5">
        <v>39990</v>
      </c>
      <c r="B2952">
        <v>2167.29</v>
      </c>
      <c r="C2952" s="4">
        <f t="shared" si="92"/>
        <v>-1.4329155915960845E-3</v>
      </c>
      <c r="D2952" s="4">
        <f t="shared" si="93"/>
        <v>0.99856708440840392</v>
      </c>
      <c r="E2952" s="8">
        <f>MIN(B2953:$B$5864)/B2952-1</f>
        <v>-2.6747689510863704E-2</v>
      </c>
      <c r="F2952" s="8"/>
    </row>
    <row r="2953" spans="1:6" x14ac:dyDescent="0.45">
      <c r="A2953" s="5">
        <v>39993</v>
      </c>
      <c r="B2953">
        <v>2194.11</v>
      </c>
      <c r="C2953" s="4">
        <f t="shared" si="92"/>
        <v>1.2374901374527791E-2</v>
      </c>
      <c r="D2953" s="4">
        <f t="shared" si="93"/>
        <v>1.0123749013745278</v>
      </c>
      <c r="E2953" s="8">
        <f>MIN(B2954:$B$5864)/B2953-1</f>
        <v>-3.8644370610406931E-2</v>
      </c>
      <c r="F2953" s="8"/>
    </row>
    <row r="2954" spans="1:6" x14ac:dyDescent="0.45">
      <c r="A2954" s="5">
        <v>39994</v>
      </c>
      <c r="B2954">
        <v>2172.08</v>
      </c>
      <c r="C2954" s="4">
        <f t="shared" si="92"/>
        <v>-1.0040517567487584E-2</v>
      </c>
      <c r="D2954" s="4">
        <f t="shared" si="93"/>
        <v>0.98995948243251242</v>
      </c>
      <c r="E2954" s="8">
        <f>MIN(B2955:$B$5864)/B2954-1</f>
        <v>-2.8893963389930333E-2</v>
      </c>
      <c r="F2954" s="8"/>
    </row>
    <row r="2955" spans="1:6" x14ac:dyDescent="0.45">
      <c r="A2955" s="5">
        <v>39995</v>
      </c>
      <c r="B2955">
        <v>2215.7800000000002</v>
      </c>
      <c r="C2955" s="4">
        <f t="shared" si="92"/>
        <v>2.0118964310706922E-2</v>
      </c>
      <c r="D2955" s="4">
        <f t="shared" si="93"/>
        <v>1.0201189643107069</v>
      </c>
      <c r="E2955" s="8">
        <f>MIN(B2956:$B$5864)/B2955-1</f>
        <v>-4.8046286183646369E-2</v>
      </c>
      <c r="F2955" s="8"/>
    </row>
    <row r="2956" spans="1:6" x14ac:dyDescent="0.45">
      <c r="A2956" s="5">
        <v>39996</v>
      </c>
      <c r="B2956">
        <v>2164.23</v>
      </c>
      <c r="C2956" s="4">
        <f t="shared" si="92"/>
        <v>-2.3264945075774701E-2</v>
      </c>
      <c r="D2956" s="4">
        <f t="shared" si="93"/>
        <v>0.9767350549242253</v>
      </c>
      <c r="E2956" s="8">
        <f>MIN(B2957:$B$5864)/B2956-1</f>
        <v>-2.537161022626977E-2</v>
      </c>
      <c r="F2956" s="8"/>
    </row>
    <row r="2957" spans="1:6" x14ac:dyDescent="0.45">
      <c r="A2957" s="5">
        <v>39997</v>
      </c>
      <c r="B2957">
        <v>2164.8000000000002</v>
      </c>
      <c r="C2957" s="4">
        <f t="shared" si="92"/>
        <v>2.6337311653579221E-4</v>
      </c>
      <c r="D2957" s="4">
        <f t="shared" si="93"/>
        <v>1.0002633731165358</v>
      </c>
      <c r="E2957" s="8">
        <f>MIN(B2958:$B$5864)/B2957-1</f>
        <v>-2.5628233555062829E-2</v>
      </c>
      <c r="F2957" s="8"/>
    </row>
    <row r="2958" spans="1:6" x14ac:dyDescent="0.45">
      <c r="A2958" s="5">
        <v>40000</v>
      </c>
      <c r="B2958">
        <v>2144.34</v>
      </c>
      <c r="C2958" s="4">
        <f t="shared" si="92"/>
        <v>-9.4512195121951859E-3</v>
      </c>
      <c r="D2958" s="4">
        <f t="shared" si="93"/>
        <v>0.99054878048780481</v>
      </c>
      <c r="E2958" s="8">
        <f>MIN(B2959:$B$5864)/B2958-1</f>
        <v>-1.6331365361836214E-2</v>
      </c>
      <c r="F2958" s="8"/>
    </row>
    <row r="2959" spans="1:6" x14ac:dyDescent="0.45">
      <c r="A2959" s="5">
        <v>40001</v>
      </c>
      <c r="B2959">
        <v>2140.62</v>
      </c>
      <c r="C2959" s="4">
        <f t="shared" si="92"/>
        <v>-1.7347995187331211E-3</v>
      </c>
      <c r="D2959" s="4">
        <f t="shared" si="93"/>
        <v>0.99826520048126688</v>
      </c>
      <c r="E2959" s="8">
        <f>MIN(B2960:$B$5864)/B2959-1</f>
        <v>-1.4621931963636592E-2</v>
      </c>
      <c r="F2959" s="8"/>
    </row>
    <row r="2960" spans="1:6" x14ac:dyDescent="0.45">
      <c r="A2960" s="5">
        <v>40002</v>
      </c>
      <c r="B2960">
        <v>2115.58</v>
      </c>
      <c r="C2960" s="4">
        <f t="shared" si="92"/>
        <v>-1.1697545570909296E-2</v>
      </c>
      <c r="D2960" s="4">
        <f t="shared" si="93"/>
        <v>0.9883024544290907</v>
      </c>
      <c r="E2960" s="8">
        <f>MIN(B2961:$B$5864)/B2960-1</f>
        <v>-2.9589994233258921E-3</v>
      </c>
      <c r="F2960" s="8"/>
    </row>
    <row r="2961" spans="1:6" x14ac:dyDescent="0.45">
      <c r="A2961" s="5">
        <v>40003</v>
      </c>
      <c r="B2961">
        <v>2124.9</v>
      </c>
      <c r="C2961" s="4">
        <f t="shared" si="92"/>
        <v>4.4054112820126612E-3</v>
      </c>
      <c r="D2961" s="4">
        <f t="shared" si="93"/>
        <v>1.0044054112820127</v>
      </c>
      <c r="E2961" s="8">
        <f>MIN(B2962:$B$5864)/B2961-1</f>
        <v>-7.3321097463410201E-3</v>
      </c>
      <c r="F2961" s="8"/>
    </row>
    <row r="2962" spans="1:6" x14ac:dyDescent="0.45">
      <c r="A2962" s="5">
        <v>40004</v>
      </c>
      <c r="B2962">
        <v>2109.3200000000002</v>
      </c>
      <c r="C2962" s="4">
        <f t="shared" si="92"/>
        <v>-7.3321097463410201E-3</v>
      </c>
      <c r="D2962" s="4">
        <f t="shared" si="93"/>
        <v>0.99266789025365898</v>
      </c>
      <c r="E2962" s="8">
        <f>MIN(B2963:$B$5864)/B2962-1</f>
        <v>1.7142965505470897E-2</v>
      </c>
      <c r="F2962" s="8"/>
    </row>
    <row r="2963" spans="1:6" x14ac:dyDescent="0.45">
      <c r="A2963" s="5">
        <v>40007</v>
      </c>
      <c r="B2963">
        <v>2145.48</v>
      </c>
      <c r="C2963" s="4">
        <f t="shared" si="92"/>
        <v>1.7142965505470897E-2</v>
      </c>
      <c r="D2963" s="4">
        <f t="shared" si="93"/>
        <v>1.0171429655054709</v>
      </c>
      <c r="E2963" s="8">
        <f>MIN(B2964:$B$5864)/B2963-1</f>
        <v>9.6155638831403323E-3</v>
      </c>
      <c r="F2963" s="8"/>
    </row>
    <row r="2964" spans="1:6" x14ac:dyDescent="0.45">
      <c r="A2964" s="5">
        <v>40008</v>
      </c>
      <c r="B2964">
        <v>2166.11</v>
      </c>
      <c r="C2964" s="4">
        <f t="shared" si="92"/>
        <v>9.6155638831403323E-3</v>
      </c>
      <c r="D2964" s="4">
        <f t="shared" si="93"/>
        <v>1.0096155638831403</v>
      </c>
      <c r="E2964" s="8">
        <f>MIN(B2965:$B$5864)/B2964-1</f>
        <v>2.4984880730895442E-2</v>
      </c>
      <c r="F2964" s="8"/>
    </row>
    <row r="2965" spans="1:6" x14ac:dyDescent="0.45">
      <c r="A2965" s="5">
        <v>40009</v>
      </c>
      <c r="B2965">
        <v>2220.23</v>
      </c>
      <c r="C2965" s="4">
        <f t="shared" si="92"/>
        <v>2.4984880730895442E-2</v>
      </c>
      <c r="D2965" s="4">
        <f t="shared" si="93"/>
        <v>1.0249848807308954</v>
      </c>
      <c r="E2965" s="8">
        <f>MIN(B2966:$B$5864)/B2965-1</f>
        <v>2.7654792521494276E-3</v>
      </c>
      <c r="F2965" s="8"/>
    </row>
    <row r="2966" spans="1:6" x14ac:dyDescent="0.45">
      <c r="A2966" s="5">
        <v>40010</v>
      </c>
      <c r="B2966">
        <v>2226.37</v>
      </c>
      <c r="C2966" s="4">
        <f t="shared" si="92"/>
        <v>2.7654792521494276E-3</v>
      </c>
      <c r="D2966" s="4">
        <f t="shared" si="93"/>
        <v>1.0027654792521494</v>
      </c>
      <c r="E2966" s="8">
        <f>MIN(B2967:$B$5864)/B2966-1</f>
        <v>5.9064755633611021E-3</v>
      </c>
      <c r="F2966" s="8"/>
    </row>
    <row r="2967" spans="1:6" x14ac:dyDescent="0.45">
      <c r="A2967" s="5">
        <v>40011</v>
      </c>
      <c r="B2967">
        <v>2239.52</v>
      </c>
      <c r="C2967" s="4">
        <f t="shared" si="92"/>
        <v>5.9064755633611021E-3</v>
      </c>
      <c r="D2967" s="4">
        <f t="shared" si="93"/>
        <v>1.0059064755633611</v>
      </c>
      <c r="E2967" s="8">
        <f>MIN(B2968:$B$5864)/B2967-1</f>
        <v>1.2274951775380627E-2</v>
      </c>
      <c r="F2967" s="8"/>
    </row>
    <row r="2968" spans="1:6" x14ac:dyDescent="0.45">
      <c r="A2968" s="5">
        <v>40014</v>
      </c>
      <c r="B2968">
        <v>2267.0100000000002</v>
      </c>
      <c r="C2968" s="4">
        <f t="shared" si="92"/>
        <v>1.2274951775380627E-2</v>
      </c>
      <c r="D2968" s="4">
        <f t="shared" si="93"/>
        <v>1.0122749517753806</v>
      </c>
      <c r="E2968" s="8">
        <f>MIN(B2969:$B$5864)/B2968-1</f>
        <v>8.5751717019331153E-3</v>
      </c>
      <c r="F2968" s="8"/>
    </row>
    <row r="2969" spans="1:6" x14ac:dyDescent="0.45">
      <c r="A2969" s="5">
        <v>40015</v>
      </c>
      <c r="B2969">
        <v>2286.4499999999998</v>
      </c>
      <c r="C2969" s="4">
        <f t="shared" si="92"/>
        <v>8.5751717019331153E-3</v>
      </c>
      <c r="D2969" s="4">
        <f t="shared" si="93"/>
        <v>1.0085751717019331</v>
      </c>
      <c r="E2969" s="8">
        <f>MIN(B2970:$B$5864)/B2969-1</f>
        <v>3.1489864199962803E-3</v>
      </c>
      <c r="F2969" s="8"/>
    </row>
    <row r="2970" spans="1:6" x14ac:dyDescent="0.45">
      <c r="A2970" s="5">
        <v>40016</v>
      </c>
      <c r="B2970">
        <v>2293.65</v>
      </c>
      <c r="C2970" s="4">
        <f t="shared" si="92"/>
        <v>3.1489864199962803E-3</v>
      </c>
      <c r="D2970" s="4">
        <f t="shared" si="93"/>
        <v>1.0031489864199963</v>
      </c>
      <c r="E2970" s="8">
        <f>MIN(B2971:$B$5864)/B2970-1</f>
        <v>6.260763412028858E-3</v>
      </c>
      <c r="F2970" s="8"/>
    </row>
    <row r="2971" spans="1:6" x14ac:dyDescent="0.45">
      <c r="A2971" s="5">
        <v>40017</v>
      </c>
      <c r="B2971">
        <v>2326.7800000000002</v>
      </c>
      <c r="C2971" s="4">
        <f t="shared" si="92"/>
        <v>1.4444226451289399E-2</v>
      </c>
      <c r="D2971" s="4">
        <f t="shared" si="93"/>
        <v>1.0144442264512894</v>
      </c>
      <c r="E2971" s="8">
        <f>MIN(B2972:$B$5864)/B2971-1</f>
        <v>-8.0669422979395833E-3</v>
      </c>
      <c r="F2971" s="8"/>
    </row>
    <row r="2972" spans="1:6" x14ac:dyDescent="0.45">
      <c r="A2972" s="5">
        <v>40018</v>
      </c>
      <c r="B2972">
        <v>2336.39</v>
      </c>
      <c r="C2972" s="4">
        <f t="shared" si="92"/>
        <v>4.1301713097068316E-3</v>
      </c>
      <c r="D2972" s="4">
        <f t="shared" si="93"/>
        <v>1.0041301713097068</v>
      </c>
      <c r="E2972" s="8">
        <f>MIN(B2973:$B$5864)/B2972-1</f>
        <v>-1.2146944645371582E-2</v>
      </c>
      <c r="F2972" s="8"/>
    </row>
    <row r="2973" spans="1:6" x14ac:dyDescent="0.45">
      <c r="A2973" s="5">
        <v>40021</v>
      </c>
      <c r="B2973">
        <v>2338.46</v>
      </c>
      <c r="C2973" s="4">
        <f t="shared" si="92"/>
        <v>8.8598222043412278E-4</v>
      </c>
      <c r="D2973" s="4">
        <f t="shared" si="93"/>
        <v>1.0008859822204341</v>
      </c>
      <c r="E2973" s="8">
        <f>MIN(B2974:$B$5864)/B2973-1</f>
        <v>-1.302139014565129E-2</v>
      </c>
      <c r="F2973" s="8"/>
    </row>
    <row r="2974" spans="1:6" x14ac:dyDescent="0.45">
      <c r="A2974" s="5">
        <v>40022</v>
      </c>
      <c r="B2974">
        <v>2308.0100000000002</v>
      </c>
      <c r="C2974" s="4">
        <f t="shared" si="92"/>
        <v>-1.302139014565129E-2</v>
      </c>
      <c r="D2974" s="4">
        <f t="shared" si="93"/>
        <v>0.98697860985434871</v>
      </c>
      <c r="E2974" s="8">
        <f>MIN(B2975:$B$5864)/B2974-1</f>
        <v>4.3067404387326924E-3</v>
      </c>
      <c r="F2974" s="8"/>
    </row>
    <row r="2975" spans="1:6" x14ac:dyDescent="0.45">
      <c r="A2975" s="5">
        <v>40023</v>
      </c>
      <c r="B2975">
        <v>2317.9499999999998</v>
      </c>
      <c r="C2975" s="4">
        <f t="shared" si="92"/>
        <v>4.3067404387326924E-3</v>
      </c>
      <c r="D2975" s="4">
        <f t="shared" si="93"/>
        <v>1.0043067404387327</v>
      </c>
      <c r="E2975" s="8">
        <f>MIN(B2976:$B$5864)/B2975-1</f>
        <v>1.5323885329709519E-2</v>
      </c>
      <c r="F2975" s="8"/>
    </row>
    <row r="2976" spans="1:6" x14ac:dyDescent="0.45">
      <c r="A2976" s="5">
        <v>40024</v>
      </c>
      <c r="B2976">
        <v>2360.9899999999998</v>
      </c>
      <c r="C2976" s="4">
        <f t="shared" si="92"/>
        <v>1.8568131322936221E-2</v>
      </c>
      <c r="D2976" s="4">
        <f t="shared" si="93"/>
        <v>1.0185681313229362</v>
      </c>
      <c r="E2976" s="8">
        <f>MIN(B2977:$B$5864)/B2976-1</f>
        <v>-3.185104553598217E-3</v>
      </c>
      <c r="F2976" s="8"/>
    </row>
    <row r="2977" spans="1:6" x14ac:dyDescent="0.45">
      <c r="A2977" s="5">
        <v>40025</v>
      </c>
      <c r="B2977">
        <v>2353.4699999999998</v>
      </c>
      <c r="C2977" s="4">
        <f t="shared" si="92"/>
        <v>-3.185104553598217E-3</v>
      </c>
      <c r="D2977" s="4">
        <f t="shared" si="93"/>
        <v>0.99681489544640178</v>
      </c>
      <c r="E2977" s="8">
        <f>MIN(B2978:$B$5864)/B2977-1</f>
        <v>1.1863333715747437E-2</v>
      </c>
      <c r="F2977" s="8"/>
    </row>
    <row r="2978" spans="1:6" x14ac:dyDescent="0.45">
      <c r="A2978" s="5">
        <v>40028</v>
      </c>
      <c r="B2978">
        <v>2391.8200000000002</v>
      </c>
      <c r="C2978" s="4">
        <f t="shared" si="92"/>
        <v>1.6295087679044196E-2</v>
      </c>
      <c r="D2978" s="4">
        <f t="shared" si="93"/>
        <v>1.0162950876790442</v>
      </c>
      <c r="E2978" s="8">
        <f>MIN(B2979:$B$5864)/B2978-1</f>
        <v>-4.3606960389996896E-3</v>
      </c>
      <c r="F2978" s="8"/>
    </row>
    <row r="2979" spans="1:6" x14ac:dyDescent="0.45">
      <c r="A2979" s="5">
        <v>40029</v>
      </c>
      <c r="B2979">
        <v>2390.6999999999998</v>
      </c>
      <c r="C2979" s="4">
        <f t="shared" si="92"/>
        <v>-4.6826266190613808E-4</v>
      </c>
      <c r="D2979" s="4">
        <f t="shared" si="93"/>
        <v>0.99953173733809386</v>
      </c>
      <c r="E2979" s="8">
        <f>MIN(B2980:$B$5864)/B2979-1</f>
        <v>-3.8942569122014659E-3</v>
      </c>
      <c r="F2979" s="8"/>
    </row>
    <row r="2980" spans="1:6" x14ac:dyDescent="0.45">
      <c r="A2980" s="5">
        <v>40030</v>
      </c>
      <c r="B2980">
        <v>2381.39</v>
      </c>
      <c r="C2980" s="4">
        <f t="shared" si="92"/>
        <v>-3.8942569122014659E-3</v>
      </c>
      <c r="D2980" s="4">
        <f t="shared" si="93"/>
        <v>0.99610574308779853</v>
      </c>
      <c r="E2980" s="8">
        <f>MIN(B2981:$B$5864)/B2980-1</f>
        <v>5.5849734818735897E-4</v>
      </c>
      <c r="F2980" s="8"/>
    </row>
    <row r="2981" spans="1:6" x14ac:dyDescent="0.45">
      <c r="A2981" s="5">
        <v>40031</v>
      </c>
      <c r="B2981">
        <v>2405.6999999999998</v>
      </c>
      <c r="C2981" s="4">
        <f t="shared" si="92"/>
        <v>1.0208323710102052E-2</v>
      </c>
      <c r="D2981" s="4">
        <f t="shared" si="93"/>
        <v>1.0102083237101021</v>
      </c>
      <c r="E2981" s="8">
        <f>MIN(B2982:$B$5864)/B2981-1</f>
        <v>-9.5523132560170199E-3</v>
      </c>
      <c r="F2981" s="8"/>
    </row>
    <row r="2982" spans="1:6" x14ac:dyDescent="0.45">
      <c r="A2982" s="5">
        <v>40032</v>
      </c>
      <c r="B2982">
        <v>2424.98</v>
      </c>
      <c r="C2982" s="4">
        <f t="shared" si="92"/>
        <v>8.0142993723242295E-3</v>
      </c>
      <c r="D2982" s="4">
        <f t="shared" si="93"/>
        <v>1.0080142993723242</v>
      </c>
      <c r="E2982" s="8">
        <f>MIN(B2983:$B$5864)/B2982-1</f>
        <v>-1.7426947851116426E-2</v>
      </c>
      <c r="F2982" s="8"/>
    </row>
    <row r="2983" spans="1:6" x14ac:dyDescent="0.45">
      <c r="A2983" s="5">
        <v>40035</v>
      </c>
      <c r="B2983">
        <v>2421.19</v>
      </c>
      <c r="C2983" s="4">
        <f t="shared" si="92"/>
        <v>-1.5628994878308378E-3</v>
      </c>
      <c r="D2983" s="4">
        <f t="shared" si="93"/>
        <v>0.99843710051216916</v>
      </c>
      <c r="E2983" s="8">
        <f>MIN(B2984:$B$5864)/B2983-1</f>
        <v>-1.5888881087399276E-2</v>
      </c>
      <c r="F2983" s="8"/>
    </row>
    <row r="2984" spans="1:6" x14ac:dyDescent="0.45">
      <c r="A2984" s="5">
        <v>40036</v>
      </c>
      <c r="B2984">
        <v>2394.92</v>
      </c>
      <c r="C2984" s="4">
        <f t="shared" si="92"/>
        <v>-1.0850036552273901E-2</v>
      </c>
      <c r="D2984" s="4">
        <f t="shared" si="93"/>
        <v>0.9891499634477261</v>
      </c>
      <c r="E2984" s="8">
        <f>MIN(B2985:$B$5864)/B2984-1</f>
        <v>-5.0941158786098617E-3</v>
      </c>
      <c r="F2984" s="8"/>
    </row>
    <row r="2985" spans="1:6" x14ac:dyDescent="0.45">
      <c r="A2985" s="5">
        <v>40037</v>
      </c>
      <c r="B2985">
        <v>2416.5500000000002</v>
      </c>
      <c r="C2985" s="4">
        <f t="shared" si="92"/>
        <v>9.0316169224859966E-3</v>
      </c>
      <c r="D2985" s="4">
        <f t="shared" si="93"/>
        <v>1.009031616922486</v>
      </c>
      <c r="E2985" s="8">
        <f>MIN(B2986:$B$5864)/B2985-1</f>
        <v>-1.3999296517763105E-2</v>
      </c>
      <c r="F2985" s="8"/>
    </row>
    <row r="2986" spans="1:6" x14ac:dyDescent="0.45">
      <c r="A2986" s="5">
        <v>40038</v>
      </c>
      <c r="B2986">
        <v>2438.66</v>
      </c>
      <c r="C2986" s="4">
        <f t="shared" si="92"/>
        <v>9.1494072127618065E-3</v>
      </c>
      <c r="D2986" s="4">
        <f t="shared" si="93"/>
        <v>1.0091494072127618</v>
      </c>
      <c r="E2986" s="8">
        <f>MIN(B2987:$B$5864)/B2986-1</f>
        <v>-2.293882706076289E-2</v>
      </c>
      <c r="F2986" s="8"/>
    </row>
    <row r="2987" spans="1:6" x14ac:dyDescent="0.45">
      <c r="A2987" s="5">
        <v>40039</v>
      </c>
      <c r="B2987">
        <v>2421.9</v>
      </c>
      <c r="C2987" s="4">
        <f t="shared" si="92"/>
        <v>-6.8726267704394273E-3</v>
      </c>
      <c r="D2987" s="4">
        <f t="shared" si="93"/>
        <v>0.99312737322956057</v>
      </c>
      <c r="E2987" s="8">
        <f>MIN(B2988:$B$5864)/B2987-1</f>
        <v>-1.6177381394772872E-2</v>
      </c>
      <c r="F2987" s="8"/>
    </row>
    <row r="2988" spans="1:6" x14ac:dyDescent="0.45">
      <c r="A2988" s="5">
        <v>40042</v>
      </c>
      <c r="B2988">
        <v>2382.7199999999998</v>
      </c>
      <c r="C2988" s="4">
        <f t="shared" si="92"/>
        <v>-1.6177381394772872E-2</v>
      </c>
      <c r="D2988" s="4">
        <f t="shared" si="93"/>
        <v>0.98382261860522713</v>
      </c>
      <c r="E2988" s="8">
        <f>MIN(B2989:$B$5864)/B2988-1</f>
        <v>8.7001410153102476E-3</v>
      </c>
      <c r="F2988" s="8"/>
    </row>
    <row r="2989" spans="1:6" x14ac:dyDescent="0.45">
      <c r="A2989" s="5">
        <v>40043</v>
      </c>
      <c r="B2989">
        <v>2403.4499999999998</v>
      </c>
      <c r="C2989" s="4">
        <f t="shared" si="92"/>
        <v>8.7001410153102476E-3</v>
      </c>
      <c r="D2989" s="4">
        <f t="shared" si="93"/>
        <v>1.0087001410153102</v>
      </c>
      <c r="E2989" s="8">
        <f>MIN(B2990:$B$5864)/B2989-1</f>
        <v>8.8206536437218652E-4</v>
      </c>
      <c r="F2989" s="8"/>
    </row>
    <row r="2990" spans="1:6" x14ac:dyDescent="0.45">
      <c r="A2990" s="5">
        <v>40044</v>
      </c>
      <c r="B2990">
        <v>2405.5700000000002</v>
      </c>
      <c r="C2990" s="4">
        <f t="shared" si="92"/>
        <v>8.8206536437218652E-4</v>
      </c>
      <c r="D2990" s="4">
        <f t="shared" si="93"/>
        <v>1.0008820653643722</v>
      </c>
      <c r="E2990" s="8">
        <f>MIN(B2991:$B$5864)/B2990-1</f>
        <v>1.4728318028575327E-2</v>
      </c>
      <c r="F2990" s="8"/>
    </row>
    <row r="2991" spans="1:6" x14ac:dyDescent="0.45">
      <c r="A2991" s="5">
        <v>40045</v>
      </c>
      <c r="B2991">
        <v>2441</v>
      </c>
      <c r="C2991" s="4">
        <f t="shared" si="92"/>
        <v>1.4728318028575327E-2</v>
      </c>
      <c r="D2991" s="4">
        <f t="shared" si="93"/>
        <v>1.0147283180285753</v>
      </c>
      <c r="E2991" s="8">
        <f>MIN(B2992:$B$5864)/B2991-1</f>
        <v>8.97173289635389E-3</v>
      </c>
      <c r="F2991" s="8"/>
    </row>
    <row r="2992" spans="1:6" x14ac:dyDescent="0.45">
      <c r="A2992" s="5">
        <v>40046</v>
      </c>
      <c r="B2992">
        <v>2488.25</v>
      </c>
      <c r="C2992" s="4">
        <f t="shared" si="92"/>
        <v>1.9356820975010347E-2</v>
      </c>
      <c r="D2992" s="4">
        <f t="shared" si="93"/>
        <v>1.0193568209750103</v>
      </c>
      <c r="E2992" s="8">
        <f>MIN(B2993:$B$5864)/B2992-1</f>
        <v>-1.0187883050336577E-2</v>
      </c>
      <c r="F2992" s="8"/>
    </row>
    <row r="2993" spans="1:6" x14ac:dyDescent="0.45">
      <c r="A2993" s="5">
        <v>40049</v>
      </c>
      <c r="B2993">
        <v>2514.5700000000002</v>
      </c>
      <c r="C2993" s="4">
        <f t="shared" si="92"/>
        <v>1.0577715261730125E-2</v>
      </c>
      <c r="D2993" s="4">
        <f t="shared" si="93"/>
        <v>1.0105777152617301</v>
      </c>
      <c r="E2993" s="8">
        <f>MIN(B2994:$B$5864)/B2993-1</f>
        <v>-2.0548244829135864E-2</v>
      </c>
      <c r="F2993" s="8"/>
    </row>
    <row r="2994" spans="1:6" x14ac:dyDescent="0.45">
      <c r="A2994" s="5">
        <v>40050</v>
      </c>
      <c r="B2994">
        <v>2525.0100000000002</v>
      </c>
      <c r="C2994" s="4">
        <f t="shared" si="92"/>
        <v>4.151803290423528E-3</v>
      </c>
      <c r="D2994" s="4">
        <f t="shared" si="93"/>
        <v>1.0041518032904235</v>
      </c>
      <c r="E2994" s="8">
        <f>MIN(B2995:$B$5864)/B2994-1</f>
        <v>-2.4597922384465898E-2</v>
      </c>
      <c r="F2994" s="8"/>
    </row>
    <row r="2995" spans="1:6" x14ac:dyDescent="0.45">
      <c r="A2995" s="5">
        <v>40051</v>
      </c>
      <c r="B2995">
        <v>2511.29</v>
      </c>
      <c r="C2995" s="4">
        <f t="shared" si="92"/>
        <v>-5.4336418469630443E-3</v>
      </c>
      <c r="D2995" s="4">
        <f t="shared" si="93"/>
        <v>0.99456635815303696</v>
      </c>
      <c r="E2995" s="8">
        <f>MIN(B2996:$B$5864)/B2995-1</f>
        <v>-1.9268981280537001E-2</v>
      </c>
      <c r="F2995" s="8"/>
    </row>
    <row r="2996" spans="1:6" x14ac:dyDescent="0.45">
      <c r="A2996" s="5">
        <v>40052</v>
      </c>
      <c r="B2996">
        <v>2498.4</v>
      </c>
      <c r="C2996" s="4">
        <f t="shared" si="92"/>
        <v>-5.1328201840488141E-3</v>
      </c>
      <c r="D2996" s="4">
        <f t="shared" si="93"/>
        <v>0.99486717981595119</v>
      </c>
      <c r="E2996" s="8">
        <f>MIN(B2997:$B$5864)/B2996-1</f>
        <v>-1.4209093820044871E-2</v>
      </c>
      <c r="F2996" s="8"/>
    </row>
    <row r="2997" spans="1:6" x14ac:dyDescent="0.45">
      <c r="A2997" s="5">
        <v>40053</v>
      </c>
      <c r="B2997">
        <v>2520.66</v>
      </c>
      <c r="C2997" s="4">
        <f t="shared" si="92"/>
        <v>8.9097022094140055E-3</v>
      </c>
      <c r="D2997" s="4">
        <f t="shared" si="93"/>
        <v>1.008909702209414</v>
      </c>
      <c r="E2997" s="8">
        <f>MIN(B2998:$B$5864)/B2997-1</f>
        <v>-2.2914633469012013E-2</v>
      </c>
      <c r="F2997" s="8"/>
    </row>
    <row r="2998" spans="1:6" x14ac:dyDescent="0.45">
      <c r="A2998" s="5">
        <v>40057</v>
      </c>
      <c r="B2998">
        <v>2473.85</v>
      </c>
      <c r="C2998" s="4">
        <f t="shared" si="92"/>
        <v>-1.8570533114343091E-2</v>
      </c>
      <c r="D2998" s="4">
        <f t="shared" si="93"/>
        <v>0.98142946688565691</v>
      </c>
      <c r="E2998" s="8">
        <f>MIN(B2999:$B$5864)/B2998-1</f>
        <v>-4.4262990884652575E-3</v>
      </c>
      <c r="F2998" s="8"/>
    </row>
    <row r="2999" spans="1:6" x14ac:dyDescent="0.45">
      <c r="A2999" s="5">
        <v>40058</v>
      </c>
      <c r="B2999">
        <v>2468.58</v>
      </c>
      <c r="C2999" s="4">
        <f t="shared" si="92"/>
        <v>-2.1302827576449301E-3</v>
      </c>
      <c r="D2999" s="4">
        <f t="shared" si="93"/>
        <v>0.99786971724235507</v>
      </c>
      <c r="E2999" s="8">
        <f>MIN(B3000:$B$5864)/B2999-1</f>
        <v>-2.3009179366274557E-3</v>
      </c>
      <c r="F2999" s="8"/>
    </row>
    <row r="3000" spans="1:6" x14ac:dyDescent="0.45">
      <c r="A3000" s="5">
        <v>40059</v>
      </c>
      <c r="B3000">
        <v>2462.9</v>
      </c>
      <c r="C3000" s="4">
        <f t="shared" si="92"/>
        <v>-2.3009179366274557E-3</v>
      </c>
      <c r="D3000" s="4">
        <f t="shared" si="93"/>
        <v>0.99769908206337254</v>
      </c>
      <c r="E3000" s="8">
        <f>MIN(B3001:$B$5864)/B3000-1</f>
        <v>9.2533192577854972E-3</v>
      </c>
      <c r="F3000" s="8"/>
    </row>
    <row r="3001" spans="1:6" x14ac:dyDescent="0.45">
      <c r="A3001" s="5">
        <v>40060</v>
      </c>
      <c r="B3001">
        <v>2492.31</v>
      </c>
      <c r="C3001" s="4">
        <f t="shared" si="92"/>
        <v>1.1941207519590602E-2</v>
      </c>
      <c r="D3001" s="4">
        <f t="shared" si="93"/>
        <v>1.0119412075195906</v>
      </c>
      <c r="E3001" s="8">
        <f>MIN(B3002:$B$5864)/B3001-1</f>
        <v>-2.6561703800891401E-3</v>
      </c>
      <c r="F3001" s="8"/>
    </row>
    <row r="3002" spans="1:6" x14ac:dyDescent="0.45">
      <c r="A3002" s="5">
        <v>40063</v>
      </c>
      <c r="B3002">
        <v>2535.8200000000002</v>
      </c>
      <c r="C3002" s="4">
        <f t="shared" si="92"/>
        <v>1.7457699884845912E-2</v>
      </c>
      <c r="D3002" s="4">
        <f t="shared" si="93"/>
        <v>1.0174576998848459</v>
      </c>
      <c r="E3002" s="8">
        <f>MIN(B3003:$B$5864)/B3002-1</f>
        <v>-1.9768753302679243E-2</v>
      </c>
      <c r="F3002" s="8"/>
    </row>
    <row r="3003" spans="1:6" x14ac:dyDescent="0.45">
      <c r="A3003" s="5">
        <v>40064</v>
      </c>
      <c r="B3003">
        <v>2546.13</v>
      </c>
      <c r="C3003" s="4">
        <f t="shared" si="92"/>
        <v>4.0657459914346106E-3</v>
      </c>
      <c r="D3003" s="4">
        <f t="shared" si="93"/>
        <v>1.0040657459914346</v>
      </c>
      <c r="E3003" s="8">
        <f>MIN(B3004:$B$5864)/B3003-1</f>
        <v>-2.3737986669965849E-2</v>
      </c>
      <c r="F3003" s="8"/>
    </row>
    <row r="3004" spans="1:6" x14ac:dyDescent="0.45">
      <c r="A3004" s="5">
        <v>40065</v>
      </c>
      <c r="B3004">
        <v>2575.38</v>
      </c>
      <c r="C3004" s="4">
        <f t="shared" si="92"/>
        <v>1.1488022999611269E-2</v>
      </c>
      <c r="D3004" s="4">
        <f t="shared" si="93"/>
        <v>1.0114880229996113</v>
      </c>
      <c r="E3004" s="8">
        <f>MIN(B3005:$B$5864)/B3004-1</f>
        <v>-3.4825928600827893E-2</v>
      </c>
      <c r="F3004" s="8"/>
    </row>
    <row r="3005" spans="1:6" x14ac:dyDescent="0.45">
      <c r="A3005" s="5">
        <v>40066</v>
      </c>
      <c r="B3005">
        <v>2567.75</v>
      </c>
      <c r="C3005" s="4">
        <f t="shared" si="92"/>
        <v>-2.962669586624167E-3</v>
      </c>
      <c r="D3005" s="4">
        <f t="shared" si="93"/>
        <v>0.99703733041337583</v>
      </c>
      <c r="E3005" s="8">
        <f>MIN(B3006:$B$5864)/B3005-1</f>
        <v>-3.195793983059092E-2</v>
      </c>
      <c r="F3005" s="8"/>
    </row>
    <row r="3006" spans="1:6" x14ac:dyDescent="0.45">
      <c r="A3006" s="5">
        <v>40067</v>
      </c>
      <c r="B3006">
        <v>2581.85</v>
      </c>
      <c r="C3006" s="4">
        <f t="shared" si="92"/>
        <v>5.4911887839548257E-3</v>
      </c>
      <c r="D3006" s="4">
        <f t="shared" si="93"/>
        <v>1.0054911887839548</v>
      </c>
      <c r="E3006" s="8">
        <f>MIN(B3007:$B$5864)/B3006-1</f>
        <v>-3.7244611422042273E-2</v>
      </c>
      <c r="F3006" s="8"/>
    </row>
    <row r="3007" spans="1:6" x14ac:dyDescent="0.45">
      <c r="A3007" s="5">
        <v>40070</v>
      </c>
      <c r="B3007">
        <v>2582.0700000000002</v>
      </c>
      <c r="C3007" s="4">
        <f t="shared" si="92"/>
        <v>8.5210217479758654E-5</v>
      </c>
      <c r="D3007" s="4">
        <f t="shared" si="93"/>
        <v>1.0000852102174798</v>
      </c>
      <c r="E3007" s="8">
        <f>MIN(B3008:$B$5864)/B3007-1</f>
        <v>-3.7326641028322283E-2</v>
      </c>
      <c r="F3007" s="8"/>
    </row>
    <row r="3008" spans="1:6" x14ac:dyDescent="0.45">
      <c r="A3008" s="5">
        <v>40071</v>
      </c>
      <c r="B3008">
        <v>2594.09</v>
      </c>
      <c r="C3008" s="4">
        <f t="shared" si="92"/>
        <v>4.6551797588756383E-3</v>
      </c>
      <c r="D3008" s="4">
        <f t="shared" si="93"/>
        <v>1.0046551797588756</v>
      </c>
      <c r="E3008" s="8">
        <f>MIN(B3009:$B$5864)/B3008-1</f>
        <v>-4.1787293424669136E-2</v>
      </c>
      <c r="F3008" s="8"/>
    </row>
    <row r="3009" spans="1:6" x14ac:dyDescent="0.45">
      <c r="A3009" s="5">
        <v>40072</v>
      </c>
      <c r="B3009">
        <v>2635.71</v>
      </c>
      <c r="C3009" s="4">
        <f t="shared" si="92"/>
        <v>1.6044161921907163E-2</v>
      </c>
      <c r="D3009" s="4">
        <f t="shared" si="93"/>
        <v>1.0160441619219072</v>
      </c>
      <c r="E3009" s="8">
        <f>MIN(B3010:$B$5864)/B3009-1</f>
        <v>-5.6918249731571335E-2</v>
      </c>
      <c r="F3009" s="8"/>
    </row>
    <row r="3010" spans="1:6" x14ac:dyDescent="0.45">
      <c r="A3010" s="5">
        <v>40073</v>
      </c>
      <c r="B3010">
        <v>2655.78</v>
      </c>
      <c r="C3010" s="4">
        <f t="shared" si="92"/>
        <v>7.6146465278805753E-3</v>
      </c>
      <c r="D3010" s="4">
        <f t="shared" si="93"/>
        <v>1.0076146465278806</v>
      </c>
      <c r="E3010" s="8">
        <f>MIN(B3011:$B$5864)/B3010-1</f>
        <v>-6.4045214588557831E-2</v>
      </c>
      <c r="F3010" s="8"/>
    </row>
    <row r="3011" spans="1:6" x14ac:dyDescent="0.45">
      <c r="A3011" s="5">
        <v>40074</v>
      </c>
      <c r="B3011">
        <v>2658.01</v>
      </c>
      <c r="C3011" s="4">
        <f t="shared" si="92"/>
        <v>8.3967798537520899E-4</v>
      </c>
      <c r="D3011" s="4">
        <f t="shared" si="93"/>
        <v>1.0008396779853752</v>
      </c>
      <c r="E3011" s="8">
        <f>MIN(B3012:$B$5864)/B3011-1</f>
        <v>-6.4830455867359471E-2</v>
      </c>
      <c r="F3011" s="8"/>
    </row>
    <row r="3012" spans="1:6" x14ac:dyDescent="0.45">
      <c r="A3012" s="5">
        <v>40077</v>
      </c>
      <c r="B3012">
        <v>2637.21</v>
      </c>
      <c r="C3012" s="4">
        <f t="shared" si="92"/>
        <v>-7.825403215187321E-3</v>
      </c>
      <c r="D3012" s="4">
        <f t="shared" si="93"/>
        <v>0.99217459678481268</v>
      </c>
      <c r="E3012" s="8">
        <f>MIN(B3013:$B$5864)/B3012-1</f>
        <v>-5.745465852169529E-2</v>
      </c>
      <c r="F3012" s="8"/>
    </row>
    <row r="3013" spans="1:6" x14ac:dyDescent="0.45">
      <c r="A3013" s="5">
        <v>40078</v>
      </c>
      <c r="B3013">
        <v>2642.02</v>
      </c>
      <c r="C3013" s="4">
        <f t="shared" si="92"/>
        <v>1.8238972247184293E-3</v>
      </c>
      <c r="D3013" s="4">
        <f t="shared" si="93"/>
        <v>1.0018238972247184</v>
      </c>
      <c r="E3013" s="8">
        <f>MIN(B3014:$B$5864)/B3013-1</f>
        <v>-5.9170634590199889E-2</v>
      </c>
      <c r="F3013" s="8"/>
    </row>
    <row r="3014" spans="1:6" x14ac:dyDescent="0.45">
      <c r="A3014" s="5">
        <v>40079</v>
      </c>
      <c r="B3014">
        <v>2639.36</v>
      </c>
      <c r="C3014" s="4">
        <f t="shared" ref="C3014:C3077" si="94">B3014/B3013-1</f>
        <v>-1.006805398899302E-3</v>
      </c>
      <c r="D3014" s="4">
        <f t="shared" ref="D3014:D3077" si="95">C3014+1</f>
        <v>0.9989931946011007</v>
      </c>
      <c r="E3014" s="8">
        <f>MIN(B3015:$B$5864)/B3014-1</f>
        <v>-5.8222447866149385E-2</v>
      </c>
      <c r="F3014" s="8"/>
    </row>
    <row r="3015" spans="1:6" x14ac:dyDescent="0.45">
      <c r="A3015" s="5">
        <v>40080</v>
      </c>
      <c r="B3015">
        <v>2608.39</v>
      </c>
      <c r="C3015" s="4">
        <f t="shared" si="94"/>
        <v>-1.1733905189136862E-2</v>
      </c>
      <c r="D3015" s="4">
        <f t="shared" si="95"/>
        <v>0.98826609481086314</v>
      </c>
      <c r="E3015" s="8">
        <f>MIN(B3016:$B$5864)/B3015-1</f>
        <v>-4.7040511579940048E-2</v>
      </c>
      <c r="F3015" s="8"/>
    </row>
    <row r="3016" spans="1:6" x14ac:dyDescent="0.45">
      <c r="A3016" s="5">
        <v>40081</v>
      </c>
      <c r="B3016">
        <v>2608.38</v>
      </c>
      <c r="C3016" s="4">
        <f t="shared" si="94"/>
        <v>-3.8337825247758417E-6</v>
      </c>
      <c r="D3016" s="4">
        <f t="shared" si="95"/>
        <v>0.99999616621747522</v>
      </c>
      <c r="E3016" s="8">
        <f>MIN(B3017:$B$5864)/B3016-1</f>
        <v>-4.7036858126500047E-2</v>
      </c>
      <c r="F3016" s="8"/>
    </row>
    <row r="3017" spans="1:6" x14ac:dyDescent="0.45">
      <c r="A3017" s="5">
        <v>40084</v>
      </c>
      <c r="B3017">
        <v>2649</v>
      </c>
      <c r="C3017" s="4">
        <f t="shared" si="94"/>
        <v>1.5572884319002611E-2</v>
      </c>
      <c r="D3017" s="4">
        <f t="shared" si="95"/>
        <v>1.0155728843190026</v>
      </c>
      <c r="E3017" s="8">
        <f>MIN(B3018:$B$5864)/B3017-1</f>
        <v>-6.1649679124197831E-2</v>
      </c>
      <c r="F3017" s="8"/>
    </row>
    <row r="3018" spans="1:6" x14ac:dyDescent="0.45">
      <c r="A3018" s="5">
        <v>40085</v>
      </c>
      <c r="B3018">
        <v>2648.79</v>
      </c>
      <c r="C3018" s="4">
        <f t="shared" si="94"/>
        <v>-7.9275198187955809E-5</v>
      </c>
      <c r="D3018" s="4">
        <f t="shared" si="95"/>
        <v>0.99992072480181204</v>
      </c>
      <c r="E3018" s="8">
        <f>MIN(B3019:$B$5864)/B3018-1</f>
        <v>-6.1575285318956952E-2</v>
      </c>
      <c r="F3018" s="8"/>
    </row>
    <row r="3019" spans="1:6" x14ac:dyDescent="0.45">
      <c r="A3019" s="5">
        <v>40086</v>
      </c>
      <c r="B3019">
        <v>2634.79</v>
      </c>
      <c r="C3019" s="4">
        <f t="shared" si="94"/>
        <v>-5.2854322162194656E-3</v>
      </c>
      <c r="D3019" s="4">
        <f t="shared" si="95"/>
        <v>0.99471456778378053</v>
      </c>
      <c r="E3019" s="8">
        <f>MIN(B3020:$B$5864)/B3019-1</f>
        <v>-5.658895016301102E-2</v>
      </c>
      <c r="F3019" s="8"/>
    </row>
    <row r="3020" spans="1:6" x14ac:dyDescent="0.45">
      <c r="A3020" s="5">
        <v>40087</v>
      </c>
      <c r="B3020">
        <v>2593.84</v>
      </c>
      <c r="C3020" s="4">
        <f t="shared" si="94"/>
        <v>-1.5542035608150817E-2</v>
      </c>
      <c r="D3020" s="4">
        <f t="shared" si="95"/>
        <v>0.98445796439184918</v>
      </c>
      <c r="E3020" s="8">
        <f>MIN(B3021:$B$5864)/B3020-1</f>
        <v>-4.169493877802799E-2</v>
      </c>
      <c r="F3020" s="8"/>
    </row>
    <row r="3021" spans="1:6" x14ac:dyDescent="0.45">
      <c r="A3021" s="5">
        <v>40088</v>
      </c>
      <c r="B3021">
        <v>2561.38</v>
      </c>
      <c r="C3021" s="4">
        <f t="shared" si="94"/>
        <v>-1.2514264565277711E-2</v>
      </c>
      <c r="D3021" s="4">
        <f t="shared" si="95"/>
        <v>0.98748573543472229</v>
      </c>
      <c r="E3021" s="8">
        <f>MIN(B3022:$B$5864)/B3021-1</f>
        <v>-2.9550476696155958E-2</v>
      </c>
      <c r="F3021" s="8"/>
    </row>
    <row r="3022" spans="1:6" x14ac:dyDescent="0.45">
      <c r="A3022" s="5">
        <v>40091</v>
      </c>
      <c r="B3022">
        <v>2579.96</v>
      </c>
      <c r="C3022" s="4">
        <f t="shared" si="94"/>
        <v>7.2539021933488712E-3</v>
      </c>
      <c r="D3022" s="4">
        <f t="shared" si="95"/>
        <v>1.0072539021933489</v>
      </c>
      <c r="E3022" s="8">
        <f>MIN(B3023:$B$5864)/B3022-1</f>
        <v>-3.6539326191103783E-2</v>
      </c>
      <c r="F3022" s="8"/>
    </row>
    <row r="3023" spans="1:6" x14ac:dyDescent="0.45">
      <c r="A3023" s="5">
        <v>40092</v>
      </c>
      <c r="B3023">
        <v>2638.29</v>
      </c>
      <c r="C3023" s="4">
        <f t="shared" si="94"/>
        <v>2.2608877657017912E-2</v>
      </c>
      <c r="D3023" s="4">
        <f t="shared" si="95"/>
        <v>1.0226088776570179</v>
      </c>
      <c r="E3023" s="8">
        <f>MIN(B3024:$B$5864)/B3023-1</f>
        <v>-5.7840495169219408E-2</v>
      </c>
      <c r="F3023" s="8"/>
    </row>
    <row r="3024" spans="1:6" x14ac:dyDescent="0.45">
      <c r="A3024" s="5">
        <v>40093</v>
      </c>
      <c r="B3024">
        <v>2626.55</v>
      </c>
      <c r="C3024" s="4">
        <f t="shared" si="94"/>
        <v>-4.4498519874615061E-3</v>
      </c>
      <c r="D3024" s="4">
        <f t="shared" si="95"/>
        <v>0.99555014801253849</v>
      </c>
      <c r="E3024" s="8">
        <f>MIN(B3025:$B$5864)/B3024-1</f>
        <v>-5.3629285564714246E-2</v>
      </c>
      <c r="F3024" s="8"/>
    </row>
    <row r="3025" spans="1:6" x14ac:dyDescent="0.45">
      <c r="A3025" s="5">
        <v>40094</v>
      </c>
      <c r="B3025">
        <v>2652.39</v>
      </c>
      <c r="C3025" s="4">
        <f t="shared" si="94"/>
        <v>9.8380004188001191E-3</v>
      </c>
      <c r="D3025" s="4">
        <f t="shared" si="95"/>
        <v>1.0098380004188001</v>
      </c>
      <c r="E3025" s="8">
        <f>MIN(B3026:$B$5864)/B3025-1</f>
        <v>-6.2848977714438647E-2</v>
      </c>
      <c r="F3025" s="8"/>
    </row>
    <row r="3026" spans="1:6" x14ac:dyDescent="0.45">
      <c r="A3026" s="5">
        <v>40095</v>
      </c>
      <c r="B3026">
        <v>2655.74</v>
      </c>
      <c r="C3026" s="4">
        <f t="shared" si="94"/>
        <v>1.2630118496903542E-3</v>
      </c>
      <c r="D3026" s="4">
        <f t="shared" si="95"/>
        <v>1.0012630118496904</v>
      </c>
      <c r="E3026" s="8">
        <f>MIN(B3027:$B$5864)/B3026-1</f>
        <v>-6.403111750397239E-2</v>
      </c>
      <c r="F3026" s="8"/>
    </row>
    <row r="3027" spans="1:6" x14ac:dyDescent="0.45">
      <c r="A3027" s="5">
        <v>40098</v>
      </c>
      <c r="B3027">
        <v>2680.68</v>
      </c>
      <c r="C3027" s="4">
        <f t="shared" si="94"/>
        <v>9.3909795386597494E-3</v>
      </c>
      <c r="D3027" s="4">
        <f t="shared" si="95"/>
        <v>1.0093909795386597</v>
      </c>
      <c r="E3027" s="8">
        <f>MIN(B3028:$B$5864)/B3027-1</f>
        <v>-7.2739006520733507E-2</v>
      </c>
      <c r="F3027" s="8"/>
    </row>
    <row r="3028" spans="1:6" x14ac:dyDescent="0.45">
      <c r="A3028" s="5">
        <v>40099</v>
      </c>
      <c r="B3028">
        <v>2653.03</v>
      </c>
      <c r="C3028" s="4">
        <f t="shared" si="94"/>
        <v>-1.031454705522461E-2</v>
      </c>
      <c r="D3028" s="4">
        <f t="shared" si="95"/>
        <v>0.98968545294477539</v>
      </c>
      <c r="E3028" s="8">
        <f>MIN(B3029:$B$5864)/B3028-1</f>
        <v>-6.3075050037127434E-2</v>
      </c>
      <c r="F3028" s="8"/>
    </row>
    <row r="3029" spans="1:6" x14ac:dyDescent="0.45">
      <c r="A3029" s="5">
        <v>40100</v>
      </c>
      <c r="B3029">
        <v>2703.47</v>
      </c>
      <c r="C3029" s="4">
        <f t="shared" si="94"/>
        <v>1.9012223759248714E-2</v>
      </c>
      <c r="D3029" s="4">
        <f t="shared" si="95"/>
        <v>1.0190122237592487</v>
      </c>
      <c r="E3029" s="8">
        <f>MIN(B3030:$B$5864)/B3029-1</f>
        <v>-8.0555730228188183E-2</v>
      </c>
      <c r="F3029" s="8"/>
    </row>
    <row r="3030" spans="1:6" x14ac:dyDescent="0.45">
      <c r="A3030" s="5">
        <v>40101</v>
      </c>
      <c r="B3030">
        <v>2687.13</v>
      </c>
      <c r="C3030" s="4">
        <f t="shared" si="94"/>
        <v>-6.0440840845282784E-3</v>
      </c>
      <c r="D3030" s="4">
        <f t="shared" si="95"/>
        <v>0.99395591591547172</v>
      </c>
      <c r="E3030" s="8">
        <f>MIN(B3031:$B$5864)/B3030-1</f>
        <v>-7.4964739331554453E-2</v>
      </c>
      <c r="F3030" s="8"/>
    </row>
    <row r="3031" spans="1:6" x14ac:dyDescent="0.45">
      <c r="A3031" s="5">
        <v>40102</v>
      </c>
      <c r="B3031">
        <v>2670.64</v>
      </c>
      <c r="C3031" s="4">
        <f t="shared" si="94"/>
        <v>-6.136658814422935E-3</v>
      </c>
      <c r="D3031" s="4">
        <f t="shared" si="95"/>
        <v>0.99386334118557706</v>
      </c>
      <c r="E3031" s="8">
        <f>MIN(B3032:$B$5864)/B3031-1</f>
        <v>-6.9253062936224907E-2</v>
      </c>
      <c r="F3031" s="8"/>
    </row>
    <row r="3032" spans="1:6" x14ac:dyDescent="0.45">
      <c r="A3032" s="5">
        <v>40105</v>
      </c>
      <c r="B3032">
        <v>2715.26</v>
      </c>
      <c r="C3032" s="4">
        <f t="shared" si="94"/>
        <v>1.670760566755547E-2</v>
      </c>
      <c r="D3032" s="4">
        <f t="shared" si="95"/>
        <v>1.0167076056675555</v>
      </c>
      <c r="E3032" s="8">
        <f>MIN(B3033:$B$5864)/B3032-1</f>
        <v>-8.4548072744415004E-2</v>
      </c>
      <c r="F3032" s="8"/>
    </row>
    <row r="3033" spans="1:6" x14ac:dyDescent="0.45">
      <c r="A3033" s="5">
        <v>40106</v>
      </c>
      <c r="B3033">
        <v>2696.31</v>
      </c>
      <c r="C3033" s="4">
        <f t="shared" si="94"/>
        <v>-6.9790738271842123E-3</v>
      </c>
      <c r="D3033" s="4">
        <f t="shared" si="95"/>
        <v>0.99302092617281579</v>
      </c>
      <c r="E3033" s="8">
        <f>MIN(B3034:$B$5864)/B3033-1</f>
        <v>-7.8114163430762718E-2</v>
      </c>
      <c r="F3033" s="8"/>
    </row>
    <row r="3034" spans="1:6" x14ac:dyDescent="0.45">
      <c r="A3034" s="5">
        <v>40107</v>
      </c>
      <c r="B3034">
        <v>2700.23</v>
      </c>
      <c r="C3034" s="4">
        <f t="shared" si="94"/>
        <v>1.4538387648304063E-3</v>
      </c>
      <c r="D3034" s="4">
        <f t="shared" si="95"/>
        <v>1.0014538387648304</v>
      </c>
      <c r="E3034" s="8">
        <f>MIN(B3035:$B$5864)/B3034-1</f>
        <v>-7.9452491084092802E-2</v>
      </c>
      <c r="F3034" s="8"/>
    </row>
    <row r="3035" spans="1:6" x14ac:dyDescent="0.45">
      <c r="A3035" s="5">
        <v>40108</v>
      </c>
      <c r="B3035">
        <v>2673.89</v>
      </c>
      <c r="C3035" s="4">
        <f t="shared" si="94"/>
        <v>-9.7547245975343477E-3</v>
      </c>
      <c r="D3035" s="4">
        <f t="shared" si="95"/>
        <v>0.99024527540246565</v>
      </c>
      <c r="E3035" s="8">
        <f>MIN(B3036:$B$5864)/B3035-1</f>
        <v>-7.0384346401684339E-2</v>
      </c>
      <c r="F3035" s="8"/>
    </row>
    <row r="3036" spans="1:6" x14ac:dyDescent="0.45">
      <c r="A3036" s="5">
        <v>40109</v>
      </c>
      <c r="B3036">
        <v>2689.46</v>
      </c>
      <c r="C3036" s="4">
        <f t="shared" si="94"/>
        <v>5.822977011021413E-3</v>
      </c>
      <c r="D3036" s="4">
        <f t="shared" si="95"/>
        <v>1.0058229770110214</v>
      </c>
      <c r="E3036" s="8">
        <f>MIN(B3037:$B$5864)/B3036-1</f>
        <v>-7.5766138927517046E-2</v>
      </c>
      <c r="F3036" s="8"/>
    </row>
    <row r="3037" spans="1:6" x14ac:dyDescent="0.45">
      <c r="A3037" s="5">
        <v>40112</v>
      </c>
      <c r="B3037">
        <v>2661.7</v>
      </c>
      <c r="C3037" s="4">
        <f t="shared" si="94"/>
        <v>-1.0321774631338765E-2</v>
      </c>
      <c r="D3037" s="4">
        <f t="shared" si="95"/>
        <v>0.98967822536866124</v>
      </c>
      <c r="E3037" s="8">
        <f>MIN(B3038:$B$5864)/B3037-1</f>
        <v>-6.6126911372431096E-2</v>
      </c>
      <c r="F3037" s="8"/>
    </row>
    <row r="3038" spans="1:6" x14ac:dyDescent="0.45">
      <c r="A3038" s="5">
        <v>40113</v>
      </c>
      <c r="B3038">
        <v>2663.79</v>
      </c>
      <c r="C3038" s="4">
        <f t="shared" si="94"/>
        <v>7.8521245820351027E-4</v>
      </c>
      <c r="D3038" s="4">
        <f t="shared" si="95"/>
        <v>1.0007852124582035</v>
      </c>
      <c r="E3038" s="8">
        <f>MIN(B3039:$B$5864)/B3038-1</f>
        <v>-6.6859624820274854E-2</v>
      </c>
      <c r="F3038" s="8"/>
    </row>
    <row r="3039" spans="1:6" x14ac:dyDescent="0.45">
      <c r="A3039" s="5">
        <v>40114</v>
      </c>
      <c r="B3039">
        <v>2599.38</v>
      </c>
      <c r="C3039" s="4">
        <f t="shared" si="94"/>
        <v>-2.417983399592305E-2</v>
      </c>
      <c r="D3039" s="4">
        <f t="shared" si="95"/>
        <v>0.97582016600407695</v>
      </c>
      <c r="E3039" s="8">
        <f>MIN(B3040:$B$5864)/B3039-1</f>
        <v>-4.373735275334889E-2</v>
      </c>
      <c r="F3039" s="8"/>
    </row>
    <row r="3040" spans="1:6" x14ac:dyDescent="0.45">
      <c r="A3040" s="5">
        <v>40115</v>
      </c>
      <c r="B3040">
        <v>2628.13</v>
      </c>
      <c r="C3040" s="4">
        <f t="shared" si="94"/>
        <v>1.1060329770945287E-2</v>
      </c>
      <c r="D3040" s="4">
        <f t="shared" si="95"/>
        <v>1.0110603297709453</v>
      </c>
      <c r="E3040" s="8">
        <f>MIN(B3041:$B$5864)/B3040-1</f>
        <v>-5.4198232203125474E-2</v>
      </c>
      <c r="F3040" s="8"/>
    </row>
    <row r="3041" spans="1:6" x14ac:dyDescent="0.45">
      <c r="A3041" s="5">
        <v>40116</v>
      </c>
      <c r="B3041">
        <v>2584.59</v>
      </c>
      <c r="C3041" s="4">
        <f t="shared" si="94"/>
        <v>-1.6566912595647798E-2</v>
      </c>
      <c r="D3041" s="4">
        <f t="shared" si="95"/>
        <v>0.9834330874043522</v>
      </c>
      <c r="E3041" s="8">
        <f>MIN(B3042:$B$5864)/B3041-1</f>
        <v>-3.8265256771867096E-2</v>
      </c>
      <c r="F3041" s="8"/>
    </row>
    <row r="3042" spans="1:6" x14ac:dyDescent="0.45">
      <c r="A3042" s="5">
        <v>40119</v>
      </c>
      <c r="B3042">
        <v>2611.92</v>
      </c>
      <c r="C3042" s="4">
        <f t="shared" si="94"/>
        <v>1.0574210996715072E-2</v>
      </c>
      <c r="D3042" s="4">
        <f t="shared" si="95"/>
        <v>1.0105742109967151</v>
      </c>
      <c r="E3042" s="8">
        <f>MIN(B3043:$B$5864)/B3042-1</f>
        <v>-4.8328432723820036E-2</v>
      </c>
      <c r="F3042" s="8"/>
    </row>
    <row r="3043" spans="1:6" x14ac:dyDescent="0.45">
      <c r="A3043" s="5">
        <v>40120</v>
      </c>
      <c r="B3043">
        <v>2576.0100000000002</v>
      </c>
      <c r="C3043" s="4">
        <f t="shared" si="94"/>
        <v>-1.3748506845538855E-2</v>
      </c>
      <c r="D3043" s="4">
        <f t="shared" si="95"/>
        <v>0.98625149315446115</v>
      </c>
      <c r="E3043" s="8">
        <f>MIN(B3044:$B$5864)/B3043-1</f>
        <v>-3.5061975691088265E-2</v>
      </c>
      <c r="F3043" s="8"/>
    </row>
    <row r="3044" spans="1:6" x14ac:dyDescent="0.45">
      <c r="A3044" s="5">
        <v>40121</v>
      </c>
      <c r="B3044">
        <v>2616.08</v>
      </c>
      <c r="C3044" s="4">
        <f t="shared" si="94"/>
        <v>1.5555063839037819E-2</v>
      </c>
      <c r="D3044" s="4">
        <f t="shared" si="95"/>
        <v>1.0155550638390378</v>
      </c>
      <c r="E3044" s="8">
        <f>MIN(B3045:$B$5864)/B3044-1</f>
        <v>-4.9841747958777938E-2</v>
      </c>
      <c r="F3044" s="8"/>
    </row>
    <row r="3045" spans="1:6" x14ac:dyDescent="0.45">
      <c r="A3045" s="5">
        <v>40122</v>
      </c>
      <c r="B3045">
        <v>2624.68</v>
      </c>
      <c r="C3045" s="4">
        <f t="shared" si="94"/>
        <v>3.2873612427755106E-3</v>
      </c>
      <c r="D3045" s="4">
        <f t="shared" si="95"/>
        <v>1.0032873612427755</v>
      </c>
      <c r="E3045" s="8">
        <f>MIN(B3046:$B$5864)/B3045-1</f>
        <v>-5.2955026898517055E-2</v>
      </c>
      <c r="F3045" s="8"/>
    </row>
    <row r="3046" spans="1:6" x14ac:dyDescent="0.45">
      <c r="A3046" s="5">
        <v>40123</v>
      </c>
      <c r="B3046">
        <v>2634.3</v>
      </c>
      <c r="C3046" s="4">
        <f t="shared" si="94"/>
        <v>3.6652087111572751E-3</v>
      </c>
      <c r="D3046" s="4">
        <f t="shared" si="95"/>
        <v>1.0036652087111573</v>
      </c>
      <c r="E3046" s="8">
        <f>MIN(B3047:$B$5864)/B3046-1</f>
        <v>-5.6413468473598294E-2</v>
      </c>
      <c r="F3046" s="8"/>
    </row>
    <row r="3047" spans="1:6" x14ac:dyDescent="0.45">
      <c r="A3047" s="5">
        <v>40126</v>
      </c>
      <c r="B3047">
        <v>2679.24</v>
      </c>
      <c r="C3047" s="4">
        <f t="shared" si="94"/>
        <v>1.7059560414531161E-2</v>
      </c>
      <c r="D3047" s="4">
        <f t="shared" si="95"/>
        <v>1.0170595604145312</v>
      </c>
      <c r="E3047" s="8">
        <f>MIN(B3048:$B$5864)/B3047-1</f>
        <v>-7.2240635404069664E-2</v>
      </c>
      <c r="F3047" s="8"/>
    </row>
    <row r="3048" spans="1:6" x14ac:dyDescent="0.45">
      <c r="A3048" s="5">
        <v>40127</v>
      </c>
      <c r="B3048">
        <v>2674.45</v>
      </c>
      <c r="C3048" s="4">
        <f t="shared" si="94"/>
        <v>-1.7878204266881248E-3</v>
      </c>
      <c r="D3048" s="4">
        <f t="shared" si="95"/>
        <v>0.99821217957331188</v>
      </c>
      <c r="E3048" s="8">
        <f>MIN(B3049:$B$5864)/B3048-1</f>
        <v>-7.0578997550898248E-2</v>
      </c>
      <c r="F3048" s="8"/>
    </row>
    <row r="3049" spans="1:6" x14ac:dyDescent="0.45">
      <c r="A3049" s="5">
        <v>40128</v>
      </c>
      <c r="B3049">
        <v>2694.47</v>
      </c>
      <c r="C3049" s="4">
        <f t="shared" si="94"/>
        <v>7.4856512553982402E-3</v>
      </c>
      <c r="D3049" s="4">
        <f t="shared" si="95"/>
        <v>1.0074856512553982</v>
      </c>
      <c r="E3049" s="8">
        <f>MIN(B3050:$B$5864)/B3049-1</f>
        <v>-7.748462591901184E-2</v>
      </c>
      <c r="F3049" s="8"/>
    </row>
    <row r="3050" spans="1:6" x14ac:dyDescent="0.45">
      <c r="A3050" s="5">
        <v>40129</v>
      </c>
      <c r="B3050">
        <v>2701.39</v>
      </c>
      <c r="C3050" s="4">
        <f t="shared" si="94"/>
        <v>2.5682230642760651E-3</v>
      </c>
      <c r="D3050" s="4">
        <f t="shared" si="95"/>
        <v>1.0025682230642761</v>
      </c>
      <c r="E3050" s="8">
        <f>MIN(B3051:$B$5864)/B3050-1</f>
        <v>-7.9847782067750228E-2</v>
      </c>
      <c r="F3050" s="8"/>
    </row>
    <row r="3051" spans="1:6" x14ac:dyDescent="0.45">
      <c r="A3051" s="5">
        <v>40130</v>
      </c>
      <c r="B3051">
        <v>2712.92</v>
      </c>
      <c r="C3051" s="4">
        <f t="shared" si="94"/>
        <v>4.2681730516511696E-3</v>
      </c>
      <c r="D3051" s="4">
        <f t="shared" si="95"/>
        <v>1.0042681730516512</v>
      </c>
      <c r="E3051" s="8">
        <f>MIN(B3052:$B$5864)/B3051-1</f>
        <v>-8.3758459519632011E-2</v>
      </c>
      <c r="F3051" s="8"/>
    </row>
    <row r="3052" spans="1:6" x14ac:dyDescent="0.45">
      <c r="A3052" s="5">
        <v>40133</v>
      </c>
      <c r="B3052">
        <v>2756.46</v>
      </c>
      <c r="C3052" s="4">
        <f t="shared" si="94"/>
        <v>1.6049127876973879E-2</v>
      </c>
      <c r="D3052" s="4">
        <f t="shared" si="95"/>
        <v>1.0160491278769739</v>
      </c>
      <c r="E3052" s="8">
        <f>MIN(B3053:$B$5864)/B3052-1</f>
        <v>-9.8231064481254959E-2</v>
      </c>
      <c r="F3052" s="8"/>
    </row>
    <row r="3053" spans="1:6" x14ac:dyDescent="0.45">
      <c r="A3053" s="5">
        <v>40134</v>
      </c>
      <c r="B3053">
        <v>2735.85</v>
      </c>
      <c r="C3053" s="4">
        <f t="shared" si="94"/>
        <v>-7.4769813456390111E-3</v>
      </c>
      <c r="D3053" s="4">
        <f t="shared" si="95"/>
        <v>0.99252301865436099</v>
      </c>
      <c r="E3053" s="8">
        <f>MIN(B3054:$B$5864)/B3053-1</f>
        <v>-9.1437761573185616E-2</v>
      </c>
      <c r="F3053" s="8"/>
    </row>
    <row r="3054" spans="1:6" x14ac:dyDescent="0.45">
      <c r="A3054" s="5">
        <v>40135</v>
      </c>
      <c r="B3054">
        <v>2735.23</v>
      </c>
      <c r="C3054" s="4">
        <f t="shared" si="94"/>
        <v>-2.2662061151013102E-4</v>
      </c>
      <c r="D3054" s="4">
        <f t="shared" si="95"/>
        <v>0.99977337938848987</v>
      </c>
      <c r="E3054" s="8">
        <f>MIN(B3055:$B$5864)/B3054-1</f>
        <v>-9.1231815971600128E-2</v>
      </c>
      <c r="F3054" s="8"/>
    </row>
    <row r="3055" spans="1:6" x14ac:dyDescent="0.45">
      <c r="A3055" s="5">
        <v>40136</v>
      </c>
      <c r="B3055">
        <v>2695.15</v>
      </c>
      <c r="C3055" s="4">
        <f t="shared" si="94"/>
        <v>-1.4653246710514267E-2</v>
      </c>
      <c r="D3055" s="4">
        <f t="shared" si="95"/>
        <v>0.98534675328948573</v>
      </c>
      <c r="E3055" s="8">
        <f>MIN(B3056:$B$5864)/B3055-1</f>
        <v>-7.7717381221824366E-2</v>
      </c>
      <c r="F3055" s="8"/>
    </row>
    <row r="3056" spans="1:6" x14ac:dyDescent="0.45">
      <c r="A3056" s="5">
        <v>40137</v>
      </c>
      <c r="B3056">
        <v>2685.3</v>
      </c>
      <c r="C3056" s="4">
        <f t="shared" si="94"/>
        <v>-3.6547130957460539E-3</v>
      </c>
      <c r="D3056" s="4">
        <f t="shared" si="95"/>
        <v>0.99634528690425395</v>
      </c>
      <c r="E3056" s="8">
        <f>MIN(B3057:$B$5864)/B3056-1</f>
        <v>-7.4334338807582112E-2</v>
      </c>
      <c r="F3056" s="8"/>
    </row>
    <row r="3057" spans="1:6" x14ac:dyDescent="0.45">
      <c r="A3057" s="5">
        <v>40140</v>
      </c>
      <c r="B3057">
        <v>2735.06</v>
      </c>
      <c r="C3057" s="4">
        <f t="shared" si="94"/>
        <v>1.8530518005436925E-2</v>
      </c>
      <c r="D3057" s="4">
        <f t="shared" si="95"/>
        <v>1.0185305180054369</v>
      </c>
      <c r="E3057" s="8">
        <f>MIN(B3058:$B$5864)/B3057-1</f>
        <v>-9.1175330705724922E-2</v>
      </c>
      <c r="F3057" s="8"/>
    </row>
    <row r="3058" spans="1:6" x14ac:dyDescent="0.45">
      <c r="A3058" s="5">
        <v>40141</v>
      </c>
      <c r="B3058">
        <v>2717.81</v>
      </c>
      <c r="C3058" s="4">
        <f t="shared" si="94"/>
        <v>-6.3069914371165492E-3</v>
      </c>
      <c r="D3058" s="4">
        <f t="shared" si="95"/>
        <v>0.99369300856288345</v>
      </c>
      <c r="E3058" s="8">
        <f>MIN(B3059:$B$5864)/B3058-1</f>
        <v>-8.540700048936456E-2</v>
      </c>
      <c r="F3058" s="8"/>
    </row>
    <row r="3059" spans="1:6" x14ac:dyDescent="0.45">
      <c r="A3059" s="5">
        <v>40142</v>
      </c>
      <c r="B3059">
        <v>2735.21</v>
      </c>
      <c r="C3059" s="4">
        <f t="shared" si="94"/>
        <v>6.4022135469368191E-3</v>
      </c>
      <c r="D3059" s="4">
        <f t="shared" si="95"/>
        <v>1.0064022135469368</v>
      </c>
      <c r="E3059" s="8">
        <f>MIN(B3060:$B$5864)/B3059-1</f>
        <v>-9.122517101063532E-2</v>
      </c>
      <c r="F3059" s="8"/>
    </row>
    <row r="3060" spans="1:6" x14ac:dyDescent="0.45">
      <c r="A3060" s="5">
        <v>40143</v>
      </c>
      <c r="B3060">
        <v>2648.56</v>
      </c>
      <c r="C3060" s="4">
        <f t="shared" si="94"/>
        <v>-3.1679468852483073E-2</v>
      </c>
      <c r="D3060" s="4">
        <f t="shared" si="95"/>
        <v>0.96832053114751693</v>
      </c>
      <c r="E3060" s="8">
        <f>MIN(B3061:$B$5864)/B3060-1</f>
        <v>-6.1493792853475004E-2</v>
      </c>
      <c r="F3060" s="8"/>
    </row>
    <row r="3061" spans="1:6" x14ac:dyDescent="0.45">
      <c r="A3061" s="5">
        <v>40144</v>
      </c>
      <c r="B3061">
        <v>2676.81</v>
      </c>
      <c r="C3061" s="4">
        <f t="shared" si="94"/>
        <v>1.0666173316821181E-2</v>
      </c>
      <c r="D3061" s="4">
        <f t="shared" si="95"/>
        <v>1.0106661733168212</v>
      </c>
      <c r="E3061" s="8">
        <f>MIN(B3062:$B$5864)/B3061-1</f>
        <v>-7.1398418266518715E-2</v>
      </c>
      <c r="F3061" s="8"/>
    </row>
    <row r="3062" spans="1:6" x14ac:dyDescent="0.45">
      <c r="A3062" s="5">
        <v>40147</v>
      </c>
      <c r="B3062">
        <v>2648.43</v>
      </c>
      <c r="C3062" s="4">
        <f t="shared" si="94"/>
        <v>-1.0602171988299491E-2</v>
      </c>
      <c r="D3062" s="4">
        <f t="shared" si="95"/>
        <v>0.98939782801170051</v>
      </c>
      <c r="E3062" s="8">
        <f>MIN(B3063:$B$5864)/B3062-1</f>
        <v>-6.1447725633677286E-2</v>
      </c>
      <c r="F3062" s="8"/>
    </row>
    <row r="3063" spans="1:6" x14ac:dyDescent="0.45">
      <c r="A3063" s="5">
        <v>40148</v>
      </c>
      <c r="B3063">
        <v>2710.18</v>
      </c>
      <c r="C3063" s="4">
        <f t="shared" si="94"/>
        <v>2.3315700245050808E-2</v>
      </c>
      <c r="D3063" s="4">
        <f t="shared" si="95"/>
        <v>1.0233157002450508</v>
      </c>
      <c r="E3063" s="8">
        <f>MIN(B3064:$B$5864)/B3063-1</f>
        <v>-8.2832136610852314E-2</v>
      </c>
      <c r="F3063" s="8"/>
    </row>
    <row r="3064" spans="1:6" x14ac:dyDescent="0.45">
      <c r="A3064" s="5">
        <v>40149</v>
      </c>
      <c r="B3064">
        <v>2717.95</v>
      </c>
      <c r="C3064" s="4">
        <f t="shared" si="94"/>
        <v>2.8669682456514689E-3</v>
      </c>
      <c r="D3064" s="4">
        <f t="shared" si="95"/>
        <v>1.0028669682456515</v>
      </c>
      <c r="E3064" s="8">
        <f>MIN(B3065:$B$5864)/B3064-1</f>
        <v>-8.545411063485342E-2</v>
      </c>
      <c r="F3064" s="8"/>
    </row>
    <row r="3065" spans="1:6" x14ac:dyDescent="0.45">
      <c r="A3065" s="5">
        <v>40150</v>
      </c>
      <c r="B3065">
        <v>2711.61</v>
      </c>
      <c r="C3065" s="4">
        <f t="shared" si="94"/>
        <v>-2.3326404091317254E-3</v>
      </c>
      <c r="D3065" s="4">
        <f t="shared" si="95"/>
        <v>0.99766735959086827</v>
      </c>
      <c r="E3065" s="8">
        <f>MIN(B3066:$B$5864)/B3065-1</f>
        <v>-8.3315816064994608E-2</v>
      </c>
      <c r="F3065" s="8"/>
    </row>
    <row r="3066" spans="1:6" x14ac:dyDescent="0.45">
      <c r="A3066" s="5">
        <v>40151</v>
      </c>
      <c r="B3066">
        <v>2716.77</v>
      </c>
      <c r="C3066" s="4">
        <f t="shared" si="94"/>
        <v>1.9029285184815059E-3</v>
      </c>
      <c r="D3066" s="4">
        <f t="shared" si="95"/>
        <v>1.0019029285184815</v>
      </c>
      <c r="E3066" s="8">
        <f>MIN(B3067:$B$5864)/B3066-1</f>
        <v>-8.505688740673667E-2</v>
      </c>
      <c r="F3066" s="8"/>
    </row>
    <row r="3067" spans="1:6" x14ac:dyDescent="0.45">
      <c r="A3067" s="5">
        <v>40154</v>
      </c>
      <c r="B3067">
        <v>2710.52</v>
      </c>
      <c r="C3067" s="4">
        <f t="shared" si="94"/>
        <v>-2.3005259922628252E-3</v>
      </c>
      <c r="D3067" s="4">
        <f t="shared" si="95"/>
        <v>0.99769947400773717</v>
      </c>
      <c r="E3067" s="8">
        <f>MIN(B3068:$B$5864)/B3067-1</f>
        <v>-8.2947183566252969E-2</v>
      </c>
      <c r="F3067" s="8"/>
    </row>
    <row r="3068" spans="1:6" x14ac:dyDescent="0.45">
      <c r="A3068" s="5">
        <v>40155</v>
      </c>
      <c r="B3068">
        <v>2666.72</v>
      </c>
      <c r="C3068" s="4">
        <f t="shared" si="94"/>
        <v>-1.615926095361786E-2</v>
      </c>
      <c r="D3068" s="4">
        <f t="shared" si="95"/>
        <v>0.98384073904638214</v>
      </c>
      <c r="E3068" s="8">
        <f>MIN(B3069:$B$5864)/B3068-1</f>
        <v>-6.7884892302153887E-2</v>
      </c>
      <c r="F3068" s="8"/>
    </row>
    <row r="3069" spans="1:6" x14ac:dyDescent="0.45">
      <c r="A3069" s="5">
        <v>40156</v>
      </c>
      <c r="B3069">
        <v>2653.61</v>
      </c>
      <c r="C3069" s="4">
        <f t="shared" si="94"/>
        <v>-4.9161516769663516E-3</v>
      </c>
      <c r="D3069" s="4">
        <f t="shared" si="95"/>
        <v>0.99508384832303365</v>
      </c>
      <c r="E3069" s="8">
        <f>MIN(B3070:$B$5864)/B3069-1</f>
        <v>-6.327983388666758E-2</v>
      </c>
      <c r="F3069" s="8"/>
    </row>
    <row r="3070" spans="1:6" x14ac:dyDescent="0.45">
      <c r="A3070" s="5">
        <v>40157</v>
      </c>
      <c r="B3070">
        <v>2673.24</v>
      </c>
      <c r="C3070" s="4">
        <f t="shared" si="94"/>
        <v>7.3974698618106682E-3</v>
      </c>
      <c r="D3070" s="4">
        <f t="shared" si="95"/>
        <v>1.0073974698618107</v>
      </c>
      <c r="E3070" s="8">
        <f>MIN(B3071:$B$5864)/B3070-1</f>
        <v>-7.0158309766425675E-2</v>
      </c>
      <c r="F3070" s="8"/>
    </row>
    <row r="3071" spans="1:6" x14ac:dyDescent="0.45">
      <c r="A3071" s="5">
        <v>40158</v>
      </c>
      <c r="B3071">
        <v>2682.52</v>
      </c>
      <c r="C3071" s="4">
        <f t="shared" si="94"/>
        <v>3.4714428932680619E-3</v>
      </c>
      <c r="D3071" s="4">
        <f t="shared" si="95"/>
        <v>1.0034714428932681</v>
      </c>
      <c r="E3071" s="8">
        <f>MIN(B3072:$B$5864)/B3071-1</f>
        <v>-7.3375035414460998E-2</v>
      </c>
      <c r="F3071" s="8"/>
    </row>
    <row r="3072" spans="1:6" x14ac:dyDescent="0.45">
      <c r="A3072" s="5">
        <v>40161</v>
      </c>
      <c r="B3072">
        <v>2707.24</v>
      </c>
      <c r="C3072" s="4">
        <f t="shared" si="94"/>
        <v>9.2152155435931693E-3</v>
      </c>
      <c r="D3072" s="4">
        <f t="shared" si="95"/>
        <v>1.0092152155435932</v>
      </c>
      <c r="E3072" s="8">
        <f>MIN(B3073:$B$5864)/B3072-1</f>
        <v>-8.183611353260134E-2</v>
      </c>
      <c r="F3072" s="8"/>
    </row>
    <row r="3073" spans="1:6" x14ac:dyDescent="0.45">
      <c r="A3073" s="5">
        <v>40162</v>
      </c>
      <c r="B3073">
        <v>2693.72</v>
      </c>
      <c r="C3073" s="4">
        <f t="shared" si="94"/>
        <v>-4.9940160458622485E-3</v>
      </c>
      <c r="D3073" s="4">
        <f t="shared" si="95"/>
        <v>0.99500598395413775</v>
      </c>
      <c r="E3073" s="8">
        <f>MIN(B3074:$B$5864)/B3073-1</f>
        <v>-7.7227774230432145E-2</v>
      </c>
      <c r="F3073" s="8"/>
    </row>
    <row r="3074" spans="1:6" x14ac:dyDescent="0.45">
      <c r="A3074" s="5">
        <v>40163</v>
      </c>
      <c r="B3074">
        <v>2713.09</v>
      </c>
      <c r="C3074" s="4">
        <f t="shared" si="94"/>
        <v>7.1907993406887805E-3</v>
      </c>
      <c r="D3074" s="4">
        <f t="shared" si="95"/>
        <v>1.0071907993406888</v>
      </c>
      <c r="E3074" s="8">
        <f>MIN(B3075:$B$5864)/B3074-1</f>
        <v>-8.3815870465041686E-2</v>
      </c>
      <c r="F3074" s="8"/>
    </row>
    <row r="3075" spans="1:6" x14ac:dyDescent="0.45">
      <c r="A3075" s="5">
        <v>40164</v>
      </c>
      <c r="B3075">
        <v>2664.99</v>
      </c>
      <c r="C3075" s="4">
        <f t="shared" si="94"/>
        <v>-1.7728862662130807E-2</v>
      </c>
      <c r="D3075" s="4">
        <f t="shared" si="95"/>
        <v>0.98227113733786919</v>
      </c>
      <c r="E3075" s="8">
        <f>MIN(B3076:$B$5864)/B3075-1</f>
        <v>-6.7279802175617798E-2</v>
      </c>
      <c r="F3075" s="8"/>
    </row>
    <row r="3076" spans="1:6" x14ac:dyDescent="0.45">
      <c r="A3076" s="5">
        <v>40165</v>
      </c>
      <c r="B3076">
        <v>2653.36</v>
      </c>
      <c r="C3076" s="4">
        <f t="shared" si="94"/>
        <v>-4.3639938611400586E-3</v>
      </c>
      <c r="D3076" s="4">
        <f t="shared" si="95"/>
        <v>0.99563600613885994</v>
      </c>
      <c r="E3076" s="8">
        <f>MIN(B3077:$B$5864)/B3076-1</f>
        <v>-6.3191575964060664E-2</v>
      </c>
      <c r="F3076" s="8"/>
    </row>
    <row r="3077" spans="1:6" x14ac:dyDescent="0.45">
      <c r="A3077" s="5">
        <v>40168</v>
      </c>
      <c r="B3077">
        <v>2699.91</v>
      </c>
      <c r="C3077" s="4">
        <f t="shared" si="94"/>
        <v>1.7543793529713136E-2</v>
      </c>
      <c r="D3077" s="4">
        <f t="shared" si="95"/>
        <v>1.0175437935297131</v>
      </c>
      <c r="E3077" s="8">
        <f>MIN(B3078:$B$5864)/B3077-1</f>
        <v>-7.9343385520257992E-2</v>
      </c>
      <c r="F3077" s="8"/>
    </row>
    <row r="3078" spans="1:6" x14ac:dyDescent="0.45">
      <c r="A3078" s="5">
        <v>40169</v>
      </c>
      <c r="B3078">
        <v>2717.18</v>
      </c>
      <c r="C3078" s="4">
        <f t="shared" ref="C3078:C3141" si="96">B3078/B3077-1</f>
        <v>6.3965095132800798E-3</v>
      </c>
      <c r="D3078" s="4">
        <f t="shared" ref="D3078:D3141" si="97">C3078+1</f>
        <v>1.0063965095132801</v>
      </c>
      <c r="E3078" s="8">
        <f>MIN(B3079:$B$5864)/B3078-1</f>
        <v>-8.5194944758904323E-2</v>
      </c>
      <c r="F3078" s="8"/>
    </row>
    <row r="3079" spans="1:6" x14ac:dyDescent="0.45">
      <c r="A3079" s="5">
        <v>40170</v>
      </c>
      <c r="B3079">
        <v>2738.25</v>
      </c>
      <c r="C3079" s="4">
        <f t="shared" si="96"/>
        <v>7.7543629792653501E-3</v>
      </c>
      <c r="D3079" s="4">
        <f t="shared" si="97"/>
        <v>1.0077543629792654</v>
      </c>
      <c r="E3079" s="8">
        <f>MIN(B3080:$B$5864)/B3079-1</f>
        <v>-9.223409111658909E-2</v>
      </c>
      <c r="F3079" s="8"/>
    </row>
    <row r="3080" spans="1:6" x14ac:dyDescent="0.45">
      <c r="A3080" s="5">
        <v>40171</v>
      </c>
      <c r="B3080">
        <v>2752.28</v>
      </c>
      <c r="C3080" s="4">
        <f t="shared" si="96"/>
        <v>5.1237103989776323E-3</v>
      </c>
      <c r="D3080" s="4">
        <f t="shared" si="97"/>
        <v>1.0051237103989776</v>
      </c>
      <c r="E3080" s="8">
        <f>MIN(B3081:$B$5864)/B3080-1</f>
        <v>-9.6861511183455207E-2</v>
      </c>
      <c r="F3080" s="8"/>
    </row>
    <row r="3081" spans="1:6" x14ac:dyDescent="0.45">
      <c r="A3081" s="5">
        <v>40176</v>
      </c>
      <c r="B3081">
        <v>2771.75</v>
      </c>
      <c r="C3081" s="4">
        <f t="shared" si="96"/>
        <v>7.0741348990654984E-3</v>
      </c>
      <c r="D3081" s="4">
        <f t="shared" si="97"/>
        <v>1.0070741348990655</v>
      </c>
      <c r="E3081" s="8">
        <f>MIN(B3082:$B$5864)/B3081-1</f>
        <v>-0.10320555605664294</v>
      </c>
      <c r="F3081" s="8"/>
    </row>
    <row r="3082" spans="1:6" x14ac:dyDescent="0.45">
      <c r="A3082" s="5">
        <v>40177</v>
      </c>
      <c r="B3082">
        <v>2754.18</v>
      </c>
      <c r="C3082" s="4">
        <f t="shared" si="96"/>
        <v>-6.3389555335077175E-3</v>
      </c>
      <c r="D3082" s="4">
        <f t="shared" si="97"/>
        <v>0.99366104446649228</v>
      </c>
      <c r="E3082" s="8">
        <f>MIN(B3083:$B$5864)/B3082-1</f>
        <v>-9.7484550755578714E-2</v>
      </c>
      <c r="F3082" s="8"/>
    </row>
    <row r="3083" spans="1:6" x14ac:dyDescent="0.45">
      <c r="A3083" s="5">
        <v>40178</v>
      </c>
      <c r="B3083">
        <v>2760.8</v>
      </c>
      <c r="C3083" s="4">
        <f t="shared" si="96"/>
        <v>2.4036192260492584E-3</v>
      </c>
      <c r="D3083" s="4">
        <f t="shared" si="97"/>
        <v>1.0024036192260493</v>
      </c>
      <c r="E3083" s="8">
        <f>MIN(B3084:$B$5864)/B3083-1</f>
        <v>-9.9648652564474083E-2</v>
      </c>
      <c r="F3083" s="8"/>
    </row>
    <row r="3084" spans="1:6" x14ac:dyDescent="0.45">
      <c r="A3084" s="5">
        <v>40182</v>
      </c>
      <c r="B3084">
        <v>2806.95</v>
      </c>
      <c r="C3084" s="4">
        <f t="shared" si="96"/>
        <v>1.6716169226311139E-2</v>
      </c>
      <c r="D3084" s="4">
        <f t="shared" si="97"/>
        <v>1.0167161692263111</v>
      </c>
      <c r="E3084" s="8">
        <f>MIN(B3085:$B$5864)/B3084-1</f>
        <v>-0.11445162899232253</v>
      </c>
      <c r="F3084" s="8"/>
    </row>
    <row r="3085" spans="1:6" x14ac:dyDescent="0.45">
      <c r="A3085" s="5">
        <v>40183</v>
      </c>
      <c r="B3085">
        <v>2818.49</v>
      </c>
      <c r="C3085" s="4">
        <f t="shared" si="96"/>
        <v>4.11122392632568E-3</v>
      </c>
      <c r="D3085" s="4">
        <f t="shared" si="97"/>
        <v>1.0041112239263257</v>
      </c>
      <c r="E3085" s="8">
        <f>MIN(B3086:$B$5864)/B3085-1</f>
        <v>-0.11807741024449248</v>
      </c>
      <c r="F3085" s="8"/>
    </row>
    <row r="3086" spans="1:6" x14ac:dyDescent="0.45">
      <c r="A3086" s="5">
        <v>40184</v>
      </c>
      <c r="B3086">
        <v>2823.18</v>
      </c>
      <c r="C3086" s="4">
        <f t="shared" si="96"/>
        <v>1.6640115806692002E-3</v>
      </c>
      <c r="D3086" s="4">
        <f t="shared" si="97"/>
        <v>1.0016640115806692</v>
      </c>
      <c r="E3086" s="8">
        <f>MIN(B3087:$B$5864)/B3086-1</f>
        <v>-0.1195425017179208</v>
      </c>
      <c r="F3086" s="8"/>
    </row>
    <row r="3087" spans="1:6" x14ac:dyDescent="0.45">
      <c r="A3087" s="5">
        <v>40185</v>
      </c>
      <c r="B3087">
        <v>2823.36</v>
      </c>
      <c r="C3087" s="4">
        <f t="shared" si="96"/>
        <v>6.3757890039095599E-5</v>
      </c>
      <c r="D3087" s="4">
        <f t="shared" si="97"/>
        <v>1.0000637578900391</v>
      </c>
      <c r="E3087" s="8">
        <f>MIN(B3088:$B$5864)/B3087-1</f>
        <v>-0.11959863425138839</v>
      </c>
      <c r="F3087" s="8"/>
    </row>
    <row r="3088" spans="1:6" x14ac:dyDescent="0.45">
      <c r="A3088" s="5">
        <v>40186</v>
      </c>
      <c r="B3088">
        <v>2829.13</v>
      </c>
      <c r="C3088" s="4">
        <f t="shared" si="96"/>
        <v>2.0436642865238053E-3</v>
      </c>
      <c r="D3088" s="4">
        <f t="shared" si="97"/>
        <v>1.0020436642865238</v>
      </c>
      <c r="E3088" s="8">
        <f>MIN(B3089:$B$5864)/B3088-1</f>
        <v>-0.1213942095273105</v>
      </c>
      <c r="F3088" s="8"/>
    </row>
    <row r="3089" spans="1:6" x14ac:dyDescent="0.45">
      <c r="A3089" s="5">
        <v>40189</v>
      </c>
      <c r="B3089">
        <v>2832.47</v>
      </c>
      <c r="C3089" s="4">
        <f t="shared" si="96"/>
        <v>1.180574947068358E-3</v>
      </c>
      <c r="D3089" s="4">
        <f t="shared" si="97"/>
        <v>1.0011805749470684</v>
      </c>
      <c r="E3089" s="8">
        <f>MIN(B3090:$B$5864)/B3089-1</f>
        <v>-0.12243024639272426</v>
      </c>
      <c r="F3089" s="8"/>
    </row>
    <row r="3090" spans="1:6" x14ac:dyDescent="0.45">
      <c r="A3090" s="5">
        <v>40190</v>
      </c>
      <c r="B3090">
        <v>2810.72</v>
      </c>
      <c r="C3090" s="4">
        <f t="shared" si="96"/>
        <v>-7.6788103669235275E-3</v>
      </c>
      <c r="D3090" s="4">
        <f t="shared" si="97"/>
        <v>0.99232118963307647</v>
      </c>
      <c r="E3090" s="8">
        <f>MIN(B3091:$B$5864)/B3090-1</f>
        <v>-0.11563940911937143</v>
      </c>
      <c r="F3090" s="8"/>
    </row>
    <row r="3091" spans="1:6" x14ac:dyDescent="0.45">
      <c r="A3091" s="5">
        <v>40191</v>
      </c>
      <c r="B3091">
        <v>2798.27</v>
      </c>
      <c r="C3091" s="4">
        <f t="shared" si="96"/>
        <v>-4.4294700290316014E-3</v>
      </c>
      <c r="D3091" s="4">
        <f t="shared" si="97"/>
        <v>0.9955705299709684</v>
      </c>
      <c r="E3091" s="8">
        <f>MIN(B3092:$B$5864)/B3091-1</f>
        <v>-0.11170473185218011</v>
      </c>
      <c r="F3091" s="8"/>
    </row>
    <row r="3092" spans="1:6" x14ac:dyDescent="0.45">
      <c r="A3092" s="5">
        <v>40192</v>
      </c>
      <c r="B3092">
        <v>2809.21</v>
      </c>
      <c r="C3092" s="4">
        <f t="shared" si="96"/>
        <v>3.9095584057293742E-3</v>
      </c>
      <c r="D3092" s="4">
        <f t="shared" si="97"/>
        <v>1.0039095584057294</v>
      </c>
      <c r="E3092" s="8">
        <f>MIN(B3093:$B$5864)/B3092-1</f>
        <v>-0.11516404967944727</v>
      </c>
      <c r="F3092" s="8"/>
    </row>
    <row r="3093" spans="1:6" x14ac:dyDescent="0.45">
      <c r="A3093" s="5">
        <v>40193</v>
      </c>
      <c r="B3093">
        <v>2789.75</v>
      </c>
      <c r="C3093" s="4">
        <f t="shared" si="96"/>
        <v>-6.9272144125929191E-3</v>
      </c>
      <c r="D3093" s="4">
        <f t="shared" si="97"/>
        <v>0.99307278558740708</v>
      </c>
      <c r="E3093" s="8">
        <f>MIN(B3094:$B$5864)/B3093-1</f>
        <v>-0.10899184514741467</v>
      </c>
      <c r="F3093" s="8"/>
    </row>
    <row r="3094" spans="1:6" x14ac:dyDescent="0.45">
      <c r="A3094" s="5">
        <v>40196</v>
      </c>
      <c r="B3094">
        <v>2807.96</v>
      </c>
      <c r="C3094" s="4">
        <f t="shared" si="96"/>
        <v>6.5274666188726016E-3</v>
      </c>
      <c r="D3094" s="4">
        <f t="shared" si="97"/>
        <v>1.0065274666188726</v>
      </c>
      <c r="E3094" s="8">
        <f>MIN(B3095:$B$5864)/B3094-1</f>
        <v>-0.11477015342098884</v>
      </c>
      <c r="F3094" s="8"/>
    </row>
    <row r="3095" spans="1:6" x14ac:dyDescent="0.45">
      <c r="A3095" s="5">
        <v>40197</v>
      </c>
      <c r="B3095">
        <v>2815.68</v>
      </c>
      <c r="C3095" s="4">
        <f t="shared" si="96"/>
        <v>2.7493269134886145E-3</v>
      </c>
      <c r="D3095" s="4">
        <f t="shared" si="97"/>
        <v>1.0027493269134886</v>
      </c>
      <c r="E3095" s="8">
        <f>MIN(B3096:$B$5864)/B3095-1</f>
        <v>-0.1171972667348562</v>
      </c>
      <c r="F3095" s="8"/>
    </row>
    <row r="3096" spans="1:6" x14ac:dyDescent="0.45">
      <c r="A3096" s="5">
        <v>40198</v>
      </c>
      <c r="B3096">
        <v>2771.9</v>
      </c>
      <c r="C3096" s="4">
        <f t="shared" si="96"/>
        <v>-1.5548641891123927E-2</v>
      </c>
      <c r="D3096" s="4">
        <f t="shared" si="97"/>
        <v>0.98445135810887607</v>
      </c>
      <c r="E3096" s="8">
        <f>MIN(B3097:$B$5864)/B3096-1</f>
        <v>-0.10325408564522531</v>
      </c>
      <c r="F3096" s="8"/>
    </row>
    <row r="3097" spans="1:6" x14ac:dyDescent="0.45">
      <c r="A3097" s="5">
        <v>40199</v>
      </c>
      <c r="B3097">
        <v>2732.3</v>
      </c>
      <c r="C3097" s="4">
        <f t="shared" si="96"/>
        <v>-1.4286229661964689E-2</v>
      </c>
      <c r="D3097" s="4">
        <f t="shared" si="97"/>
        <v>0.98571377033803531</v>
      </c>
      <c r="E3097" s="8">
        <f>MIN(B3098:$B$5864)/B3097-1</f>
        <v>-9.0257292391025867E-2</v>
      </c>
      <c r="F3097" s="8"/>
    </row>
    <row r="3098" spans="1:6" x14ac:dyDescent="0.45">
      <c r="A3098" s="5">
        <v>40200</v>
      </c>
      <c r="B3098">
        <v>2714.07</v>
      </c>
      <c r="C3098" s="4">
        <f t="shared" si="96"/>
        <v>-6.6720345496468214E-3</v>
      </c>
      <c r="D3098" s="4">
        <f t="shared" si="97"/>
        <v>0.99332796545035318</v>
      </c>
      <c r="E3098" s="8">
        <f>MIN(B3099:$B$5864)/B3098-1</f>
        <v>-8.4146687447265611E-2</v>
      </c>
      <c r="F3098" s="8"/>
    </row>
    <row r="3099" spans="1:6" x14ac:dyDescent="0.45">
      <c r="A3099" s="5">
        <v>40203</v>
      </c>
      <c r="B3099">
        <v>2694.22</v>
      </c>
      <c r="C3099" s="4">
        <f t="shared" si="96"/>
        <v>-7.3137391445321498E-3</v>
      </c>
      <c r="D3099" s="4">
        <f t="shared" si="97"/>
        <v>0.99268626085546785</v>
      </c>
      <c r="E3099" s="8">
        <f>MIN(B3100:$B$5864)/B3099-1</f>
        <v>-7.7399024578542086E-2</v>
      </c>
      <c r="F3099" s="8"/>
    </row>
    <row r="3100" spans="1:6" x14ac:dyDescent="0.45">
      <c r="A3100" s="5">
        <v>40204</v>
      </c>
      <c r="B3100">
        <v>2700.86</v>
      </c>
      <c r="C3100" s="4">
        <f t="shared" si="96"/>
        <v>2.4645351901479984E-3</v>
      </c>
      <c r="D3100" s="4">
        <f t="shared" si="97"/>
        <v>1.002464535190148</v>
      </c>
      <c r="E3100" s="8">
        <f>MIN(B3101:$B$5864)/B3100-1</f>
        <v>-7.9667217108624677E-2</v>
      </c>
      <c r="F3100" s="8"/>
    </row>
    <row r="3101" spans="1:6" x14ac:dyDescent="0.45">
      <c r="A3101" s="5">
        <v>40205</v>
      </c>
      <c r="B3101">
        <v>2672.96</v>
      </c>
      <c r="C3101" s="4">
        <f t="shared" si="96"/>
        <v>-1.0330043023333291E-2</v>
      </c>
      <c r="D3101" s="4">
        <f t="shared" si="97"/>
        <v>0.98966995697666671</v>
      </c>
      <c r="E3101" s="8">
        <f>MIN(B3102:$B$5864)/B3101-1</f>
        <v>-7.0060906261223521E-2</v>
      </c>
      <c r="F3101" s="8"/>
    </row>
    <row r="3102" spans="1:6" x14ac:dyDescent="0.45">
      <c r="A3102" s="5">
        <v>40206</v>
      </c>
      <c r="B3102">
        <v>2640.46</v>
      </c>
      <c r="C3102" s="4">
        <f t="shared" si="96"/>
        <v>-1.2158805219681601E-2</v>
      </c>
      <c r="D3102" s="4">
        <f t="shared" si="97"/>
        <v>0.9878411947803184</v>
      </c>
      <c r="E3102" s="8">
        <f>MIN(B3103:$B$5864)/B3102-1</f>
        <v>-5.8614786817448472E-2</v>
      </c>
      <c r="F3102" s="8"/>
    </row>
    <row r="3103" spans="1:6" x14ac:dyDescent="0.45">
      <c r="A3103" s="5">
        <v>40207</v>
      </c>
      <c r="B3103">
        <v>2660.49</v>
      </c>
      <c r="C3103" s="4">
        <f t="shared" si="96"/>
        <v>7.5857994440362564E-3</v>
      </c>
      <c r="D3103" s="4">
        <f t="shared" si="97"/>
        <v>1.0075857994440363</v>
      </c>
      <c r="E3103" s="8">
        <f>MIN(B3104:$B$5864)/B3103-1</f>
        <v>-6.570218268063388E-2</v>
      </c>
      <c r="F3103" s="8"/>
    </row>
    <row r="3104" spans="1:6" x14ac:dyDescent="0.45">
      <c r="A3104" s="5">
        <v>40210</v>
      </c>
      <c r="B3104">
        <v>2689.04</v>
      </c>
      <c r="C3104" s="4">
        <f t="shared" si="96"/>
        <v>1.0731105924096651E-2</v>
      </c>
      <c r="D3104" s="4">
        <f t="shared" si="97"/>
        <v>1.0107311059240967</v>
      </c>
      <c r="E3104" s="8">
        <f>MIN(B3105:$B$5864)/B3104-1</f>
        <v>-7.5621783238627893E-2</v>
      </c>
      <c r="F3104" s="8"/>
    </row>
    <row r="3105" spans="1:6" x14ac:dyDescent="0.45">
      <c r="A3105" s="5">
        <v>40211</v>
      </c>
      <c r="B3105">
        <v>2711.05</v>
      </c>
      <c r="C3105" s="4">
        <f t="shared" si="96"/>
        <v>8.1850772022729057E-3</v>
      </c>
      <c r="D3105" s="4">
        <f t="shared" si="97"/>
        <v>1.0081850772022729</v>
      </c>
      <c r="E3105" s="8">
        <f>MIN(B3106:$B$5864)/B3105-1</f>
        <v>-8.3126463916194826E-2</v>
      </c>
      <c r="F3105" s="8"/>
    </row>
    <row r="3106" spans="1:6" x14ac:dyDescent="0.45">
      <c r="A3106" s="5">
        <v>40212</v>
      </c>
      <c r="B3106">
        <v>2695.83</v>
      </c>
      <c r="C3106" s="4">
        <f t="shared" si="96"/>
        <v>-5.6140609726859081E-3</v>
      </c>
      <c r="D3106" s="4">
        <f t="shared" si="97"/>
        <v>0.99438593902731409</v>
      </c>
      <c r="E3106" s="8">
        <f>MIN(B3107:$B$5864)/B3106-1</f>
        <v>-7.7950019103578461E-2</v>
      </c>
      <c r="F3106" s="8"/>
    </row>
    <row r="3107" spans="1:6" x14ac:dyDescent="0.45">
      <c r="A3107" s="5">
        <v>40213</v>
      </c>
      <c r="B3107">
        <v>2638.03</v>
      </c>
      <c r="C3107" s="4">
        <f t="shared" si="96"/>
        <v>-2.1440521101107946E-2</v>
      </c>
      <c r="D3107" s="4">
        <f t="shared" si="97"/>
        <v>0.97855947889889205</v>
      </c>
      <c r="E3107" s="8">
        <f>MIN(B3108:$B$5864)/B3107-1</f>
        <v>-5.7747637441575739E-2</v>
      </c>
      <c r="F3107" s="8"/>
    </row>
    <row r="3108" spans="1:6" x14ac:dyDescent="0.45">
      <c r="A3108" s="5">
        <v>40214</v>
      </c>
      <c r="B3108">
        <v>2596.7199999999998</v>
      </c>
      <c r="C3108" s="4">
        <f t="shared" si="96"/>
        <v>-1.5659412516157989E-2</v>
      </c>
      <c r="D3108" s="4">
        <f t="shared" si="97"/>
        <v>0.98434058748384201</v>
      </c>
      <c r="E3108" s="8">
        <f>MIN(B3109:$B$5864)/B3108-1</f>
        <v>-4.2757786746356885E-2</v>
      </c>
      <c r="F3108" s="8"/>
    </row>
    <row r="3109" spans="1:6" x14ac:dyDescent="0.45">
      <c r="A3109" s="5">
        <v>40217</v>
      </c>
      <c r="B3109">
        <v>2609.36</v>
      </c>
      <c r="C3109" s="4">
        <f t="shared" si="96"/>
        <v>4.8676792261006518E-3</v>
      </c>
      <c r="D3109" s="4">
        <f t="shared" si="97"/>
        <v>1.0048676792261007</v>
      </c>
      <c r="E3109" s="8">
        <f>MIN(B3110:$B$5864)/B3109-1</f>
        <v>-4.7394763466903744E-2</v>
      </c>
      <c r="F3109" s="8"/>
    </row>
    <row r="3110" spans="1:6" x14ac:dyDescent="0.45">
      <c r="A3110" s="5">
        <v>40218</v>
      </c>
      <c r="B3110">
        <v>2618.21</v>
      </c>
      <c r="C3110" s="4">
        <f t="shared" si="96"/>
        <v>3.3916362632981922E-3</v>
      </c>
      <c r="D3110" s="4">
        <f t="shared" si="97"/>
        <v>1.0033916362632982</v>
      </c>
      <c r="E3110" s="8">
        <f>MIN(B3111:$B$5864)/B3110-1</f>
        <v>-5.0614732966415943E-2</v>
      </c>
      <c r="F3110" s="8"/>
    </row>
    <row r="3111" spans="1:6" x14ac:dyDescent="0.45">
      <c r="A3111" s="5">
        <v>40219</v>
      </c>
      <c r="B3111">
        <v>2628.67</v>
      </c>
      <c r="C3111" s="4">
        <f t="shared" si="96"/>
        <v>3.9950958861207919E-3</v>
      </c>
      <c r="D3111" s="4">
        <f t="shared" si="97"/>
        <v>1.0039950958861208</v>
      </c>
      <c r="E3111" s="8">
        <f>MIN(B3112:$B$5864)/B3111-1</f>
        <v>-5.439252549768514E-2</v>
      </c>
      <c r="F3111" s="8"/>
    </row>
    <row r="3112" spans="1:6" x14ac:dyDescent="0.45">
      <c r="A3112" s="5">
        <v>40220</v>
      </c>
      <c r="B3112">
        <v>2643.94</v>
      </c>
      <c r="C3112" s="4">
        <f t="shared" si="96"/>
        <v>5.8090212921362294E-3</v>
      </c>
      <c r="D3112" s="4">
        <f t="shared" si="97"/>
        <v>1.0058090212921362</v>
      </c>
      <c r="E3112" s="8">
        <f>MIN(B3113:$B$5864)/B3112-1</f>
        <v>-5.9853854474761103E-2</v>
      </c>
      <c r="F3112" s="8"/>
    </row>
    <row r="3113" spans="1:6" x14ac:dyDescent="0.45">
      <c r="A3113" s="5">
        <v>40221</v>
      </c>
      <c r="B3113">
        <v>2632.83</v>
      </c>
      <c r="C3113" s="4">
        <f t="shared" si="96"/>
        <v>-4.2020620740259584E-3</v>
      </c>
      <c r="D3113" s="4">
        <f t="shared" si="97"/>
        <v>0.99579793792597404</v>
      </c>
      <c r="E3113" s="8">
        <f>MIN(B3114:$B$5864)/B3113-1</f>
        <v>-5.5886631495387085E-2</v>
      </c>
      <c r="F3113" s="8"/>
    </row>
    <row r="3114" spans="1:6" x14ac:dyDescent="0.45">
      <c r="A3114" s="5">
        <v>40224</v>
      </c>
      <c r="B3114">
        <v>2644.64</v>
      </c>
      <c r="C3114" s="4">
        <f t="shared" si="96"/>
        <v>4.4856675136639712E-3</v>
      </c>
      <c r="D3114" s="4">
        <f t="shared" si="97"/>
        <v>1.004485667513664</v>
      </c>
      <c r="E3114" s="8">
        <f>MIN(B3115:$B$5864)/B3114-1</f>
        <v>-6.0102698287857637E-2</v>
      </c>
      <c r="F3114" s="8"/>
    </row>
    <row r="3115" spans="1:6" x14ac:dyDescent="0.45">
      <c r="A3115" s="5">
        <v>40225</v>
      </c>
      <c r="B3115">
        <v>2682.24</v>
      </c>
      <c r="C3115" s="4">
        <f t="shared" si="96"/>
        <v>1.421743602153791E-2</v>
      </c>
      <c r="D3115" s="4">
        <f t="shared" si="97"/>
        <v>1.0142174360215379</v>
      </c>
      <c r="E3115" s="8">
        <f>MIN(B3116:$B$5864)/B3115-1</f>
        <v>-7.3278304700548746E-2</v>
      </c>
      <c r="F3115" s="8"/>
    </row>
    <row r="3116" spans="1:6" x14ac:dyDescent="0.45">
      <c r="A3116" s="5">
        <v>40226</v>
      </c>
      <c r="B3116">
        <v>2701.93</v>
      </c>
      <c r="C3116" s="4">
        <f t="shared" si="96"/>
        <v>7.3408792650919708E-3</v>
      </c>
      <c r="D3116" s="4">
        <f t="shared" si="97"/>
        <v>1.007340879265092</v>
      </c>
      <c r="E3116" s="8">
        <f>MIN(B3117:$B$5864)/B3116-1</f>
        <v>-8.0031681057614268E-2</v>
      </c>
      <c r="F3116" s="8"/>
    </row>
    <row r="3117" spans="1:6" x14ac:dyDescent="0.45">
      <c r="A3117" s="5">
        <v>40227</v>
      </c>
      <c r="B3117">
        <v>2725.24</v>
      </c>
      <c r="C3117" s="4">
        <f t="shared" si="96"/>
        <v>8.6271665069042047E-3</v>
      </c>
      <c r="D3117" s="4">
        <f t="shared" si="97"/>
        <v>1.0086271665069042</v>
      </c>
      <c r="E3117" s="8">
        <f>MIN(B3118:$B$5864)/B3117-1</f>
        <v>-8.7900515183983674E-2</v>
      </c>
      <c r="F3117" s="8"/>
    </row>
    <row r="3118" spans="1:6" x14ac:dyDescent="0.45">
      <c r="A3118" s="5">
        <v>40228</v>
      </c>
      <c r="B3118">
        <v>2741.54</v>
      </c>
      <c r="C3118" s="4">
        <f t="shared" si="96"/>
        <v>5.98112459820066E-3</v>
      </c>
      <c r="D3118" s="4">
        <f t="shared" si="97"/>
        <v>1.0059811245982007</v>
      </c>
      <c r="E3118" s="8">
        <f>MIN(B3119:$B$5864)/B3118-1</f>
        <v>-9.3323460536778535E-2</v>
      </c>
      <c r="F3118" s="8"/>
    </row>
    <row r="3119" spans="1:6" x14ac:dyDescent="0.45">
      <c r="A3119" s="5">
        <v>40231</v>
      </c>
      <c r="B3119">
        <v>2739.47</v>
      </c>
      <c r="C3119" s="4">
        <f t="shared" si="96"/>
        <v>-7.550500813412464E-4</v>
      </c>
      <c r="D3119" s="4">
        <f t="shared" si="97"/>
        <v>0.99924494991865875</v>
      </c>
      <c r="E3119" s="8">
        <f>MIN(B3120:$B$5864)/B3119-1</f>
        <v>-9.2638357054466658E-2</v>
      </c>
      <c r="F3119" s="8"/>
    </row>
    <row r="3120" spans="1:6" x14ac:dyDescent="0.45">
      <c r="A3120" s="5">
        <v>40232</v>
      </c>
      <c r="B3120">
        <v>2721.18</v>
      </c>
      <c r="C3120" s="4">
        <f t="shared" si="96"/>
        <v>-6.6764739164875131E-3</v>
      </c>
      <c r="D3120" s="4">
        <f t="shared" si="97"/>
        <v>0.99332352608351249</v>
      </c>
      <c r="E3120" s="8">
        <f>MIN(B3121:$B$5864)/B3120-1</f>
        <v>-8.6539662940341988E-2</v>
      </c>
      <c r="F3120" s="8"/>
    </row>
    <row r="3121" spans="1:6" x14ac:dyDescent="0.45">
      <c r="A3121" s="5">
        <v>40233</v>
      </c>
      <c r="B3121">
        <v>2732.42</v>
      </c>
      <c r="C3121" s="4">
        <f t="shared" si="96"/>
        <v>4.1305610066222354E-3</v>
      </c>
      <c r="D3121" s="4">
        <f t="shared" si="97"/>
        <v>1.0041305610066222</v>
      </c>
      <c r="E3121" s="8">
        <f>MIN(B3122:$B$5864)/B3121-1</f>
        <v>-9.0297245665014847E-2</v>
      </c>
      <c r="F3121" s="8"/>
    </row>
    <row r="3122" spans="1:6" x14ac:dyDescent="0.45">
      <c r="A3122" s="5">
        <v>40234</v>
      </c>
      <c r="B3122">
        <v>2698.61</v>
      </c>
      <c r="C3122" s="4">
        <f t="shared" si="96"/>
        <v>-1.2373646803932048E-2</v>
      </c>
      <c r="D3122" s="4">
        <f t="shared" si="97"/>
        <v>0.98762635319606795</v>
      </c>
      <c r="E3122" s="8">
        <f>MIN(B3123:$B$5864)/B3122-1</f>
        <v>-7.8899878085384678E-2</v>
      </c>
      <c r="F3122" s="8"/>
    </row>
    <row r="3123" spans="1:6" x14ac:dyDescent="0.45">
      <c r="A3123" s="5">
        <v>40235</v>
      </c>
      <c r="B3123">
        <v>2736.8</v>
      </c>
      <c r="C3123" s="4">
        <f t="shared" si="96"/>
        <v>1.4151729964685611E-2</v>
      </c>
      <c r="D3123" s="4">
        <f t="shared" si="97"/>
        <v>1.0141517299646856</v>
      </c>
      <c r="E3123" s="8">
        <f>MIN(B3124:$B$5864)/B3123-1</f>
        <v>-9.1753142356036266E-2</v>
      </c>
      <c r="F3123" s="8"/>
    </row>
    <row r="3124" spans="1:6" x14ac:dyDescent="0.45">
      <c r="A3124" s="5">
        <v>40238</v>
      </c>
      <c r="B3124">
        <v>2764.62</v>
      </c>
      <c r="C3124" s="4">
        <f t="shared" si="96"/>
        <v>1.0165156387021312E-2</v>
      </c>
      <c r="D3124" s="4">
        <f t="shared" si="97"/>
        <v>1.0101651563870213</v>
      </c>
      <c r="E3124" s="8">
        <f>MIN(B3125:$B$5864)/B3124-1</f>
        <v>-0.10089270858201127</v>
      </c>
      <c r="F3124" s="8"/>
    </row>
    <row r="3125" spans="1:6" x14ac:dyDescent="0.45">
      <c r="A3125" s="5">
        <v>40239</v>
      </c>
      <c r="B3125">
        <v>2803.58</v>
      </c>
      <c r="C3125" s="4">
        <f t="shared" si="96"/>
        <v>1.4092352656061236E-2</v>
      </c>
      <c r="D3125" s="4">
        <f t="shared" si="97"/>
        <v>1.0140923526560612</v>
      </c>
      <c r="E3125" s="8">
        <f>MIN(B3126:$B$5864)/B3125-1</f>
        <v>-0.11338716926215764</v>
      </c>
      <c r="F3125" s="8"/>
    </row>
    <row r="3126" spans="1:6" x14ac:dyDescent="0.45">
      <c r="A3126" s="5">
        <v>40240</v>
      </c>
      <c r="B3126">
        <v>2825.27</v>
      </c>
      <c r="C3126" s="4">
        <f t="shared" si="96"/>
        <v>7.7365368564479287E-3</v>
      </c>
      <c r="D3126" s="4">
        <f t="shared" si="97"/>
        <v>1.0077365368564479</v>
      </c>
      <c r="E3126" s="8">
        <f>MIN(B3127:$B$5864)/B3126-1</f>
        <v>-0.12019382218336649</v>
      </c>
      <c r="F3126" s="8"/>
    </row>
    <row r="3127" spans="1:6" x14ac:dyDescent="0.45">
      <c r="A3127" s="5">
        <v>40241</v>
      </c>
      <c r="B3127">
        <v>2824.7</v>
      </c>
      <c r="C3127" s="4">
        <f t="shared" si="96"/>
        <v>-2.017506291435156E-4</v>
      </c>
      <c r="D3127" s="4">
        <f t="shared" si="97"/>
        <v>0.99979824937085648</v>
      </c>
      <c r="E3127" s="8">
        <f>MIN(B3128:$B$5864)/B3127-1</f>
        <v>-0.12001628491521221</v>
      </c>
      <c r="F3127" s="8"/>
    </row>
    <row r="3128" spans="1:6" x14ac:dyDescent="0.45">
      <c r="A3128" s="5">
        <v>40242</v>
      </c>
      <c r="B3128">
        <v>2861.06</v>
      </c>
      <c r="C3128" s="4">
        <f t="shared" si="96"/>
        <v>1.2872163415583948E-2</v>
      </c>
      <c r="D3128" s="4">
        <f t="shared" si="97"/>
        <v>1.0128721634155839</v>
      </c>
      <c r="E3128" s="8">
        <f>MIN(B3129:$B$5864)/B3128-1</f>
        <v>-0.13119962531369489</v>
      </c>
      <c r="F3128" s="8"/>
    </row>
    <row r="3129" spans="1:6" x14ac:dyDescent="0.45">
      <c r="A3129" s="5">
        <v>40245</v>
      </c>
      <c r="B3129">
        <v>2864.47</v>
      </c>
      <c r="C3129" s="4">
        <f t="shared" si="96"/>
        <v>1.1918659517800023E-3</v>
      </c>
      <c r="D3129" s="4">
        <f t="shared" si="97"/>
        <v>1.00119186595178</v>
      </c>
      <c r="E3129" s="8">
        <f>MIN(B3130:$B$5864)/B3129-1</f>
        <v>-0.13223388619884302</v>
      </c>
      <c r="F3129" s="8"/>
    </row>
    <row r="3130" spans="1:6" x14ac:dyDescent="0.45">
      <c r="A3130" s="5">
        <v>40246</v>
      </c>
      <c r="B3130">
        <v>2862.26</v>
      </c>
      <c r="C3130" s="4">
        <f t="shared" si="96"/>
        <v>-7.7152143328418354E-4</v>
      </c>
      <c r="D3130" s="4">
        <f t="shared" si="97"/>
        <v>0.99922847856671582</v>
      </c>
      <c r="E3130" s="8">
        <f>MIN(B3131:$B$5864)/B3130-1</f>
        <v>-0.13156386911042328</v>
      </c>
      <c r="F3130" s="8"/>
    </row>
    <row r="3131" spans="1:6" x14ac:dyDescent="0.45">
      <c r="A3131" s="5">
        <v>40247</v>
      </c>
      <c r="B3131">
        <v>2882.08</v>
      </c>
      <c r="C3131" s="4">
        <f t="shared" si="96"/>
        <v>6.924598044901531E-3</v>
      </c>
      <c r="D3131" s="4">
        <f t="shared" si="97"/>
        <v>1.0069245980449015</v>
      </c>
      <c r="E3131" s="8">
        <f>MIN(B3132:$B$5864)/B3131-1</f>
        <v>-0.13753608504968629</v>
      </c>
      <c r="F3131" s="8"/>
    </row>
    <row r="3132" spans="1:6" x14ac:dyDescent="0.45">
      <c r="A3132" s="5">
        <v>40248</v>
      </c>
      <c r="B3132">
        <v>2871.68</v>
      </c>
      <c r="C3132" s="4">
        <f t="shared" si="96"/>
        <v>-3.6085049686337412E-3</v>
      </c>
      <c r="D3132" s="4">
        <f t="shared" si="97"/>
        <v>0.99639149503136626</v>
      </c>
      <c r="E3132" s="8">
        <f>MIN(B3133:$B$5864)/B3132-1</f>
        <v>-0.13441260864720295</v>
      </c>
      <c r="F3132" s="8"/>
    </row>
    <row r="3133" spans="1:6" x14ac:dyDescent="0.45">
      <c r="A3133" s="5">
        <v>40249</v>
      </c>
      <c r="B3133">
        <v>2878.68</v>
      </c>
      <c r="C3133" s="4">
        <f t="shared" si="96"/>
        <v>2.4375975039001574E-3</v>
      </c>
      <c r="D3133" s="4">
        <f t="shared" si="97"/>
        <v>1.0024375975039002</v>
      </c>
      <c r="E3133" s="8">
        <f>MIN(B3134:$B$5864)/B3133-1</f>
        <v>-0.1365174316005946</v>
      </c>
      <c r="F3133" s="8"/>
    </row>
    <row r="3134" spans="1:6" x14ac:dyDescent="0.45">
      <c r="A3134" s="5">
        <v>40252</v>
      </c>
      <c r="B3134">
        <v>2862.58</v>
      </c>
      <c r="C3134" s="4">
        <f t="shared" si="96"/>
        <v>-5.5928411633109354E-3</v>
      </c>
      <c r="D3134" s="4">
        <f t="shared" si="97"/>
        <v>0.99440715883668906</v>
      </c>
      <c r="E3134" s="8">
        <f>MIN(B3135:$B$5864)/B3134-1</f>
        <v>-0.13166094921364635</v>
      </c>
      <c r="F3134" s="8"/>
    </row>
    <row r="3135" spans="1:6" x14ac:dyDescent="0.45">
      <c r="A3135" s="5">
        <v>40253</v>
      </c>
      <c r="B3135">
        <v>2875.89</v>
      </c>
      <c r="C3135" s="4">
        <f t="shared" si="96"/>
        <v>4.6496517127905257E-3</v>
      </c>
      <c r="D3135" s="4">
        <f t="shared" si="97"/>
        <v>1.0046496517127905</v>
      </c>
      <c r="E3135" s="8">
        <f>MIN(B3136:$B$5864)/B3135-1</f>
        <v>-0.13567973740302997</v>
      </c>
      <c r="F3135" s="8"/>
    </row>
    <row r="3136" spans="1:6" x14ac:dyDescent="0.45">
      <c r="A3136" s="5">
        <v>40254</v>
      </c>
      <c r="B3136">
        <v>2889.26</v>
      </c>
      <c r="C3136" s="4">
        <f t="shared" si="96"/>
        <v>4.6489956152704348E-3</v>
      </c>
      <c r="D3136" s="4">
        <f t="shared" si="97"/>
        <v>1.0046489956152704</v>
      </c>
      <c r="E3136" s="8">
        <f>MIN(B3137:$B$5864)/B3136-1</f>
        <v>-0.1396793642662828</v>
      </c>
      <c r="F3136" s="8"/>
    </row>
    <row r="3137" spans="1:6" x14ac:dyDescent="0.45">
      <c r="A3137" s="5">
        <v>40255</v>
      </c>
      <c r="B3137">
        <v>2888.06</v>
      </c>
      <c r="C3137" s="4">
        <f t="shared" si="96"/>
        <v>-4.1533126129189579E-4</v>
      </c>
      <c r="D3137" s="4">
        <f t="shared" si="97"/>
        <v>0.9995846687387081</v>
      </c>
      <c r="E3137" s="8">
        <f>MIN(B3138:$B$5864)/B3137-1</f>
        <v>-0.13932189774450665</v>
      </c>
      <c r="F3137" s="8"/>
    </row>
    <row r="3138" spans="1:6" x14ac:dyDescent="0.45">
      <c r="A3138" s="5">
        <v>40256</v>
      </c>
      <c r="B3138">
        <v>2891.95</v>
      </c>
      <c r="C3138" s="4">
        <f t="shared" si="96"/>
        <v>1.3469249253823534E-3</v>
      </c>
      <c r="D3138" s="4">
        <f t="shared" si="97"/>
        <v>1.0013469249253824</v>
      </c>
      <c r="E3138" s="8">
        <f>MIN(B3139:$B$5864)/B3138-1</f>
        <v>-0.14047960718546304</v>
      </c>
      <c r="F3138" s="8"/>
    </row>
    <row r="3139" spans="1:6" x14ac:dyDescent="0.45">
      <c r="A3139" s="5">
        <v>40259</v>
      </c>
      <c r="B3139">
        <v>2888.3</v>
      </c>
      <c r="C3139" s="4">
        <f t="shared" si="96"/>
        <v>-1.2621241722712284E-3</v>
      </c>
      <c r="D3139" s="4">
        <f t="shared" si="97"/>
        <v>0.99873787582772877</v>
      </c>
      <c r="E3139" s="8">
        <f>MIN(B3140:$B$5864)/B3139-1</f>
        <v>-0.13939341481148082</v>
      </c>
      <c r="F3139" s="8"/>
    </row>
    <row r="3140" spans="1:6" x14ac:dyDescent="0.45">
      <c r="A3140" s="5">
        <v>40260</v>
      </c>
      <c r="B3140">
        <v>2902.41</v>
      </c>
      <c r="C3140" s="4">
        <f t="shared" si="96"/>
        <v>4.8852266038845737E-3</v>
      </c>
      <c r="D3140" s="4">
        <f t="shared" si="97"/>
        <v>1.0048852266038846</v>
      </c>
      <c r="E3140" s="8">
        <f>MIN(B3141:$B$5864)/B3140-1</f>
        <v>-0.14357723409166856</v>
      </c>
      <c r="F3140" s="8"/>
    </row>
    <row r="3141" spans="1:6" x14ac:dyDescent="0.45">
      <c r="A3141" s="5">
        <v>40261</v>
      </c>
      <c r="B3141">
        <v>2906.19</v>
      </c>
      <c r="C3141" s="4">
        <f t="shared" si="96"/>
        <v>1.3023659648361274E-3</v>
      </c>
      <c r="D3141" s="4">
        <f t="shared" si="97"/>
        <v>1.0013023659648361</v>
      </c>
      <c r="E3141" s="8">
        <f>MIN(B3142:$B$5864)/B3141-1</f>
        <v>-0.14469115921533005</v>
      </c>
      <c r="F3141" s="8"/>
    </row>
    <row r="3142" spans="1:6" x14ac:dyDescent="0.45">
      <c r="A3142" s="5">
        <v>40262</v>
      </c>
      <c r="B3142">
        <v>2932.35</v>
      </c>
      <c r="C3142" s="4">
        <f t="shared" ref="C3142:C3205" si="98">B3142/B3141-1</f>
        <v>9.0014761595078596E-3</v>
      </c>
      <c r="D3142" s="4">
        <f t="shared" ref="D3142:D3205" si="99">C3142+1</f>
        <v>1.0090014761595079</v>
      </c>
      <c r="E3142" s="8">
        <f>MIN(B3143:$B$5864)/B3142-1</f>
        <v>-0.15232151687213324</v>
      </c>
      <c r="F3142" s="8"/>
    </row>
    <row r="3143" spans="1:6" x14ac:dyDescent="0.45">
      <c r="A3143" s="5">
        <v>40263</v>
      </c>
      <c r="B3143">
        <v>2922.85</v>
      </c>
      <c r="C3143" s="4">
        <f t="shared" si="98"/>
        <v>-3.2397224069432573E-3</v>
      </c>
      <c r="D3143" s="4">
        <f t="shared" si="99"/>
        <v>0.99676027759305674</v>
      </c>
      <c r="E3143" s="8">
        <f>MIN(B3144:$B$5864)/B3143-1</f>
        <v>-0.14956634791385115</v>
      </c>
      <c r="F3143" s="8"/>
    </row>
    <row r="3144" spans="1:6" x14ac:dyDescent="0.45">
      <c r="A3144" s="5">
        <v>40266</v>
      </c>
      <c r="B3144">
        <v>2925.23</v>
      </c>
      <c r="C3144" s="4">
        <f t="shared" si="98"/>
        <v>8.142737396719113E-4</v>
      </c>
      <c r="D3144" s="4">
        <f t="shared" si="99"/>
        <v>1.0008142737396719</v>
      </c>
      <c r="E3144" s="8">
        <f>MIN(B3145:$B$5864)/B3144-1</f>
        <v>-0.1502582702898575</v>
      </c>
      <c r="F3144" s="8"/>
    </row>
    <row r="3145" spans="1:6" x14ac:dyDescent="0.45">
      <c r="A3145" s="5">
        <v>40267</v>
      </c>
      <c r="B3145">
        <v>2907.78</v>
      </c>
      <c r="C3145" s="4">
        <f t="shared" si="98"/>
        <v>-5.9653428961140564E-3</v>
      </c>
      <c r="D3145" s="4">
        <f t="shared" si="99"/>
        <v>0.99403465710388594</v>
      </c>
      <c r="E3145" s="8">
        <f>MIN(B3146:$B$5864)/B3145-1</f>
        <v>-0.14515884970664905</v>
      </c>
      <c r="F3145" s="8"/>
    </row>
    <row r="3146" spans="1:6" x14ac:dyDescent="0.45">
      <c r="A3146" s="5">
        <v>40268</v>
      </c>
      <c r="B3146">
        <v>2910.19</v>
      </c>
      <c r="C3146" s="4">
        <f t="shared" si="98"/>
        <v>8.2881098294906863E-4</v>
      </c>
      <c r="D3146" s="4">
        <f t="shared" si="99"/>
        <v>1.0008288109829491</v>
      </c>
      <c r="E3146" s="8">
        <f>MIN(B3147:$B$5864)/B3146-1</f>
        <v>-0.1458667647129569</v>
      </c>
      <c r="F3146" s="8"/>
    </row>
    <row r="3147" spans="1:6" x14ac:dyDescent="0.45">
      <c r="A3147" s="5">
        <v>40269</v>
      </c>
      <c r="B3147">
        <v>2943.86</v>
      </c>
      <c r="C3147" s="4">
        <f t="shared" si="98"/>
        <v>1.1569691325995946E-2</v>
      </c>
      <c r="D3147" s="4">
        <f t="shared" si="99"/>
        <v>1.0115696913259959</v>
      </c>
      <c r="E3147" s="8">
        <f>MIN(B3148:$B$5864)/B3147-1</f>
        <v>-0.15563579789799786</v>
      </c>
      <c r="F3147" s="8"/>
    </row>
    <row r="3148" spans="1:6" x14ac:dyDescent="0.45">
      <c r="A3148" s="5">
        <v>40274</v>
      </c>
      <c r="B3148">
        <v>2964.41</v>
      </c>
      <c r="C3148" s="4">
        <f t="shared" si="98"/>
        <v>6.9806308723918686E-3</v>
      </c>
      <c r="D3148" s="4">
        <f t="shared" si="99"/>
        <v>1.0069806308723919</v>
      </c>
      <c r="E3148" s="8">
        <f>MIN(B3149:$B$5864)/B3148-1</f>
        <v>-0.1614891327447957</v>
      </c>
      <c r="F3148" s="8"/>
    </row>
    <row r="3149" spans="1:6" x14ac:dyDescent="0.45">
      <c r="A3149" s="5">
        <v>40275</v>
      </c>
      <c r="B3149">
        <v>2955.83</v>
      </c>
      <c r="C3149" s="4">
        <f t="shared" si="98"/>
        <v>-2.8943364784222991E-3</v>
      </c>
      <c r="D3149" s="4">
        <f t="shared" si="99"/>
        <v>0.9971056635215777</v>
      </c>
      <c r="E3149" s="8">
        <f>MIN(B3150:$B$5864)/B3149-1</f>
        <v>-0.15905515540474247</v>
      </c>
      <c r="F3149" s="8"/>
    </row>
    <row r="3150" spans="1:6" x14ac:dyDescent="0.45">
      <c r="A3150" s="5">
        <v>40276</v>
      </c>
      <c r="B3150">
        <v>2932.64</v>
      </c>
      <c r="C3150" s="4">
        <f t="shared" si="98"/>
        <v>-7.845512089666884E-3</v>
      </c>
      <c r="D3150" s="4">
        <f t="shared" si="99"/>
        <v>0.99215448791033312</v>
      </c>
      <c r="E3150" s="8">
        <f>MIN(B3151:$B$5864)/B3150-1</f>
        <v>-0.15240534126248018</v>
      </c>
      <c r="F3150" s="8"/>
    </row>
    <row r="3151" spans="1:6" x14ac:dyDescent="0.45">
      <c r="A3151" s="5">
        <v>40277</v>
      </c>
      <c r="B3151">
        <v>2961.63</v>
      </c>
      <c r="C3151" s="4">
        <f t="shared" si="98"/>
        <v>9.8852910687980966E-3</v>
      </c>
      <c r="D3151" s="4">
        <f t="shared" si="99"/>
        <v>1.0098852910687981</v>
      </c>
      <c r="E3151" s="8">
        <f>MIN(B3152:$B$5864)/B3151-1</f>
        <v>-0.16070204583286907</v>
      </c>
      <c r="F3151" s="8"/>
    </row>
    <row r="3152" spans="1:6" x14ac:dyDescent="0.45">
      <c r="A3152" s="5">
        <v>40280</v>
      </c>
      <c r="B3152">
        <v>2965.36</v>
      </c>
      <c r="C3152" s="4">
        <f t="shared" si="98"/>
        <v>1.2594415912858814E-3</v>
      </c>
      <c r="D3152" s="4">
        <f t="shared" si="99"/>
        <v>1.0012594415912859</v>
      </c>
      <c r="E3152" s="8">
        <f>MIN(B3153:$B$5864)/B3152-1</f>
        <v>-0.16175776296975752</v>
      </c>
      <c r="F3152" s="8"/>
    </row>
    <row r="3153" spans="1:6" x14ac:dyDescent="0.45">
      <c r="A3153" s="5">
        <v>40281</v>
      </c>
      <c r="B3153">
        <v>2956.29</v>
      </c>
      <c r="C3153" s="4">
        <f t="shared" si="98"/>
        <v>-3.0586505517037343E-3</v>
      </c>
      <c r="D3153" s="4">
        <f t="shared" si="99"/>
        <v>0.99694134944829627</v>
      </c>
      <c r="E3153" s="8">
        <f>MIN(B3154:$B$5864)/B3153-1</f>
        <v>-0.15918600678553185</v>
      </c>
      <c r="F3153" s="8"/>
    </row>
    <row r="3154" spans="1:6" x14ac:dyDescent="0.45">
      <c r="A3154" s="5">
        <v>40282</v>
      </c>
      <c r="B3154">
        <v>2974.51</v>
      </c>
      <c r="C3154" s="4">
        <f t="shared" si="98"/>
        <v>6.1631301394653448E-3</v>
      </c>
      <c r="D3154" s="4">
        <f t="shared" si="99"/>
        <v>1.0061631301394653</v>
      </c>
      <c r="E3154" s="8">
        <f>MIN(B3155:$B$5864)/B3154-1</f>
        <v>-0.16433631085456091</v>
      </c>
      <c r="F3154" s="8"/>
    </row>
    <row r="3155" spans="1:6" x14ac:dyDescent="0.45">
      <c r="A3155" s="5">
        <v>40283</v>
      </c>
      <c r="B3155">
        <v>2989.13</v>
      </c>
      <c r="C3155" s="4">
        <f t="shared" si="98"/>
        <v>4.9150952593872699E-3</v>
      </c>
      <c r="D3155" s="4">
        <f t="shared" si="99"/>
        <v>1.0049150952593873</v>
      </c>
      <c r="E3155" s="8">
        <f>MIN(B3156:$B$5864)/B3155-1</f>
        <v>-0.16842358813434011</v>
      </c>
      <c r="F3155" s="8"/>
    </row>
    <row r="3156" spans="1:6" x14ac:dyDescent="0.45">
      <c r="A3156" s="5">
        <v>40284</v>
      </c>
      <c r="B3156">
        <v>2950.15</v>
      </c>
      <c r="C3156" s="4">
        <f t="shared" si="98"/>
        <v>-1.3040583714993947E-2</v>
      </c>
      <c r="D3156" s="4">
        <f t="shared" si="99"/>
        <v>0.98695941628500605</v>
      </c>
      <c r="E3156" s="8">
        <f>MIN(B3157:$B$5864)/B3156-1</f>
        <v>-0.15743606257308951</v>
      </c>
      <c r="F3156" s="8"/>
    </row>
    <row r="3157" spans="1:6" x14ac:dyDescent="0.45">
      <c r="A3157" s="5">
        <v>40287</v>
      </c>
      <c r="B3157">
        <v>2940.74</v>
      </c>
      <c r="C3157" s="4">
        <f t="shared" si="98"/>
        <v>-3.18966832194989E-3</v>
      </c>
      <c r="D3157" s="4">
        <f t="shared" si="99"/>
        <v>0.99681033167805011</v>
      </c>
      <c r="E3157" s="8">
        <f>MIN(B3158:$B$5864)/B3157-1</f>
        <v>-0.15473996341057006</v>
      </c>
      <c r="F3157" s="8"/>
    </row>
    <row r="3158" spans="1:6" x14ac:dyDescent="0.45">
      <c r="A3158" s="5">
        <v>40288</v>
      </c>
      <c r="B3158">
        <v>2968.82</v>
      </c>
      <c r="C3158" s="4">
        <f t="shared" si="98"/>
        <v>9.5486170147651706E-3</v>
      </c>
      <c r="D3158" s="4">
        <f t="shared" si="99"/>
        <v>1.0095486170147652</v>
      </c>
      <c r="E3158" s="8">
        <f>MIN(B3159:$B$5864)/B3158-1</f>
        <v>-0.16273468920311773</v>
      </c>
      <c r="F3158" s="8"/>
    </row>
    <row r="3159" spans="1:6" x14ac:dyDescent="0.45">
      <c r="A3159" s="5">
        <v>40289</v>
      </c>
      <c r="B3159">
        <v>2941.87</v>
      </c>
      <c r="C3159" s="4">
        <f t="shared" si="98"/>
        <v>-9.0776806946868405E-3</v>
      </c>
      <c r="D3159" s="4">
        <f t="shared" si="99"/>
        <v>0.99092231930531316</v>
      </c>
      <c r="E3159" s="8">
        <f>MIN(B3160:$B$5864)/B3159-1</f>
        <v>-0.15506463575888796</v>
      </c>
      <c r="F3159" s="8"/>
    </row>
    <row r="3160" spans="1:6" x14ac:dyDescent="0.45">
      <c r="A3160" s="5">
        <v>40290</v>
      </c>
      <c r="B3160">
        <v>2914.16</v>
      </c>
      <c r="C3160" s="4">
        <f t="shared" si="98"/>
        <v>-9.4191789576018037E-3</v>
      </c>
      <c r="D3160" s="4">
        <f t="shared" si="99"/>
        <v>0.9905808210423982</v>
      </c>
      <c r="E3160" s="8">
        <f>MIN(B3161:$B$5864)/B3160-1</f>
        <v>-0.14703036209405107</v>
      </c>
      <c r="F3160" s="8"/>
    </row>
    <row r="3161" spans="1:6" x14ac:dyDescent="0.45">
      <c r="A3161" s="5">
        <v>40291</v>
      </c>
      <c r="B3161">
        <v>2946.39</v>
      </c>
      <c r="C3161" s="4">
        <f t="shared" si="98"/>
        <v>1.105979081450581E-2</v>
      </c>
      <c r="D3161" s="4">
        <f t="shared" si="99"/>
        <v>1.0110597908145058</v>
      </c>
      <c r="E3161" s="8">
        <f>MIN(B3162:$B$5864)/B3161-1</f>
        <v>-0.15636083478426133</v>
      </c>
      <c r="F3161" s="8"/>
    </row>
    <row r="3162" spans="1:6" x14ac:dyDescent="0.45">
      <c r="A3162" s="5">
        <v>40294</v>
      </c>
      <c r="B3162">
        <v>2963.38</v>
      </c>
      <c r="C3162" s="4">
        <f t="shared" si="98"/>
        <v>5.7663785174399962E-3</v>
      </c>
      <c r="D3162" s="4">
        <f t="shared" si="99"/>
        <v>1.00576637851744</v>
      </c>
      <c r="E3162" s="8">
        <f>MIN(B3163:$B$5864)/B3162-1</f>
        <v>-0.16119768642563559</v>
      </c>
      <c r="F3162" s="8"/>
    </row>
    <row r="3163" spans="1:6" x14ac:dyDescent="0.45">
      <c r="A3163" s="5">
        <v>40295</v>
      </c>
      <c r="B3163">
        <v>2888.86</v>
      </c>
      <c r="C3163" s="4">
        <f t="shared" si="98"/>
        <v>-2.5146960565300414E-2</v>
      </c>
      <c r="D3163" s="4">
        <f t="shared" si="99"/>
        <v>0.97485303943469959</v>
      </c>
      <c r="E3163" s="8">
        <f>MIN(B3164:$B$5864)/B3163-1</f>
        <v>-0.13956024175626369</v>
      </c>
      <c r="F3163" s="8"/>
    </row>
    <row r="3164" spans="1:6" x14ac:dyDescent="0.45">
      <c r="A3164" s="5">
        <v>40296</v>
      </c>
      <c r="B3164">
        <v>2875.38</v>
      </c>
      <c r="C3164" s="4">
        <f t="shared" si="98"/>
        <v>-4.6662005081589131E-3</v>
      </c>
      <c r="D3164" s="4">
        <f t="shared" si="99"/>
        <v>0.99533379949184109</v>
      </c>
      <c r="E3164" s="8">
        <f>MIN(B3165:$B$5864)/B3164-1</f>
        <v>-0.13552643476688297</v>
      </c>
      <c r="F3164" s="8"/>
    </row>
    <row r="3165" spans="1:6" x14ac:dyDescent="0.45">
      <c r="A3165" s="5">
        <v>40297</v>
      </c>
      <c r="B3165">
        <v>2892.68</v>
      </c>
      <c r="C3165" s="4">
        <f t="shared" si="98"/>
        <v>6.0165960673022045E-3</v>
      </c>
      <c r="D3165" s="4">
        <f t="shared" si="99"/>
        <v>1.0060165960673022</v>
      </c>
      <c r="E3165" s="8">
        <f>MIN(B3166:$B$5864)/B3165-1</f>
        <v>-0.14069651672497474</v>
      </c>
      <c r="F3165" s="8"/>
    </row>
    <row r="3166" spans="1:6" x14ac:dyDescent="0.45">
      <c r="A3166" s="5">
        <v>40298</v>
      </c>
      <c r="B3166">
        <v>2863.35</v>
      </c>
      <c r="C3166" s="4">
        <f t="shared" si="98"/>
        <v>-1.0139386313038456E-2</v>
      </c>
      <c r="D3166" s="4">
        <f t="shared" si="99"/>
        <v>0.98986061368696154</v>
      </c>
      <c r="E3166" s="8">
        <f>MIN(B3167:$B$5864)/B3166-1</f>
        <v>-0.13189445928719856</v>
      </c>
      <c r="F3166" s="8"/>
    </row>
    <row r="3167" spans="1:6" x14ac:dyDescent="0.45">
      <c r="A3167" s="5">
        <v>40302</v>
      </c>
      <c r="B3167">
        <v>2792.47</v>
      </c>
      <c r="C3167" s="4">
        <f t="shared" si="98"/>
        <v>-2.4754221453891501E-2</v>
      </c>
      <c r="D3167" s="4">
        <f t="shared" si="99"/>
        <v>0.9752457785461085</v>
      </c>
      <c r="E3167" s="8">
        <f>MIN(B3168:$B$5864)/B3167-1</f>
        <v>-0.10985972991652548</v>
      </c>
      <c r="F3167" s="8"/>
    </row>
    <row r="3168" spans="1:6" x14ac:dyDescent="0.45">
      <c r="A3168" s="5">
        <v>40303</v>
      </c>
      <c r="B3168">
        <v>2755.58</v>
      </c>
      <c r="C3168" s="4">
        <f t="shared" si="98"/>
        <v>-1.321052688121982E-2</v>
      </c>
      <c r="D3168" s="4">
        <f t="shared" si="99"/>
        <v>0.98678947311878018</v>
      </c>
      <c r="E3168" s="8">
        <f>MIN(B3169:$B$5864)/B3168-1</f>
        <v>-9.7943082762975475E-2</v>
      </c>
      <c r="F3168" s="8"/>
    </row>
    <row r="3169" spans="1:6" x14ac:dyDescent="0.45">
      <c r="A3169" s="5">
        <v>40304</v>
      </c>
      <c r="B3169">
        <v>2717.05</v>
      </c>
      <c r="C3169" s="4">
        <f t="shared" si="98"/>
        <v>-1.3982537251685634E-2</v>
      </c>
      <c r="D3169" s="4">
        <f t="shared" si="99"/>
        <v>0.98601746274831437</v>
      </c>
      <c r="E3169" s="8">
        <f>MIN(B3170:$B$5864)/B3169-1</f>
        <v>-8.5151174987578515E-2</v>
      </c>
      <c r="F3169" s="8"/>
    </row>
    <row r="3170" spans="1:6" x14ac:dyDescent="0.45">
      <c r="A3170" s="5">
        <v>40305</v>
      </c>
      <c r="B3170">
        <v>2640.23</v>
      </c>
      <c r="C3170" s="4">
        <f t="shared" si="98"/>
        <v>-2.8273311127877676E-2</v>
      </c>
      <c r="D3170" s="4">
        <f t="shared" si="99"/>
        <v>0.97172668887212232</v>
      </c>
      <c r="E3170" s="8">
        <f>MIN(B3171:$B$5864)/B3170-1</f>
        <v>-5.8532779341193719E-2</v>
      </c>
      <c r="F3170" s="8"/>
    </row>
    <row r="3171" spans="1:6" x14ac:dyDescent="0.45">
      <c r="A3171" s="5">
        <v>40308</v>
      </c>
      <c r="B3171">
        <v>2776.32</v>
      </c>
      <c r="C3171" s="4">
        <f t="shared" si="98"/>
        <v>5.1544751782988563E-2</v>
      </c>
      <c r="D3171" s="4">
        <f t="shared" si="99"/>
        <v>1.0515447517829886</v>
      </c>
      <c r="E3171" s="8">
        <f>MIN(B3172:$B$5864)/B3171-1</f>
        <v>-0.10468173697556482</v>
      </c>
      <c r="F3171" s="8"/>
    </row>
    <row r="3172" spans="1:6" x14ac:dyDescent="0.45">
      <c r="A3172" s="5">
        <v>40309</v>
      </c>
      <c r="B3172">
        <v>2751.43</v>
      </c>
      <c r="C3172" s="4">
        <f t="shared" si="98"/>
        <v>-8.965104887044828E-3</v>
      </c>
      <c r="D3172" s="4">
        <f t="shared" si="99"/>
        <v>0.99103489511295517</v>
      </c>
      <c r="E3172" s="8">
        <f>MIN(B3173:$B$5864)/B3172-1</f>
        <v>-9.6582504370454569E-2</v>
      </c>
      <c r="F3172" s="8"/>
    </row>
    <row r="3173" spans="1:6" x14ac:dyDescent="0.45">
      <c r="A3173" s="5">
        <v>40310</v>
      </c>
      <c r="B3173">
        <v>2780.91</v>
      </c>
      <c r="C3173" s="4">
        <f t="shared" si="98"/>
        <v>1.0714428497181405E-2</v>
      </c>
      <c r="D3173" s="4">
        <f t="shared" si="99"/>
        <v>1.0107144284971814</v>
      </c>
      <c r="E3173" s="8">
        <f>MIN(B3174:$B$5864)/B3173-1</f>
        <v>-0.10615949455394091</v>
      </c>
      <c r="F3173" s="8"/>
    </row>
    <row r="3174" spans="1:6" x14ac:dyDescent="0.45">
      <c r="A3174" s="5">
        <v>40311</v>
      </c>
      <c r="B3174">
        <v>2806.92</v>
      </c>
      <c r="C3174" s="4">
        <f t="shared" si="98"/>
        <v>9.3530534968770951E-3</v>
      </c>
      <c r="D3174" s="4">
        <f t="shared" si="99"/>
        <v>1.0093530534968771</v>
      </c>
      <c r="E3174" s="8">
        <f>MIN(B3175:$B$5864)/B3174-1</f>
        <v>-0.11444216436521171</v>
      </c>
      <c r="F3174" s="8"/>
    </row>
    <row r="3175" spans="1:6" x14ac:dyDescent="0.45">
      <c r="A3175" s="5">
        <v>40312</v>
      </c>
      <c r="B3175">
        <v>2722.01</v>
      </c>
      <c r="C3175" s="4">
        <f t="shared" si="98"/>
        <v>-3.0250238695794573E-2</v>
      </c>
      <c r="D3175" s="4">
        <f t="shared" si="99"/>
        <v>0.96974976130420543</v>
      </c>
      <c r="E3175" s="8">
        <f>MIN(B3176:$B$5864)/B3175-1</f>
        <v>-8.6818196847182838E-2</v>
      </c>
      <c r="F3175" s="8"/>
    </row>
    <row r="3176" spans="1:6" x14ac:dyDescent="0.45">
      <c r="A3176" s="5">
        <v>40315</v>
      </c>
      <c r="B3176">
        <v>2718.34</v>
      </c>
      <c r="C3176" s="4">
        <f t="shared" si="98"/>
        <v>-1.3482683752080726E-3</v>
      </c>
      <c r="D3176" s="4">
        <f t="shared" si="99"/>
        <v>0.99865173162479193</v>
      </c>
      <c r="E3176" s="8">
        <f>MIN(B3177:$B$5864)/B3176-1</f>
        <v>-8.5585320452923552E-2</v>
      </c>
      <c r="F3176" s="8"/>
    </row>
    <row r="3177" spans="1:6" x14ac:dyDescent="0.45">
      <c r="A3177" s="5">
        <v>40316</v>
      </c>
      <c r="B3177">
        <v>2739.89</v>
      </c>
      <c r="C3177" s="4">
        <f t="shared" si="98"/>
        <v>7.9276323050094799E-3</v>
      </c>
      <c r="D3177" s="4">
        <f t="shared" si="99"/>
        <v>1.0079276323050095</v>
      </c>
      <c r="E3177" s="8">
        <f>MIN(B3178:$B$5864)/B3177-1</f>
        <v>-9.2777447269780877E-2</v>
      </c>
      <c r="F3177" s="8"/>
    </row>
    <row r="3178" spans="1:6" x14ac:dyDescent="0.45">
      <c r="A3178" s="5">
        <v>40317</v>
      </c>
      <c r="B3178">
        <v>2662.27</v>
      </c>
      <c r="C3178" s="4">
        <f t="shared" si="98"/>
        <v>-2.8329604473172232E-2</v>
      </c>
      <c r="D3178" s="4">
        <f t="shared" si="99"/>
        <v>0.97167039552682777</v>
      </c>
      <c r="E3178" s="8">
        <f>MIN(B3179:$B$5864)/B3178-1</f>
        <v>-6.632685640449687E-2</v>
      </c>
      <c r="F3178" s="8"/>
    </row>
    <row r="3179" spans="1:6" x14ac:dyDescent="0.45">
      <c r="A3179" s="5">
        <v>40318</v>
      </c>
      <c r="B3179">
        <v>2615.5700000000002</v>
      </c>
      <c r="C3179" s="4">
        <f t="shared" si="98"/>
        <v>-1.7541421418563741E-2</v>
      </c>
      <c r="D3179" s="4">
        <f t="shared" si="99"/>
        <v>0.98245857858143626</v>
      </c>
      <c r="E3179" s="8">
        <f>MIN(B3180:$B$5864)/B3179-1</f>
        <v>-4.9656480231842437E-2</v>
      </c>
      <c r="F3179" s="8"/>
    </row>
    <row r="3180" spans="1:6" x14ac:dyDescent="0.45">
      <c r="A3180" s="5">
        <v>40319</v>
      </c>
      <c r="B3180">
        <v>2611.08</v>
      </c>
      <c r="C3180" s="4">
        <f t="shared" si="98"/>
        <v>-1.7166430261855714E-3</v>
      </c>
      <c r="D3180" s="4">
        <f t="shared" si="99"/>
        <v>0.99828335697381443</v>
      </c>
      <c r="E3180" s="8">
        <f>MIN(B3181:$B$5864)/B3180-1</f>
        <v>-4.8022274307949142E-2</v>
      </c>
      <c r="F3180" s="8"/>
    </row>
    <row r="3181" spans="1:6" x14ac:dyDescent="0.45">
      <c r="A3181" s="5">
        <v>40322</v>
      </c>
      <c r="B3181">
        <v>2615.84</v>
      </c>
      <c r="C3181" s="4">
        <f t="shared" si="98"/>
        <v>1.8230004442607584E-3</v>
      </c>
      <c r="D3181" s="4">
        <f t="shared" si="99"/>
        <v>1.0018230004442608</v>
      </c>
      <c r="E3181" s="8">
        <f>MIN(B3182:$B$5864)/B3181-1</f>
        <v>-4.9754572145085385E-2</v>
      </c>
      <c r="F3181" s="8"/>
    </row>
    <row r="3182" spans="1:6" x14ac:dyDescent="0.45">
      <c r="A3182" s="5">
        <v>40323</v>
      </c>
      <c r="B3182">
        <v>2547.37</v>
      </c>
      <c r="C3182" s="4">
        <f t="shared" si="98"/>
        <v>-2.6175148327114872E-2</v>
      </c>
      <c r="D3182" s="4">
        <f t="shared" si="99"/>
        <v>0.97382485167288513</v>
      </c>
      <c r="E3182" s="8">
        <f>MIN(B3183:$B$5864)/B3182-1</f>
        <v>-2.4213208132308983E-2</v>
      </c>
      <c r="F3182" s="8"/>
    </row>
    <row r="3183" spans="1:6" x14ac:dyDescent="0.45">
      <c r="A3183" s="5">
        <v>40324</v>
      </c>
      <c r="B3183">
        <v>2598.08</v>
      </c>
      <c r="C3183" s="4">
        <f t="shared" si="98"/>
        <v>1.9906805842889064E-2</v>
      </c>
      <c r="D3183" s="4">
        <f t="shared" si="99"/>
        <v>1.0199068058428891</v>
      </c>
      <c r="E3183" s="8">
        <f>MIN(B3184:$B$5864)/B3183-1</f>
        <v>-4.3258868087202806E-2</v>
      </c>
      <c r="F3183" s="8"/>
    </row>
    <row r="3184" spans="1:6" x14ac:dyDescent="0.45">
      <c r="A3184" s="5">
        <v>40325</v>
      </c>
      <c r="B3184">
        <v>2676.51</v>
      </c>
      <c r="C3184" s="4">
        <f t="shared" si="98"/>
        <v>3.0187677053824524E-2</v>
      </c>
      <c r="D3184" s="4">
        <f t="shared" si="99"/>
        <v>1.0301876770538245</v>
      </c>
      <c r="E3184" s="8">
        <f>MIN(B3185:$B$5864)/B3184-1</f>
        <v>-7.1294334786718538E-2</v>
      </c>
      <c r="F3184" s="8"/>
    </row>
    <row r="3185" spans="1:6" x14ac:dyDescent="0.45">
      <c r="A3185" s="5">
        <v>40326</v>
      </c>
      <c r="B3185">
        <v>2673.17</v>
      </c>
      <c r="C3185" s="4">
        <f t="shared" si="98"/>
        <v>-1.2478937123343581E-3</v>
      </c>
      <c r="D3185" s="4">
        <f t="shared" si="99"/>
        <v>0.99875210628766564</v>
      </c>
      <c r="E3185" s="8">
        <f>MIN(B3186:$B$5864)/B3185-1</f>
        <v>-7.0133960803091422E-2</v>
      </c>
      <c r="F3185" s="8"/>
    </row>
    <row r="3186" spans="1:6" x14ac:dyDescent="0.45">
      <c r="A3186" s="5">
        <v>40330</v>
      </c>
      <c r="B3186">
        <v>2661.7</v>
      </c>
      <c r="C3186" s="4">
        <f t="shared" si="98"/>
        <v>-4.2907858460181636E-3</v>
      </c>
      <c r="D3186" s="4">
        <f t="shared" si="99"/>
        <v>0.99570921415398184</v>
      </c>
      <c r="E3186" s="8">
        <f>MIN(B3187:$B$5864)/B3186-1</f>
        <v>-6.6126911372431096E-2</v>
      </c>
      <c r="F3186" s="8"/>
    </row>
    <row r="3187" spans="1:6" x14ac:dyDescent="0.45">
      <c r="A3187" s="5">
        <v>40331</v>
      </c>
      <c r="B3187">
        <v>2657.77</v>
      </c>
      <c r="C3187" s="4">
        <f t="shared" si="98"/>
        <v>-1.4764999812149071E-3</v>
      </c>
      <c r="D3187" s="4">
        <f t="shared" si="99"/>
        <v>0.99852350001878509</v>
      </c>
      <c r="E3187" s="8">
        <f>MIN(B3188:$B$5864)/B3187-1</f>
        <v>-6.474600887209947E-2</v>
      </c>
      <c r="F3187" s="8"/>
    </row>
    <row r="3188" spans="1:6" x14ac:dyDescent="0.45">
      <c r="A3188" s="5">
        <v>40332</v>
      </c>
      <c r="B3188">
        <v>2689.58</v>
      </c>
      <c r="C3188" s="4">
        <f t="shared" si="98"/>
        <v>1.1968680510352714E-2</v>
      </c>
      <c r="D3188" s="4">
        <f t="shared" si="99"/>
        <v>1.0119686805103527</v>
      </c>
      <c r="E3188" s="8">
        <f>MIN(B3189:$B$5864)/B3188-1</f>
        <v>-7.5807375129202326E-2</v>
      </c>
      <c r="F3188" s="8"/>
    </row>
    <row r="3189" spans="1:6" x14ac:dyDescent="0.45">
      <c r="A3189" s="5">
        <v>40333</v>
      </c>
      <c r="B3189">
        <v>2644.57</v>
      </c>
      <c r="C3189" s="4">
        <f t="shared" si="98"/>
        <v>-1.6734954900021526E-2</v>
      </c>
      <c r="D3189" s="4">
        <f t="shared" si="99"/>
        <v>0.98326504509997847</v>
      </c>
      <c r="E3189" s="8">
        <f>MIN(B3190:$B$5864)/B3189-1</f>
        <v>-6.0077819834604584E-2</v>
      </c>
      <c r="F3189" s="8"/>
    </row>
    <row r="3190" spans="1:6" x14ac:dyDescent="0.45">
      <c r="A3190" s="5">
        <v>40336</v>
      </c>
      <c r="B3190">
        <v>2614.84</v>
      </c>
      <c r="C3190" s="4">
        <f t="shared" si="98"/>
        <v>-1.12419032205614E-2</v>
      </c>
      <c r="D3190" s="4">
        <f t="shared" si="99"/>
        <v>0.9887580967794386</v>
      </c>
      <c r="E3190" s="8">
        <f>MIN(B3191:$B$5864)/B3190-1</f>
        <v>-4.9391167337198505E-2</v>
      </c>
      <c r="F3190" s="8"/>
    </row>
    <row r="3191" spans="1:6" x14ac:dyDescent="0.45">
      <c r="A3191" s="5">
        <v>40337</v>
      </c>
      <c r="B3191">
        <v>2592.17</v>
      </c>
      <c r="C3191" s="4">
        <f t="shared" si="98"/>
        <v>-8.6697465236879045E-3</v>
      </c>
      <c r="D3191" s="4">
        <f t="shared" si="99"/>
        <v>0.9913302534763121</v>
      </c>
      <c r="E3191" s="8">
        <f>MIN(B3192:$B$5864)/B3191-1</f>
        <v>-4.1077552783960969E-2</v>
      </c>
      <c r="F3191" s="8"/>
    </row>
    <row r="3192" spans="1:6" x14ac:dyDescent="0.45">
      <c r="A3192" s="5">
        <v>40338</v>
      </c>
      <c r="B3192">
        <v>2622.36</v>
      </c>
      <c r="C3192" s="4">
        <f t="shared" si="98"/>
        <v>1.1646612683581692E-2</v>
      </c>
      <c r="D3192" s="4">
        <f t="shared" si="99"/>
        <v>1.0116466126835817</v>
      </c>
      <c r="E3192" s="8">
        <f>MIN(B3193:$B$5864)/B3192-1</f>
        <v>-5.2117176894095452E-2</v>
      </c>
      <c r="F3192" s="8"/>
    </row>
    <row r="3193" spans="1:6" x14ac:dyDescent="0.45">
      <c r="A3193" s="5">
        <v>40339</v>
      </c>
      <c r="B3193">
        <v>2647.22</v>
      </c>
      <c r="C3193" s="4">
        <f t="shared" si="98"/>
        <v>9.4800103723362561E-3</v>
      </c>
      <c r="D3193" s="4">
        <f t="shared" si="99"/>
        <v>1.0094800103723363</v>
      </c>
      <c r="E3193" s="8">
        <f>MIN(B3194:$B$5864)/B3193-1</f>
        <v>-6.1018729081829148E-2</v>
      </c>
      <c r="F3193" s="8"/>
    </row>
    <row r="3194" spans="1:6" x14ac:dyDescent="0.45">
      <c r="A3194" s="5">
        <v>40340</v>
      </c>
      <c r="B3194">
        <v>2663</v>
      </c>
      <c r="C3194" s="4">
        <f t="shared" si="98"/>
        <v>5.9609703764704758E-3</v>
      </c>
      <c r="D3194" s="4">
        <f t="shared" si="99"/>
        <v>1.0059609703764705</v>
      </c>
      <c r="E3194" s="8">
        <f>MIN(B3195:$B$5864)/B3194-1</f>
        <v>-6.6582801351858789E-2</v>
      </c>
      <c r="F3194" s="8"/>
    </row>
    <row r="3195" spans="1:6" x14ac:dyDescent="0.45">
      <c r="A3195" s="5">
        <v>40343</v>
      </c>
      <c r="B3195">
        <v>2684.79</v>
      </c>
      <c r="C3195" s="4">
        <f t="shared" si="98"/>
        <v>8.1825009387908043E-3</v>
      </c>
      <c r="D3195" s="4">
        <f t="shared" si="99"/>
        <v>1.0081825009387908</v>
      </c>
      <c r="E3195" s="8">
        <f>MIN(B3196:$B$5864)/B3195-1</f>
        <v>-7.4158500292387797E-2</v>
      </c>
      <c r="F3195" s="8"/>
    </row>
    <row r="3196" spans="1:6" x14ac:dyDescent="0.45">
      <c r="A3196" s="5">
        <v>40344</v>
      </c>
      <c r="B3196">
        <v>2694.75</v>
      </c>
      <c r="C3196" s="4">
        <f t="shared" si="98"/>
        <v>3.7097873576703577E-3</v>
      </c>
      <c r="D3196" s="4">
        <f t="shared" si="99"/>
        <v>1.0037097873576704</v>
      </c>
      <c r="E3196" s="8">
        <f>MIN(B3197:$B$5864)/B3196-1</f>
        <v>-7.7580480564059751E-2</v>
      </c>
      <c r="F3196" s="8"/>
    </row>
    <row r="3197" spans="1:6" x14ac:dyDescent="0.45">
      <c r="A3197" s="5">
        <v>40345</v>
      </c>
      <c r="B3197">
        <v>2702.88</v>
      </c>
      <c r="C3197" s="4">
        <f t="shared" si="98"/>
        <v>3.0169774561648044E-3</v>
      </c>
      <c r="D3197" s="4">
        <f t="shared" si="99"/>
        <v>1.0030169774561648</v>
      </c>
      <c r="E3197" s="8">
        <f>MIN(B3198:$B$5864)/B3197-1</f>
        <v>-8.0355028710116683E-2</v>
      </c>
      <c r="F3197" s="8"/>
    </row>
    <row r="3198" spans="1:6" x14ac:dyDescent="0.45">
      <c r="A3198" s="5">
        <v>40346</v>
      </c>
      <c r="B3198">
        <v>2709.95</v>
      </c>
      <c r="C3198" s="4">
        <f t="shared" si="98"/>
        <v>2.6157284082162224E-3</v>
      </c>
      <c r="D3198" s="4">
        <f t="shared" si="99"/>
        <v>1.0026157284082162</v>
      </c>
      <c r="E3198" s="8">
        <f>MIN(B3199:$B$5864)/B3198-1</f>
        <v>-8.2754294359674407E-2</v>
      </c>
      <c r="F3198" s="8"/>
    </row>
    <row r="3199" spans="1:6" x14ac:dyDescent="0.45">
      <c r="A3199" s="5">
        <v>40347</v>
      </c>
      <c r="B3199">
        <v>2711.62</v>
      </c>
      <c r="C3199" s="4">
        <f t="shared" si="98"/>
        <v>6.1624753224220896E-4</v>
      </c>
      <c r="D3199" s="4">
        <f t="shared" si="99"/>
        <v>1.0006162475322422</v>
      </c>
      <c r="E3199" s="8">
        <f>MIN(B3200:$B$5864)/B3199-1</f>
        <v>-8.3319196642597348E-2</v>
      </c>
      <c r="F3199" s="8"/>
    </row>
    <row r="3200" spans="1:6" x14ac:dyDescent="0.45">
      <c r="A3200" s="5">
        <v>40350</v>
      </c>
      <c r="B3200">
        <v>2734.53</v>
      </c>
      <c r="C3200" s="4">
        <f t="shared" si="98"/>
        <v>8.4488239502586993E-3</v>
      </c>
      <c r="D3200" s="4">
        <f t="shared" si="99"/>
        <v>1.0084488239502587</v>
      </c>
      <c r="E3200" s="8">
        <f>MIN(B3201:$B$5864)/B3200-1</f>
        <v>-9.0999184503369968E-2</v>
      </c>
      <c r="F3200" s="8"/>
    </row>
    <row r="3201" spans="1:6" x14ac:dyDescent="0.45">
      <c r="A3201" s="5">
        <v>40351</v>
      </c>
      <c r="B3201">
        <v>2709.58</v>
      </c>
      <c r="C3201" s="4">
        <f t="shared" si="98"/>
        <v>-9.1240542250405898E-3</v>
      </c>
      <c r="D3201" s="4">
        <f t="shared" si="99"/>
        <v>0.99087594577495941</v>
      </c>
      <c r="E3201" s="8">
        <f>MIN(B3202:$B$5864)/B3201-1</f>
        <v>-8.2629042139372055E-2</v>
      </c>
      <c r="F3201" s="8"/>
    </row>
    <row r="3202" spans="1:6" x14ac:dyDescent="0.45">
      <c r="A3202" s="5">
        <v>40352</v>
      </c>
      <c r="B3202">
        <v>2675.86</v>
      </c>
      <c r="C3202" s="4">
        <f t="shared" si="98"/>
        <v>-1.2444733132072061E-2</v>
      </c>
      <c r="D3202" s="4">
        <f t="shared" si="99"/>
        <v>0.98755526686792794</v>
      </c>
      <c r="E3202" s="8">
        <f>MIN(B3203:$B$5864)/B3202-1</f>
        <v>-7.1068740517067464E-2</v>
      </c>
      <c r="F3202" s="8"/>
    </row>
    <row r="3203" spans="1:6" x14ac:dyDescent="0.45">
      <c r="A3203" s="5">
        <v>40353</v>
      </c>
      <c r="B3203">
        <v>2636.43</v>
      </c>
      <c r="C3203" s="4">
        <f t="shared" si="98"/>
        <v>-1.473544953771877E-2</v>
      </c>
      <c r="D3203" s="4">
        <f t="shared" si="99"/>
        <v>0.98526455046228123</v>
      </c>
      <c r="E3203" s="8">
        <f>MIN(B3204:$B$5864)/B3203-1</f>
        <v>-5.7175802126360198E-2</v>
      </c>
      <c r="F3203" s="8"/>
    </row>
    <row r="3204" spans="1:6" x14ac:dyDescent="0.45">
      <c r="A3204" s="5">
        <v>40354</v>
      </c>
      <c r="B3204">
        <v>2609.0500000000002</v>
      </c>
      <c r="C3204" s="4">
        <f t="shared" si="98"/>
        <v>-1.0385255819422401E-2</v>
      </c>
      <c r="D3204" s="4">
        <f t="shared" si="99"/>
        <v>0.9896147441805776</v>
      </c>
      <c r="E3204" s="8">
        <f>MIN(B3205:$B$5864)/B3204-1</f>
        <v>-4.7281577585711276E-2</v>
      </c>
      <c r="F3204" s="8"/>
    </row>
    <row r="3205" spans="1:6" x14ac:dyDescent="0.45">
      <c r="A3205" s="5">
        <v>40357</v>
      </c>
      <c r="B3205">
        <v>2621.73</v>
      </c>
      <c r="C3205" s="4">
        <f t="shared" si="98"/>
        <v>4.8600065157815564E-3</v>
      </c>
      <c r="D3205" s="4">
        <f t="shared" si="99"/>
        <v>1.0048600065157816</v>
      </c>
      <c r="E3205" s="8">
        <f>MIN(B3206:$B$5864)/B3205-1</f>
        <v>-5.1889401273205071E-2</v>
      </c>
      <c r="F3205" s="8"/>
    </row>
    <row r="3206" spans="1:6" x14ac:dyDescent="0.45">
      <c r="A3206" s="5">
        <v>40358</v>
      </c>
      <c r="B3206">
        <v>2542.2600000000002</v>
      </c>
      <c r="C3206" s="4">
        <f t="shared" ref="C3206:C3269" si="100">B3206/B3205-1</f>
        <v>-3.0312045862846193E-2</v>
      </c>
      <c r="D3206" s="4">
        <f t="shared" ref="D3206:D3269" si="101">C3206+1</f>
        <v>0.96968795413715381</v>
      </c>
      <c r="E3206" s="8">
        <f>MIN(B3207:$B$5864)/B3206-1</f>
        <v>-2.2251854649013136E-2</v>
      </c>
      <c r="F3206" s="8"/>
    </row>
    <row r="3207" spans="1:6" x14ac:dyDescent="0.45">
      <c r="A3207" s="5">
        <v>40359</v>
      </c>
      <c r="B3207">
        <v>2543.4699999999998</v>
      </c>
      <c r="C3207" s="4">
        <f t="shared" si="100"/>
        <v>4.7595446571135902E-4</v>
      </c>
      <c r="D3207" s="4">
        <f t="shared" si="101"/>
        <v>1.0004759544657114</v>
      </c>
      <c r="E3207" s="8">
        <f>MIN(B3208:$B$5864)/B3207-1</f>
        <v>-2.2716996858622163E-2</v>
      </c>
      <c r="F3207" s="8"/>
    </row>
    <row r="3208" spans="1:6" x14ac:dyDescent="0.45">
      <c r="A3208" s="5">
        <v>40360</v>
      </c>
      <c r="B3208">
        <v>2485.69</v>
      </c>
      <c r="C3208" s="4">
        <f t="shared" si="100"/>
        <v>-2.2716996858622163E-2</v>
      </c>
      <c r="D3208" s="4">
        <f t="shared" si="101"/>
        <v>0.97728300314137784</v>
      </c>
      <c r="E3208" s="8">
        <f>MIN(B3209:$B$5864)/B3208-1</f>
        <v>5.696607380646812E-3</v>
      </c>
      <c r="F3208" s="8"/>
    </row>
    <row r="3209" spans="1:6" x14ac:dyDescent="0.45">
      <c r="A3209" s="5">
        <v>40361</v>
      </c>
      <c r="B3209">
        <v>2505.19</v>
      </c>
      <c r="C3209" s="4">
        <f t="shared" si="100"/>
        <v>7.8449042318229356E-3</v>
      </c>
      <c r="D3209" s="4">
        <f t="shared" si="101"/>
        <v>1.0078449042318229</v>
      </c>
      <c r="E3209" s="8">
        <f>MIN(B3210:$B$5864)/B3209-1</f>
        <v>-2.1315748506102183E-3</v>
      </c>
      <c r="F3209" s="8"/>
    </row>
    <row r="3210" spans="1:6" x14ac:dyDescent="0.45">
      <c r="A3210" s="5">
        <v>40364</v>
      </c>
      <c r="B3210">
        <v>2499.85</v>
      </c>
      <c r="C3210" s="4">
        <f t="shared" si="100"/>
        <v>-2.1315748506102183E-3</v>
      </c>
      <c r="D3210" s="4">
        <f t="shared" si="101"/>
        <v>0.99786842514938978</v>
      </c>
      <c r="E3210" s="8">
        <f>MIN(B3211:$B$5864)/B3210-1</f>
        <v>2.318939136348197E-2</v>
      </c>
      <c r="F3210" s="8"/>
    </row>
    <row r="3211" spans="1:6" x14ac:dyDescent="0.45">
      <c r="A3211" s="5">
        <v>40365</v>
      </c>
      <c r="B3211">
        <v>2569.27</v>
      </c>
      <c r="C3211" s="4">
        <f t="shared" si="100"/>
        <v>2.7769666179970898E-2</v>
      </c>
      <c r="D3211" s="4">
        <f t="shared" si="101"/>
        <v>1.0277696661799709</v>
      </c>
      <c r="E3211" s="8">
        <f>MIN(B3212:$B$5864)/B3211-1</f>
        <v>-4.4565187777072524E-3</v>
      </c>
      <c r="F3211" s="8"/>
    </row>
    <row r="3212" spans="1:6" x14ac:dyDescent="0.45">
      <c r="A3212" s="5">
        <v>40366</v>
      </c>
      <c r="B3212">
        <v>2593.21</v>
      </c>
      <c r="C3212" s="4">
        <f t="shared" si="100"/>
        <v>9.3178217937390784E-3</v>
      </c>
      <c r="D3212" s="4">
        <f t="shared" si="101"/>
        <v>1.0093178217937391</v>
      </c>
      <c r="E3212" s="8">
        <f>MIN(B3213:$B$5864)/B3212-1</f>
        <v>-1.3647178593326315E-2</v>
      </c>
      <c r="F3212" s="8"/>
    </row>
    <row r="3213" spans="1:6" x14ac:dyDescent="0.45">
      <c r="A3213" s="5">
        <v>40367</v>
      </c>
      <c r="B3213">
        <v>2639.17</v>
      </c>
      <c r="C3213" s="4">
        <f t="shared" si="100"/>
        <v>1.7723207916057637E-2</v>
      </c>
      <c r="D3213" s="4">
        <f t="shared" si="101"/>
        <v>1.0177232079160576</v>
      </c>
      <c r="E3213" s="8">
        <f>MIN(B3214:$B$5864)/B3213-1</f>
        <v>-3.0824084844856436E-2</v>
      </c>
      <c r="F3213" s="8"/>
    </row>
    <row r="3214" spans="1:6" x14ac:dyDescent="0.45">
      <c r="A3214" s="5">
        <v>40368</v>
      </c>
      <c r="B3214">
        <v>2652.65</v>
      </c>
      <c r="C3214" s="4">
        <f t="shared" si="100"/>
        <v>5.1076664254292581E-3</v>
      </c>
      <c r="D3214" s="4">
        <f t="shared" si="101"/>
        <v>1.0051076664254293</v>
      </c>
      <c r="E3214" s="8">
        <f>MIN(B3215:$B$5864)/B3214-1</f>
        <v>-3.5749156503873447E-2</v>
      </c>
      <c r="F3214" s="8"/>
    </row>
    <row r="3215" spans="1:6" x14ac:dyDescent="0.45">
      <c r="A3215" s="5">
        <v>40371</v>
      </c>
      <c r="B3215">
        <v>2668.69</v>
      </c>
      <c r="C3215" s="4">
        <f t="shared" si="100"/>
        <v>6.0467834052739811E-3</v>
      </c>
      <c r="D3215" s="4">
        <f t="shared" si="101"/>
        <v>1.006046783405274</v>
      </c>
      <c r="E3215" s="8">
        <f>MIN(B3216:$B$5864)/B3215-1</f>
        <v>-4.1544727937677273E-2</v>
      </c>
      <c r="F3215" s="8"/>
    </row>
    <row r="3216" spans="1:6" x14ac:dyDescent="0.45">
      <c r="A3216" s="5">
        <v>40372</v>
      </c>
      <c r="B3216">
        <v>2720.03</v>
      </c>
      <c r="C3216" s="4">
        <f t="shared" si="100"/>
        <v>1.923790324091601E-2</v>
      </c>
      <c r="D3216" s="4">
        <f t="shared" si="101"/>
        <v>1.019237903240916</v>
      </c>
      <c r="E3216" s="8">
        <f>MIN(B3217:$B$5864)/B3216-1</f>
        <v>-5.9635371668694814E-2</v>
      </c>
      <c r="F3216" s="8"/>
    </row>
    <row r="3217" spans="1:6" x14ac:dyDescent="0.45">
      <c r="A3217" s="5">
        <v>40373</v>
      </c>
      <c r="B3217">
        <v>2710.58</v>
      </c>
      <c r="C3217" s="4">
        <f t="shared" si="100"/>
        <v>-3.4742263872090673E-3</v>
      </c>
      <c r="D3217" s="4">
        <f t="shared" si="101"/>
        <v>0.99652577361279093</v>
      </c>
      <c r="E3217" s="8">
        <f>MIN(B3218:$B$5864)/B3217-1</f>
        <v>-5.6356942056681514E-2</v>
      </c>
      <c r="F3217" s="8"/>
    </row>
    <row r="3218" spans="1:6" x14ac:dyDescent="0.45">
      <c r="A3218" s="5">
        <v>40374</v>
      </c>
      <c r="B3218">
        <v>2690.6</v>
      </c>
      <c r="C3218" s="4">
        <f t="shared" si="100"/>
        <v>-7.3711161448841711E-3</v>
      </c>
      <c r="D3218" s="4">
        <f t="shared" si="101"/>
        <v>0.99262888385511583</v>
      </c>
      <c r="E3218" s="8">
        <f>MIN(B3219:$B$5864)/B3218-1</f>
        <v>-4.9349587452612753E-2</v>
      </c>
      <c r="F3218" s="8"/>
    </row>
    <row r="3219" spans="1:6" x14ac:dyDescent="0.45">
      <c r="A3219" s="5">
        <v>40375</v>
      </c>
      <c r="B3219">
        <v>2664.54</v>
      </c>
      <c r="C3219" s="4">
        <f t="shared" si="100"/>
        <v>-9.6855719913773175E-3</v>
      </c>
      <c r="D3219" s="4">
        <f t="shared" si="101"/>
        <v>0.99031442800862268</v>
      </c>
      <c r="E3219" s="8">
        <f>MIN(B3220:$B$5864)/B3219-1</f>
        <v>-4.0051941423284942E-2</v>
      </c>
      <c r="F3219" s="8"/>
    </row>
    <row r="3220" spans="1:6" x14ac:dyDescent="0.45">
      <c r="A3220" s="5">
        <v>40378</v>
      </c>
      <c r="B3220">
        <v>2658.05</v>
      </c>
      <c r="C3220" s="4">
        <f t="shared" si="100"/>
        <v>-2.4356924647405132E-3</v>
      </c>
      <c r="D3220" s="4">
        <f t="shared" si="101"/>
        <v>0.99756430753525949</v>
      </c>
      <c r="E3220" s="8">
        <f>MIN(B3221:$B$5864)/B3220-1</f>
        <v>-3.7708094279641058E-2</v>
      </c>
      <c r="F3220" s="8"/>
    </row>
    <row r="3221" spans="1:6" x14ac:dyDescent="0.45">
      <c r="A3221" s="5">
        <v>40379</v>
      </c>
      <c r="B3221">
        <v>2652.7</v>
      </c>
      <c r="C3221" s="4">
        <f t="shared" si="100"/>
        <v>-2.0127537104269733E-3</v>
      </c>
      <c r="D3221" s="4">
        <f t="shared" si="101"/>
        <v>0.99798724628957303</v>
      </c>
      <c r="E3221" s="8">
        <f>MIN(B3222:$B$5864)/B3221-1</f>
        <v>-3.5767331398197988E-2</v>
      </c>
      <c r="F3221" s="8"/>
    </row>
    <row r="3222" spans="1:6" x14ac:dyDescent="0.45">
      <c r="A3222" s="5">
        <v>40380</v>
      </c>
      <c r="B3222">
        <v>2691.45</v>
      </c>
      <c r="C3222" s="4">
        <f t="shared" si="100"/>
        <v>1.4607758133222681E-2</v>
      </c>
      <c r="D3222" s="4">
        <f t="shared" si="101"/>
        <v>1.0146077581332227</v>
      </c>
      <c r="E3222" s="8">
        <f>MIN(B3223:$B$5864)/B3222-1</f>
        <v>-4.964981701313409E-2</v>
      </c>
      <c r="F3222" s="8"/>
    </row>
    <row r="3223" spans="1:6" x14ac:dyDescent="0.45">
      <c r="A3223" s="5">
        <v>40381</v>
      </c>
      <c r="B3223">
        <v>2740.45</v>
      </c>
      <c r="C3223" s="4">
        <f t="shared" si="100"/>
        <v>1.8205799847665682E-2</v>
      </c>
      <c r="D3223" s="4">
        <f t="shared" si="101"/>
        <v>1.0182057998476657</v>
      </c>
      <c r="E3223" s="8">
        <f>MIN(B3224:$B$5864)/B3223-1</f>
        <v>-6.664233976171785E-2</v>
      </c>
      <c r="F3223" s="8"/>
    </row>
    <row r="3224" spans="1:6" x14ac:dyDescent="0.45">
      <c r="A3224" s="5">
        <v>40382</v>
      </c>
      <c r="B3224">
        <v>2743.57</v>
      </c>
      <c r="C3224" s="4">
        <f t="shared" si="100"/>
        <v>1.1384991515992482E-3</v>
      </c>
      <c r="D3224" s="4">
        <f t="shared" si="101"/>
        <v>1.0011384991515992</v>
      </c>
      <c r="E3224" s="8">
        <f>MIN(B3225:$B$5864)/B3224-1</f>
        <v>-6.7703758241998591E-2</v>
      </c>
      <c r="F3224" s="8"/>
    </row>
    <row r="3225" spans="1:6" x14ac:dyDescent="0.45">
      <c r="A3225" s="5">
        <v>40385</v>
      </c>
      <c r="B3225">
        <v>2762.54</v>
      </c>
      <c r="C3225" s="4">
        <f t="shared" si="100"/>
        <v>6.9143488228839978E-3</v>
      </c>
      <c r="D3225" s="4">
        <f t="shared" si="101"/>
        <v>1.006914348822884</v>
      </c>
      <c r="E3225" s="8">
        <f>MIN(B3226:$B$5864)/B3225-1</f>
        <v>-7.4105714306399117E-2</v>
      </c>
      <c r="F3225" s="8"/>
    </row>
    <row r="3226" spans="1:6" x14ac:dyDescent="0.45">
      <c r="A3226" s="5">
        <v>40386</v>
      </c>
      <c r="B3226">
        <v>2768.03</v>
      </c>
      <c r="C3226" s="4">
        <f t="shared" si="100"/>
        <v>1.9873015413351958E-3</v>
      </c>
      <c r="D3226" s="4">
        <f t="shared" si="101"/>
        <v>1.0019873015413352</v>
      </c>
      <c r="E3226" s="8">
        <f>MIN(B3227:$B$5864)/B3226-1</f>
        <v>-7.5942096003294823E-2</v>
      </c>
      <c r="F3226" s="8"/>
    </row>
    <row r="3227" spans="1:6" x14ac:dyDescent="0.45">
      <c r="A3227" s="5">
        <v>40387</v>
      </c>
      <c r="B3227">
        <v>2744.38</v>
      </c>
      <c r="C3227" s="4">
        <f t="shared" si="100"/>
        <v>-8.5439825435418282E-3</v>
      </c>
      <c r="D3227" s="4">
        <f t="shared" si="101"/>
        <v>0.99145601745645817</v>
      </c>
      <c r="E3227" s="8">
        <f>MIN(B3228:$B$5864)/B3227-1</f>
        <v>-6.7978924201459012E-2</v>
      </c>
      <c r="F3227" s="8"/>
    </row>
    <row r="3228" spans="1:6" x14ac:dyDescent="0.45">
      <c r="A3228" s="5">
        <v>40388</v>
      </c>
      <c r="B3228">
        <v>2744.3</v>
      </c>
      <c r="C3228" s="4">
        <f t="shared" si="100"/>
        <v>-2.9150482076079065E-5</v>
      </c>
      <c r="D3228" s="4">
        <f t="shared" si="101"/>
        <v>0.99997084951792392</v>
      </c>
      <c r="E3228" s="8">
        <f>MIN(B3229:$B$5864)/B3228-1</f>
        <v>-6.7951754545785836E-2</v>
      </c>
      <c r="F3228" s="8"/>
    </row>
    <row r="3229" spans="1:6" x14ac:dyDescent="0.45">
      <c r="A3229" s="5">
        <v>40389</v>
      </c>
      <c r="B3229">
        <v>2715.36</v>
      </c>
      <c r="C3229" s="4">
        <f t="shared" si="100"/>
        <v>-1.0545494297270697E-2</v>
      </c>
      <c r="D3229" s="4">
        <f t="shared" si="101"/>
        <v>0.9894545057027293</v>
      </c>
      <c r="E3229" s="8">
        <f>MIN(B3230:$B$5864)/B3229-1</f>
        <v>-5.801808968239941E-2</v>
      </c>
      <c r="F3229" s="8"/>
    </row>
    <row r="3230" spans="1:6" x14ac:dyDescent="0.45">
      <c r="A3230" s="5">
        <v>40392</v>
      </c>
      <c r="B3230">
        <v>2784.19</v>
      </c>
      <c r="C3230" s="4">
        <f t="shared" si="100"/>
        <v>2.5348388427317126E-2</v>
      </c>
      <c r="D3230" s="4">
        <f t="shared" si="101"/>
        <v>1.0253483884273171</v>
      </c>
      <c r="E3230" s="8">
        <f>MIN(B3231:$B$5864)/B3230-1</f>
        <v>-8.1305514350672903E-2</v>
      </c>
      <c r="F3230" s="8"/>
    </row>
    <row r="3231" spans="1:6" x14ac:dyDescent="0.45">
      <c r="A3231" s="5">
        <v>40393</v>
      </c>
      <c r="B3231">
        <v>2783.03</v>
      </c>
      <c r="C3231" s="4">
        <f t="shared" si="100"/>
        <v>-4.1663823230453367E-4</v>
      </c>
      <c r="D3231" s="4">
        <f t="shared" si="101"/>
        <v>0.99958336176769547</v>
      </c>
      <c r="E3231" s="8">
        <f>MIN(B3232:$B$5864)/B3231-1</f>
        <v>-8.0922591563871049E-2</v>
      </c>
      <c r="F3231" s="8"/>
    </row>
    <row r="3232" spans="1:6" x14ac:dyDescent="0.45">
      <c r="A3232" s="5">
        <v>40394</v>
      </c>
      <c r="B3232">
        <v>2778.08</v>
      </c>
      <c r="C3232" s="4">
        <f t="shared" si="100"/>
        <v>-1.7786369532488688E-3</v>
      </c>
      <c r="D3232" s="4">
        <f t="shared" si="101"/>
        <v>0.99822136304675113</v>
      </c>
      <c r="E3232" s="8">
        <f>MIN(B3233:$B$5864)/B3232-1</f>
        <v>-7.9284973794850999E-2</v>
      </c>
      <c r="F3232" s="8"/>
    </row>
    <row r="3233" spans="1:6" x14ac:dyDescent="0.45">
      <c r="A3233" s="5">
        <v>40395</v>
      </c>
      <c r="B3233">
        <v>2771.21</v>
      </c>
      <c r="C3233" s="4">
        <f t="shared" si="100"/>
        <v>-2.4729309451131387E-3</v>
      </c>
      <c r="D3233" s="4">
        <f t="shared" si="101"/>
        <v>0.99752706905488686</v>
      </c>
      <c r="E3233" s="8">
        <f>MIN(B3234:$B$5864)/B3233-1</f>
        <v>-7.700246462736493E-2</v>
      </c>
      <c r="F3233" s="8"/>
    </row>
    <row r="3234" spans="1:6" x14ac:dyDescent="0.45">
      <c r="A3234" s="5">
        <v>40396</v>
      </c>
      <c r="B3234">
        <v>2753.67</v>
      </c>
      <c r="C3234" s="4">
        <f t="shared" si="100"/>
        <v>-6.3293651509629401E-3</v>
      </c>
      <c r="D3234" s="4">
        <f t="shared" si="101"/>
        <v>0.99367063484903706</v>
      </c>
      <c r="E3234" s="8">
        <f>MIN(B3235:$B$5864)/B3234-1</f>
        <v>-7.1123264588712432E-2</v>
      </c>
      <c r="F3234" s="8"/>
    </row>
    <row r="3235" spans="1:6" x14ac:dyDescent="0.45">
      <c r="A3235" s="5">
        <v>40399</v>
      </c>
      <c r="B3235">
        <v>2792.56</v>
      </c>
      <c r="C3235" s="4">
        <f t="shared" si="100"/>
        <v>1.4122970435818338E-2</v>
      </c>
      <c r="D3235" s="4">
        <f t="shared" si="101"/>
        <v>1.0141229704358183</v>
      </c>
      <c r="E3235" s="8">
        <f>MIN(B3236:$B$5864)/B3235-1</f>
        <v>-8.4059071246454842E-2</v>
      </c>
      <c r="F3235" s="8"/>
    </row>
    <row r="3236" spans="1:6" x14ac:dyDescent="0.45">
      <c r="A3236" s="5">
        <v>40400</v>
      </c>
      <c r="B3236">
        <v>2772.57</v>
      </c>
      <c r="C3236" s="4">
        <f t="shared" si="100"/>
        <v>-7.1583063568910754E-3</v>
      </c>
      <c r="D3236" s="4">
        <f t="shared" si="101"/>
        <v>0.99284169364310892</v>
      </c>
      <c r="E3236" s="8">
        <f>MIN(B3237:$B$5864)/B3236-1</f>
        <v>-7.7455213033394976E-2</v>
      </c>
      <c r="F3236" s="8"/>
    </row>
    <row r="3237" spans="1:6" x14ac:dyDescent="0.45">
      <c r="A3237" s="5">
        <v>40401</v>
      </c>
      <c r="B3237">
        <v>2706.59</v>
      </c>
      <c r="C3237" s="4">
        <f t="shared" si="100"/>
        <v>-2.3797415394381405E-2</v>
      </c>
      <c r="D3237" s="4">
        <f t="shared" si="101"/>
        <v>0.9762025846056186</v>
      </c>
      <c r="E3237" s="8">
        <f>MIN(B3238:$B$5864)/B3237-1</f>
        <v>-5.4965842628547312E-2</v>
      </c>
      <c r="F3237" s="8"/>
    </row>
    <row r="3238" spans="1:6" x14ac:dyDescent="0.45">
      <c r="A3238" s="5">
        <v>40402</v>
      </c>
      <c r="B3238">
        <v>2712.96</v>
      </c>
      <c r="C3238" s="4">
        <f t="shared" si="100"/>
        <v>2.3535149394624533E-3</v>
      </c>
      <c r="D3238" s="4">
        <f t="shared" si="101"/>
        <v>1.0023535149394625</v>
      </c>
      <c r="E3238" s="8">
        <f>MIN(B3239:$B$5864)/B3238-1</f>
        <v>-5.7184772351969726E-2</v>
      </c>
      <c r="F3238" s="8"/>
    </row>
    <row r="3239" spans="1:6" x14ac:dyDescent="0.45">
      <c r="A3239" s="5">
        <v>40403</v>
      </c>
      <c r="B3239">
        <v>2716.96</v>
      </c>
      <c r="C3239" s="4">
        <f t="shared" si="100"/>
        <v>1.4744043406462737E-3</v>
      </c>
      <c r="D3239" s="4">
        <f t="shared" si="101"/>
        <v>1.0014744043406463</v>
      </c>
      <c r="E3239" s="8">
        <f>MIN(B3240:$B$5864)/B3239-1</f>
        <v>-5.8572816677462947E-2</v>
      </c>
      <c r="F3239" s="8"/>
    </row>
    <row r="3240" spans="1:6" x14ac:dyDescent="0.45">
      <c r="A3240" s="5">
        <v>40406</v>
      </c>
      <c r="B3240">
        <v>2716.96</v>
      </c>
      <c r="C3240" s="4">
        <f t="shared" si="100"/>
        <v>0</v>
      </c>
      <c r="D3240" s="4">
        <f t="shared" si="101"/>
        <v>1</v>
      </c>
      <c r="E3240" s="8">
        <f>MIN(B3241:$B$5864)/B3240-1</f>
        <v>-5.8572816677462947E-2</v>
      </c>
      <c r="F3240" s="8"/>
    </row>
    <row r="3241" spans="1:6" x14ac:dyDescent="0.45">
      <c r="A3241" s="5">
        <v>40407</v>
      </c>
      <c r="B3241">
        <v>2754.77</v>
      </c>
      <c r="C3241" s="4">
        <f t="shared" si="100"/>
        <v>1.3916288793357268E-2</v>
      </c>
      <c r="D3241" s="4">
        <f t="shared" si="101"/>
        <v>1.0139162887933573</v>
      </c>
      <c r="E3241" s="8">
        <f>MIN(B3242:$B$5864)/B3241-1</f>
        <v>-7.1494171927238837E-2</v>
      </c>
      <c r="F3241" s="8"/>
    </row>
    <row r="3242" spans="1:6" x14ac:dyDescent="0.45">
      <c r="A3242" s="5">
        <v>40408</v>
      </c>
      <c r="B3242">
        <v>2732.8</v>
      </c>
      <c r="C3242" s="4">
        <f t="shared" si="100"/>
        <v>-7.9752574625103767E-3</v>
      </c>
      <c r="D3242" s="4">
        <f t="shared" si="101"/>
        <v>0.99202474253748962</v>
      </c>
      <c r="E3242" s="8">
        <f>MIN(B3243:$B$5864)/B3242-1</f>
        <v>-6.4029566744730704E-2</v>
      </c>
      <c r="F3242" s="8"/>
    </row>
    <row r="3243" spans="1:6" x14ac:dyDescent="0.45">
      <c r="A3243" s="5">
        <v>40409</v>
      </c>
      <c r="B3243">
        <v>2690.81</v>
      </c>
      <c r="C3243" s="4">
        <f t="shared" si="100"/>
        <v>-1.5365193208430994E-2</v>
      </c>
      <c r="D3243" s="4">
        <f t="shared" si="101"/>
        <v>0.98463480679156901</v>
      </c>
      <c r="E3243" s="8">
        <f>MIN(B3244:$B$5864)/B3243-1</f>
        <v>-4.9423779456743477E-2</v>
      </c>
      <c r="F3243" s="8"/>
    </row>
    <row r="3244" spans="1:6" x14ac:dyDescent="0.45">
      <c r="A3244" s="5">
        <v>40410</v>
      </c>
      <c r="B3244">
        <v>2681.12</v>
      </c>
      <c r="C3244" s="4">
        <f t="shared" si="100"/>
        <v>-3.6011461232863251E-3</v>
      </c>
      <c r="D3244" s="4">
        <f t="shared" si="101"/>
        <v>0.99639885387671367</v>
      </c>
      <c r="E3244" s="8">
        <f>MIN(B3245:$B$5864)/B3244-1</f>
        <v>-4.5988243719042643E-2</v>
      </c>
      <c r="F3244" s="8"/>
    </row>
    <row r="3245" spans="1:6" x14ac:dyDescent="0.45">
      <c r="A3245" s="5">
        <v>40413</v>
      </c>
      <c r="B3245">
        <v>2700.95</v>
      </c>
      <c r="C3245" s="4">
        <f t="shared" si="100"/>
        <v>7.3961627976368849E-3</v>
      </c>
      <c r="D3245" s="4">
        <f t="shared" si="101"/>
        <v>1.0073961627976369</v>
      </c>
      <c r="E3245" s="8">
        <f>MIN(B3246:$B$5864)/B3245-1</f>
        <v>-5.2992465613950546E-2</v>
      </c>
      <c r="F3245" s="8"/>
    </row>
    <row r="3246" spans="1:6" x14ac:dyDescent="0.45">
      <c r="A3246" s="5">
        <v>40414</v>
      </c>
      <c r="B3246">
        <v>2661.46</v>
      </c>
      <c r="C3246" s="4">
        <f t="shared" si="100"/>
        <v>-1.4620781576852537E-2</v>
      </c>
      <c r="D3246" s="4">
        <f t="shared" si="101"/>
        <v>0.98537921842314746</v>
      </c>
      <c r="E3246" s="8">
        <f>MIN(B3247:$B$5864)/B3246-1</f>
        <v>-3.8941032365694017E-2</v>
      </c>
      <c r="F3246" s="8"/>
    </row>
    <row r="3247" spans="1:6" x14ac:dyDescent="0.45">
      <c r="A3247" s="5">
        <v>40415</v>
      </c>
      <c r="B3247">
        <v>2638.12</v>
      </c>
      <c r="C3247" s="4">
        <f t="shared" si="100"/>
        <v>-8.7696226882989503E-3</v>
      </c>
      <c r="D3247" s="4">
        <f t="shared" si="101"/>
        <v>0.99123037731170105</v>
      </c>
      <c r="E3247" s="8">
        <f>MIN(B3248:$B$5864)/B3247-1</f>
        <v>-3.0438342455991307E-2</v>
      </c>
      <c r="F3247" s="8"/>
    </row>
    <row r="3248" spans="1:6" x14ac:dyDescent="0.45">
      <c r="A3248" s="5">
        <v>40416</v>
      </c>
      <c r="B3248">
        <v>2660.35</v>
      </c>
      <c r="C3248" s="4">
        <f t="shared" si="100"/>
        <v>8.4264552029476025E-3</v>
      </c>
      <c r="D3248" s="4">
        <f t="shared" si="101"/>
        <v>1.0084264552029476</v>
      </c>
      <c r="E3248" s="8">
        <f>MIN(B3249:$B$5864)/B3248-1</f>
        <v>-3.8540041723833185E-2</v>
      </c>
      <c r="F3248" s="8"/>
    </row>
    <row r="3249" spans="1:6" x14ac:dyDescent="0.45">
      <c r="A3249" s="5">
        <v>40417</v>
      </c>
      <c r="B3249">
        <v>2684.41</v>
      </c>
      <c r="C3249" s="4">
        <f t="shared" si="100"/>
        <v>9.0439227921137455E-3</v>
      </c>
      <c r="D3249" s="4">
        <f t="shared" si="101"/>
        <v>1.0090439227921137</v>
      </c>
      <c r="E3249" s="8">
        <f>MIN(B3250:$B$5864)/B3249-1</f>
        <v>-4.7157475944434646E-2</v>
      </c>
      <c r="F3249" s="8"/>
    </row>
    <row r="3250" spans="1:6" x14ac:dyDescent="0.45">
      <c r="A3250" s="5">
        <v>40421</v>
      </c>
      <c r="B3250">
        <v>2696.72</v>
      </c>
      <c r="C3250" s="4">
        <f t="shared" si="100"/>
        <v>4.5857376481237555E-3</v>
      </c>
      <c r="D3250" s="4">
        <f t="shared" si="101"/>
        <v>1.0045857376481238</v>
      </c>
      <c r="E3250" s="8">
        <f>MIN(B3251:$B$5864)/B3250-1</f>
        <v>-5.1507015930463584E-2</v>
      </c>
      <c r="F3250" s="8"/>
    </row>
    <row r="3251" spans="1:6" x14ac:dyDescent="0.45">
      <c r="A3251" s="5">
        <v>40422</v>
      </c>
      <c r="B3251">
        <v>2767.47</v>
      </c>
      <c r="C3251" s="4">
        <f t="shared" si="100"/>
        <v>2.6235575068972672E-2</v>
      </c>
      <c r="D3251" s="4">
        <f t="shared" si="101"/>
        <v>1.0262355750689727</v>
      </c>
      <c r="E3251" s="8">
        <f>MIN(B3252:$B$5864)/B3251-1</f>
        <v>-7.5755112069868735E-2</v>
      </c>
      <c r="F3251" s="8"/>
    </row>
    <row r="3252" spans="1:6" x14ac:dyDescent="0.45">
      <c r="A3252" s="5">
        <v>40423</v>
      </c>
      <c r="B3252">
        <v>2772.91</v>
      </c>
      <c r="C3252" s="4">
        <f t="shared" si="100"/>
        <v>1.9656942984025427E-3</v>
      </c>
      <c r="D3252" s="4">
        <f t="shared" si="101"/>
        <v>1.0019656942984025</v>
      </c>
      <c r="E3252" s="8">
        <f>MIN(B3253:$B$5864)/B3252-1</f>
        <v>-7.7568330742793568E-2</v>
      </c>
      <c r="F3252" s="8"/>
    </row>
    <row r="3253" spans="1:6" x14ac:dyDescent="0.45">
      <c r="A3253" s="5">
        <v>40424</v>
      </c>
      <c r="B3253">
        <v>2800.22</v>
      </c>
      <c r="C3253" s="4">
        <f t="shared" si="100"/>
        <v>9.8488591407581705E-3</v>
      </c>
      <c r="D3253" s="4">
        <f t="shared" si="101"/>
        <v>1.0098488591407582</v>
      </c>
      <c r="E3253" s="8">
        <f>MIN(B3254:$B$5864)/B3253-1</f>
        <v>-8.656462706501622E-2</v>
      </c>
      <c r="F3253" s="8"/>
    </row>
    <row r="3254" spans="1:6" x14ac:dyDescent="0.45">
      <c r="A3254" s="5">
        <v>40427</v>
      </c>
      <c r="B3254">
        <v>2806.78</v>
      </c>
      <c r="C3254" s="4">
        <f t="shared" si="100"/>
        <v>2.3426730756870295E-3</v>
      </c>
      <c r="D3254" s="4">
        <f t="shared" si="101"/>
        <v>1.002342673075687</v>
      </c>
      <c r="E3254" s="8">
        <f>MIN(B3255:$B$5864)/B3254-1</f>
        <v>-8.8699506195711764E-2</v>
      </c>
      <c r="F3254" s="8"/>
    </row>
    <row r="3255" spans="1:6" x14ac:dyDescent="0.45">
      <c r="A3255" s="5">
        <v>40428</v>
      </c>
      <c r="B3255">
        <v>2790.72</v>
      </c>
      <c r="C3255" s="4">
        <f t="shared" si="100"/>
        <v>-5.7218592123360335E-3</v>
      </c>
      <c r="D3255" s="4">
        <f t="shared" si="101"/>
        <v>0.99427814078766397</v>
      </c>
      <c r="E3255" s="8">
        <f>MIN(B3256:$B$5864)/B3255-1</f>
        <v>-8.3455165692007727E-2</v>
      </c>
      <c r="F3255" s="8"/>
    </row>
    <row r="3256" spans="1:6" x14ac:dyDescent="0.45">
      <c r="A3256" s="5">
        <v>40429</v>
      </c>
      <c r="B3256">
        <v>2801.76</v>
      </c>
      <c r="C3256" s="4">
        <f t="shared" si="100"/>
        <v>3.955968352253425E-3</v>
      </c>
      <c r="D3256" s="4">
        <f t="shared" si="101"/>
        <v>1.0039559683522534</v>
      </c>
      <c r="E3256" s="8">
        <f>MIN(B3257:$B$5864)/B3256-1</f>
        <v>-8.7066700930843455E-2</v>
      </c>
      <c r="F3256" s="8"/>
    </row>
    <row r="3257" spans="1:6" x14ac:dyDescent="0.45">
      <c r="A3257" s="5">
        <v>40430</v>
      </c>
      <c r="B3257">
        <v>2833.78</v>
      </c>
      <c r="C3257" s="4">
        <f t="shared" si="100"/>
        <v>1.1428530637884737E-2</v>
      </c>
      <c r="D3257" s="4">
        <f t="shared" si="101"/>
        <v>1.0114285306378847</v>
      </c>
      <c r="E3257" s="8">
        <f>MIN(B3258:$B$5864)/B3257-1</f>
        <v>-9.7382295026431143E-2</v>
      </c>
      <c r="F3257" s="8"/>
    </row>
    <row r="3258" spans="1:6" x14ac:dyDescent="0.45">
      <c r="A3258" s="5">
        <v>40431</v>
      </c>
      <c r="B3258">
        <v>2840.25</v>
      </c>
      <c r="C3258" s="4">
        <f t="shared" si="100"/>
        <v>2.2831694768117305E-3</v>
      </c>
      <c r="D3258" s="4">
        <f t="shared" si="101"/>
        <v>1.0022831694768117</v>
      </c>
      <c r="E3258" s="8">
        <f>MIN(B3259:$B$5864)/B3258-1</f>
        <v>-9.9438429715693943E-2</v>
      </c>
      <c r="F3258" s="8"/>
    </row>
    <row r="3259" spans="1:6" x14ac:dyDescent="0.45">
      <c r="A3259" s="5">
        <v>40434</v>
      </c>
      <c r="B3259">
        <v>2872.73</v>
      </c>
      <c r="C3259" s="4">
        <f t="shared" si="100"/>
        <v>1.1435613062230399E-2</v>
      </c>
      <c r="D3259" s="4">
        <f t="shared" si="101"/>
        <v>1.0114356130622304</v>
      </c>
      <c r="E3259" s="8">
        <f>MIN(B3260:$B$5864)/B3259-1</f>
        <v>-0.10962046555019089</v>
      </c>
      <c r="F3259" s="8"/>
    </row>
    <row r="3260" spans="1:6" x14ac:dyDescent="0.45">
      <c r="A3260" s="5">
        <v>40435</v>
      </c>
      <c r="B3260">
        <v>2872.1</v>
      </c>
      <c r="C3260" s="4">
        <f t="shared" si="100"/>
        <v>-2.1930358926880444E-4</v>
      </c>
      <c r="D3260" s="4">
        <f t="shared" si="101"/>
        <v>0.9997806964107312</v>
      </c>
      <c r="E3260" s="8">
        <f>MIN(B3261:$B$5864)/B3260-1</f>
        <v>-0.10942515929111096</v>
      </c>
      <c r="F3260" s="8"/>
    </row>
    <row r="3261" spans="1:6" x14ac:dyDescent="0.45">
      <c r="A3261" s="5">
        <v>40436</v>
      </c>
      <c r="B3261">
        <v>2868.06</v>
      </c>
      <c r="C3261" s="4">
        <f t="shared" si="100"/>
        <v>-1.4066362591831361E-3</v>
      </c>
      <c r="D3261" s="4">
        <f t="shared" si="101"/>
        <v>0.99859336374081686</v>
      </c>
      <c r="E3261" s="8">
        <f>MIN(B3262:$B$5864)/B3261-1</f>
        <v>-0.10817067983236051</v>
      </c>
      <c r="F3261" s="8"/>
    </row>
    <row r="3262" spans="1:6" x14ac:dyDescent="0.45">
      <c r="A3262" s="5">
        <v>40437</v>
      </c>
      <c r="B3262">
        <v>2859.22</v>
      </c>
      <c r="C3262" s="4">
        <f t="shared" si="100"/>
        <v>-3.0822228265796614E-3</v>
      </c>
      <c r="D3262" s="4">
        <f t="shared" si="101"/>
        <v>0.99691777717342034</v>
      </c>
      <c r="E3262" s="8">
        <f>MIN(B3263:$B$5864)/B3262-1</f>
        <v>-0.10541336448401994</v>
      </c>
      <c r="F3262" s="8"/>
    </row>
    <row r="3263" spans="1:6" x14ac:dyDescent="0.45">
      <c r="A3263" s="5">
        <v>40438</v>
      </c>
      <c r="B3263">
        <v>2844.71</v>
      </c>
      <c r="C3263" s="4">
        <f t="shared" si="100"/>
        <v>-5.0748106126844439E-3</v>
      </c>
      <c r="D3263" s="4">
        <f t="shared" si="101"/>
        <v>0.99492518938731556</v>
      </c>
      <c r="E3263" s="8">
        <f>MIN(B3264:$B$5864)/B3263-1</f>
        <v>-0.10085035029932743</v>
      </c>
      <c r="F3263" s="8"/>
    </row>
    <row r="3264" spans="1:6" x14ac:dyDescent="0.45">
      <c r="A3264" s="5">
        <v>40441</v>
      </c>
      <c r="B3264">
        <v>2890.54</v>
      </c>
      <c r="C3264" s="4">
        <f t="shared" si="100"/>
        <v>1.6110605298958358E-2</v>
      </c>
      <c r="D3264" s="4">
        <f t="shared" si="101"/>
        <v>1.0161106052989584</v>
      </c>
      <c r="E3264" s="8">
        <f>MIN(B3265:$B$5864)/B3264-1</f>
        <v>-0.11510651988901721</v>
      </c>
      <c r="F3264" s="8"/>
    </row>
    <row r="3265" spans="1:6" x14ac:dyDescent="0.45">
      <c r="A3265" s="5">
        <v>40442</v>
      </c>
      <c r="B3265">
        <v>2879.32</v>
      </c>
      <c r="C3265" s="4">
        <f t="shared" si="100"/>
        <v>-3.8816276543482964E-3</v>
      </c>
      <c r="D3265" s="4">
        <f t="shared" si="101"/>
        <v>0.9961183723456517</v>
      </c>
      <c r="E3265" s="8">
        <f>MIN(B3266:$B$5864)/B3265-1</f>
        <v>-0.11165830821166112</v>
      </c>
      <c r="F3265" s="8"/>
    </row>
    <row r="3266" spans="1:6" x14ac:dyDescent="0.45">
      <c r="A3266" s="5">
        <v>40443</v>
      </c>
      <c r="B3266">
        <v>2865.02</v>
      </c>
      <c r="C3266" s="4">
        <f t="shared" si="100"/>
        <v>-4.9664504119029118E-3</v>
      </c>
      <c r="D3266" s="4">
        <f t="shared" si="101"/>
        <v>0.99503354958809709</v>
      </c>
      <c r="E3266" s="8">
        <f>MIN(B3267:$B$5864)/B3266-1</f>
        <v>-0.10722438237778442</v>
      </c>
      <c r="F3266" s="8"/>
    </row>
    <row r="3267" spans="1:6" x14ac:dyDescent="0.45">
      <c r="A3267" s="5">
        <v>40444</v>
      </c>
      <c r="B3267">
        <v>2862.45</v>
      </c>
      <c r="C3267" s="4">
        <f t="shared" si="100"/>
        <v>-8.9702689684545422E-4</v>
      </c>
      <c r="D3267" s="4">
        <f t="shared" si="101"/>
        <v>0.99910297310315455</v>
      </c>
      <c r="E3267" s="8">
        <f>MIN(B3268:$B$5864)/B3267-1</f>
        <v>-0.1064228196125695</v>
      </c>
      <c r="F3267" s="8"/>
    </row>
    <row r="3268" spans="1:6" x14ac:dyDescent="0.45">
      <c r="A3268" s="5">
        <v>40445</v>
      </c>
      <c r="B3268">
        <v>2889.12</v>
      </c>
      <c r="C3268" s="4">
        <f t="shared" si="100"/>
        <v>9.3171933134204021E-3</v>
      </c>
      <c r="D3268" s="4">
        <f t="shared" si="101"/>
        <v>1.0093171933134204</v>
      </c>
      <c r="E3268" s="8">
        <f>MIN(B3269:$B$5864)/B3268-1</f>
        <v>-0.11467159550312889</v>
      </c>
      <c r="F3268" s="8"/>
    </row>
    <row r="3269" spans="1:6" x14ac:dyDescent="0.45">
      <c r="A3269" s="5">
        <v>40448</v>
      </c>
      <c r="B3269">
        <v>2879.25</v>
      </c>
      <c r="C3269" s="4">
        <f t="shared" si="100"/>
        <v>-3.41626516032556E-3</v>
      </c>
      <c r="D3269" s="4">
        <f t="shared" si="101"/>
        <v>0.99658373483967444</v>
      </c>
      <c r="E3269" s="8">
        <f>MIN(B3270:$B$5864)/B3269-1</f>
        <v>-0.11163671094903183</v>
      </c>
      <c r="F3269" s="8"/>
    </row>
    <row r="3270" spans="1:6" x14ac:dyDescent="0.45">
      <c r="A3270" s="5">
        <v>40449</v>
      </c>
      <c r="B3270">
        <v>2881.16</v>
      </c>
      <c r="C3270" s="4">
        <f t="shared" ref="C3270:C3333" si="102">B3270/B3269-1</f>
        <v>6.633671963185428E-4</v>
      </c>
      <c r="D3270" s="4">
        <f t="shared" ref="D3270:D3333" si="103">C3270+1</f>
        <v>1.0006633671963185</v>
      </c>
      <c r="E3270" s="8">
        <f>MIN(B3271:$B$5864)/B3270-1</f>
        <v>-0.11222563134293118</v>
      </c>
      <c r="F3270" s="8"/>
    </row>
    <row r="3271" spans="1:6" x14ac:dyDescent="0.45">
      <c r="A3271" s="5">
        <v>40450</v>
      </c>
      <c r="B3271">
        <v>2877.55</v>
      </c>
      <c r="C3271" s="4">
        <f t="shared" si="102"/>
        <v>-1.2529675547348074E-3</v>
      </c>
      <c r="D3271" s="4">
        <f t="shared" si="103"/>
        <v>0.99874703244526519</v>
      </c>
      <c r="E3271" s="8">
        <f>MIN(B3272:$B$5864)/B3271-1</f>
        <v>-0.11111188337300826</v>
      </c>
      <c r="F3271" s="8"/>
    </row>
    <row r="3272" spans="1:6" x14ac:dyDescent="0.45">
      <c r="A3272" s="5">
        <v>40451</v>
      </c>
      <c r="B3272">
        <v>2867.58</v>
      </c>
      <c r="C3272" s="4">
        <f t="shared" si="102"/>
        <v>-3.4647530016855832E-3</v>
      </c>
      <c r="D3272" s="4">
        <f t="shared" si="103"/>
        <v>0.99653524699831442</v>
      </c>
      <c r="E3272" s="8">
        <f>MIN(B3273:$B$5864)/B3272-1</f>
        <v>-0.10802139783371334</v>
      </c>
      <c r="F3272" s="8"/>
    </row>
    <row r="3273" spans="1:6" x14ac:dyDescent="0.45">
      <c r="A3273" s="5">
        <v>40452</v>
      </c>
      <c r="B3273">
        <v>2889.71</v>
      </c>
      <c r="C3273" s="4">
        <f t="shared" si="102"/>
        <v>7.7173086714232841E-3</v>
      </c>
      <c r="D3273" s="4">
        <f t="shared" si="103"/>
        <v>1.0077173086714233</v>
      </c>
      <c r="E3273" s="8">
        <f>MIN(B3274:$B$5864)/B3273-1</f>
        <v>-0.11485235542666905</v>
      </c>
      <c r="F3273" s="8"/>
    </row>
    <row r="3274" spans="1:6" x14ac:dyDescent="0.45">
      <c r="A3274" s="5">
        <v>40455</v>
      </c>
      <c r="B3274">
        <v>2872.6</v>
      </c>
      <c r="C3274" s="4">
        <f t="shared" si="102"/>
        <v>-5.9210093746431269E-3</v>
      </c>
      <c r="D3274" s="4">
        <f t="shared" si="103"/>
        <v>0.99407899062535687</v>
      </c>
      <c r="E3274" s="8">
        <f>MIN(B3275:$B$5864)/B3274-1</f>
        <v>-0.1095801712734108</v>
      </c>
      <c r="F3274" s="8"/>
    </row>
    <row r="3275" spans="1:6" x14ac:dyDescent="0.45">
      <c r="A3275" s="5">
        <v>40456</v>
      </c>
      <c r="B3275">
        <v>2912.18</v>
      </c>
      <c r="C3275" s="4">
        <f t="shared" si="102"/>
        <v>1.3778458539302374E-2</v>
      </c>
      <c r="D3275" s="4">
        <f t="shared" si="103"/>
        <v>1.0137784585393024</v>
      </c>
      <c r="E3275" s="8">
        <f>MIN(B3276:$B$5864)/B3275-1</f>
        <v>-0.12168203888495888</v>
      </c>
      <c r="F3275" s="8"/>
    </row>
    <row r="3276" spans="1:6" x14ac:dyDescent="0.45">
      <c r="A3276" s="5">
        <v>40457</v>
      </c>
      <c r="B3276">
        <v>2936.58</v>
      </c>
      <c r="C3276" s="4">
        <f t="shared" si="102"/>
        <v>8.3786029709702614E-3</v>
      </c>
      <c r="D3276" s="4">
        <f t="shared" si="103"/>
        <v>1.0083786029709703</v>
      </c>
      <c r="E3276" s="8">
        <f>MIN(B3277:$B$5864)/B3276-1</f>
        <v>-0.12897996989695493</v>
      </c>
      <c r="F3276" s="8"/>
    </row>
    <row r="3277" spans="1:6" x14ac:dyDescent="0.45">
      <c r="A3277" s="5">
        <v>40458</v>
      </c>
      <c r="B3277">
        <v>2926.98</v>
      </c>
      <c r="C3277" s="4">
        <f t="shared" si="102"/>
        <v>-3.2691089634880877E-3</v>
      </c>
      <c r="D3277" s="4">
        <f t="shared" si="103"/>
        <v>0.99673089103651191</v>
      </c>
      <c r="E3277" s="8">
        <f>MIN(B3278:$B$5864)/B3277-1</f>
        <v>-0.1261231713233435</v>
      </c>
      <c r="F3277" s="8"/>
    </row>
    <row r="3278" spans="1:6" x14ac:dyDescent="0.45">
      <c r="A3278" s="5">
        <v>40459</v>
      </c>
      <c r="B3278">
        <v>2923.54</v>
      </c>
      <c r="C3278" s="4">
        <f t="shared" si="102"/>
        <v>-1.1752728067837559E-3</v>
      </c>
      <c r="D3278" s="4">
        <f t="shared" si="103"/>
        <v>0.99882472719321624</v>
      </c>
      <c r="E3278" s="8">
        <f>MIN(B3279:$B$5864)/B3278-1</f>
        <v>-0.12509491917333093</v>
      </c>
      <c r="F3278" s="8"/>
    </row>
    <row r="3279" spans="1:6" x14ac:dyDescent="0.45">
      <c r="A3279" s="5">
        <v>40462</v>
      </c>
      <c r="B3279">
        <v>2933.1</v>
      </c>
      <c r="C3279" s="4">
        <f t="shared" si="102"/>
        <v>3.2700082776360162E-3</v>
      </c>
      <c r="D3279" s="4">
        <f t="shared" si="103"/>
        <v>1.003270008277636</v>
      </c>
      <c r="E3279" s="8">
        <f>MIN(B3280:$B$5864)/B3279-1</f>
        <v>-0.127946541202141</v>
      </c>
      <c r="F3279" s="8"/>
    </row>
    <row r="3280" spans="1:6" x14ac:dyDescent="0.45">
      <c r="A3280" s="5">
        <v>40463</v>
      </c>
      <c r="B3280">
        <v>2926.6</v>
      </c>
      <c r="C3280" s="4">
        <f t="shared" si="102"/>
        <v>-2.2160853704271677E-3</v>
      </c>
      <c r="D3280" s="4">
        <f t="shared" si="103"/>
        <v>0.99778391462957283</v>
      </c>
      <c r="E3280" s="8">
        <f>MIN(B3281:$B$5864)/B3280-1</f>
        <v>-0.12600970409348722</v>
      </c>
      <c r="F3280" s="8"/>
    </row>
    <row r="3281" spans="1:6" x14ac:dyDescent="0.45">
      <c r="A3281" s="5">
        <v>40464</v>
      </c>
      <c r="B3281">
        <v>2969.57</v>
      </c>
      <c r="C3281" s="4">
        <f t="shared" si="102"/>
        <v>1.4682566801066166E-2</v>
      </c>
      <c r="D3281" s="4">
        <f t="shared" si="103"/>
        <v>1.0146825668010662</v>
      </c>
      <c r="E3281" s="8">
        <f>MIN(B3282:$B$5864)/B3281-1</f>
        <v>-0.13865643847425724</v>
      </c>
      <c r="F3281" s="8"/>
    </row>
    <row r="3282" spans="1:6" x14ac:dyDescent="0.45">
      <c r="A3282" s="5">
        <v>40465</v>
      </c>
      <c r="B3282">
        <v>2960.38</v>
      </c>
      <c r="C3282" s="4">
        <f t="shared" si="102"/>
        <v>-3.0947241519816426E-3</v>
      </c>
      <c r="D3282" s="4">
        <f t="shared" si="103"/>
        <v>0.99690527584801836</v>
      </c>
      <c r="E3282" s="8">
        <f>MIN(B3283:$B$5864)/B3282-1</f>
        <v>-0.13598254278166988</v>
      </c>
      <c r="F3282" s="8"/>
    </row>
    <row r="3283" spans="1:6" x14ac:dyDescent="0.45">
      <c r="A3283" s="5">
        <v>40466</v>
      </c>
      <c r="B3283">
        <v>2948.03</v>
      </c>
      <c r="C3283" s="4">
        <f t="shared" si="102"/>
        <v>-4.171761733290924E-3</v>
      </c>
      <c r="D3283" s="4">
        <f t="shared" si="103"/>
        <v>0.99582823826670908</v>
      </c>
      <c r="E3283" s="8">
        <f>MIN(B3284:$B$5864)/B3283-1</f>
        <v>-0.13236296781240353</v>
      </c>
      <c r="F3283" s="8"/>
    </row>
    <row r="3284" spans="1:6" x14ac:dyDescent="0.45">
      <c r="A3284" s="5">
        <v>40469</v>
      </c>
      <c r="B3284">
        <v>2966.75</v>
      </c>
      <c r="C3284" s="4">
        <f t="shared" si="102"/>
        <v>6.3500032224907965E-3</v>
      </c>
      <c r="D3284" s="4">
        <f t="shared" si="103"/>
        <v>1.0063500032224908</v>
      </c>
      <c r="E3284" s="8">
        <f>MIN(B3285:$B$5864)/B3284-1</f>
        <v>-0.13783770118816885</v>
      </c>
      <c r="F3284" s="8"/>
    </row>
    <row r="3285" spans="1:6" x14ac:dyDescent="0.45">
      <c r="A3285" s="5">
        <v>40470</v>
      </c>
      <c r="B3285">
        <v>2947.99</v>
      </c>
      <c r="C3285" s="4">
        <f t="shared" si="102"/>
        <v>-6.3234178815202435E-3</v>
      </c>
      <c r="D3285" s="4">
        <f t="shared" si="103"/>
        <v>0.99367658211847976</v>
      </c>
      <c r="E3285" s="8">
        <f>MIN(B3286:$B$5864)/B3285-1</f>
        <v>-0.13235119522115057</v>
      </c>
      <c r="F3285" s="8"/>
    </row>
    <row r="3286" spans="1:6" x14ac:dyDescent="0.45">
      <c r="A3286" s="5">
        <v>40471</v>
      </c>
      <c r="B3286">
        <v>2959.34</v>
      </c>
      <c r="C3286" s="4">
        <f t="shared" si="102"/>
        <v>3.8500809025812099E-3</v>
      </c>
      <c r="D3286" s="4">
        <f t="shared" si="103"/>
        <v>1.0038500809025812</v>
      </c>
      <c r="E3286" s="8">
        <f>MIN(B3287:$B$5864)/B3286-1</f>
        <v>-0.13567890137665828</v>
      </c>
      <c r="F3286" s="8"/>
    </row>
    <row r="3287" spans="1:6" x14ac:dyDescent="0.45">
      <c r="A3287" s="5">
        <v>40472</v>
      </c>
      <c r="B3287">
        <v>2974.36</v>
      </c>
      <c r="C3287" s="4">
        <f t="shared" si="102"/>
        <v>5.0754560138408511E-3</v>
      </c>
      <c r="D3287" s="4">
        <f t="shared" si="103"/>
        <v>1.0050754560138409</v>
      </c>
      <c r="E3287" s="8">
        <f>MIN(B3288:$B$5864)/B3287-1</f>
        <v>-0.14004357239876808</v>
      </c>
      <c r="F3287" s="8"/>
    </row>
    <row r="3288" spans="1:6" x14ac:dyDescent="0.45">
      <c r="A3288" s="5">
        <v>40473</v>
      </c>
      <c r="B3288">
        <v>2967</v>
      </c>
      <c r="C3288" s="4">
        <f t="shared" si="102"/>
        <v>-2.4744819053511558E-3</v>
      </c>
      <c r="D3288" s="4">
        <f t="shared" si="103"/>
        <v>0.99752551809464884</v>
      </c>
      <c r="E3288" s="8">
        <f>MIN(B3289:$B$5864)/B3288-1</f>
        <v>-0.13791034715200534</v>
      </c>
      <c r="F3288" s="8"/>
    </row>
    <row r="3289" spans="1:6" x14ac:dyDescent="0.45">
      <c r="A3289" s="5">
        <v>40476</v>
      </c>
      <c r="B3289">
        <v>2974.58</v>
      </c>
      <c r="C3289" s="4">
        <f t="shared" si="102"/>
        <v>2.5547691270644268E-3</v>
      </c>
      <c r="D3289" s="4">
        <f t="shared" si="103"/>
        <v>1.0025547691270644</v>
      </c>
      <c r="E3289" s="8">
        <f>MIN(B3290:$B$5864)/B3289-1</f>
        <v>-0.14010717479442469</v>
      </c>
      <c r="F3289" s="8"/>
    </row>
    <row r="3290" spans="1:6" x14ac:dyDescent="0.45">
      <c r="A3290" s="5">
        <v>40477</v>
      </c>
      <c r="B3290">
        <v>2953.87</v>
      </c>
      <c r="C3290" s="4">
        <f t="shared" si="102"/>
        <v>-6.9623274546322111E-3</v>
      </c>
      <c r="D3290" s="4">
        <f t="shared" si="103"/>
        <v>0.99303767254536779</v>
      </c>
      <c r="E3290" s="8">
        <f>MIN(B3291:$B$5864)/B3290-1</f>
        <v>-0.13407834468002988</v>
      </c>
      <c r="F3290" s="8"/>
    </row>
    <row r="3291" spans="1:6" x14ac:dyDescent="0.45">
      <c r="A3291" s="5">
        <v>40478</v>
      </c>
      <c r="B3291">
        <v>2922.34</v>
      </c>
      <c r="C3291" s="4">
        <f t="shared" si="102"/>
        <v>-1.0674132578617157E-2</v>
      </c>
      <c r="D3291" s="4">
        <f t="shared" si="103"/>
        <v>0.98932586742138284</v>
      </c>
      <c r="E3291" s="8">
        <f>MIN(B3292:$B$5864)/B3291-1</f>
        <v>-0.12473565704195955</v>
      </c>
      <c r="F3291" s="8"/>
    </row>
    <row r="3292" spans="1:6" x14ac:dyDescent="0.45">
      <c r="A3292" s="5">
        <v>40479</v>
      </c>
      <c r="B3292">
        <v>2937.41</v>
      </c>
      <c r="C3292" s="4">
        <f t="shared" si="102"/>
        <v>5.1568263788606128E-3</v>
      </c>
      <c r="D3292" s="4">
        <f t="shared" si="103"/>
        <v>1.0051568263788606</v>
      </c>
      <c r="E3292" s="8">
        <f>MIN(B3293:$B$5864)/B3292-1</f>
        <v>-0.1292260869269185</v>
      </c>
      <c r="F3292" s="8"/>
    </row>
    <row r="3293" spans="1:6" x14ac:dyDescent="0.45">
      <c r="A3293" s="5">
        <v>40480</v>
      </c>
      <c r="B3293">
        <v>2936.15</v>
      </c>
      <c r="C3293" s="4">
        <f t="shared" si="102"/>
        <v>-4.2894931248949053E-4</v>
      </c>
      <c r="D3293" s="4">
        <f t="shared" si="103"/>
        <v>0.99957105068751051</v>
      </c>
      <c r="E3293" s="8">
        <f>MIN(B3294:$B$5864)/B3293-1</f>
        <v>-0.1288524087665821</v>
      </c>
      <c r="F3293" s="8"/>
    </row>
    <row r="3294" spans="1:6" x14ac:dyDescent="0.45">
      <c r="A3294" s="5">
        <v>40483</v>
      </c>
      <c r="B3294">
        <v>2945.62</v>
      </c>
      <c r="C3294" s="4">
        <f t="shared" si="102"/>
        <v>3.2253120583076722E-3</v>
      </c>
      <c r="D3294" s="4">
        <f t="shared" si="103"/>
        <v>1.0032253120583077</v>
      </c>
      <c r="E3294" s="8">
        <f>MIN(B3295:$B$5864)/B3294-1</f>
        <v>-0.13165309849878792</v>
      </c>
      <c r="F3294" s="8"/>
    </row>
    <row r="3295" spans="1:6" x14ac:dyDescent="0.45">
      <c r="A3295" s="5">
        <v>40484</v>
      </c>
      <c r="B3295">
        <v>2975.2</v>
      </c>
      <c r="C3295" s="4">
        <f t="shared" si="102"/>
        <v>1.004202850333713E-2</v>
      </c>
      <c r="D3295" s="4">
        <f t="shared" si="103"/>
        <v>1.0100420285033371</v>
      </c>
      <c r="E3295" s="8">
        <f>MIN(B3296:$B$5864)/B3295-1</f>
        <v>-0.14028636730303834</v>
      </c>
      <c r="F3295" s="8"/>
    </row>
    <row r="3296" spans="1:6" x14ac:dyDescent="0.45">
      <c r="A3296" s="5">
        <v>40485</v>
      </c>
      <c r="B3296">
        <v>2969.41</v>
      </c>
      <c r="C3296" s="4">
        <f t="shared" si="102"/>
        <v>-1.9460876579725506E-3</v>
      </c>
      <c r="D3296" s="4">
        <f t="shared" si="103"/>
        <v>0.99805391234202745</v>
      </c>
      <c r="E3296" s="8">
        <f>MIN(B3297:$B$5864)/B3296-1</f>
        <v>-0.13861002690770208</v>
      </c>
      <c r="F3296" s="8"/>
    </row>
    <row r="3297" spans="1:6" x14ac:dyDescent="0.45">
      <c r="A3297" s="5">
        <v>40486</v>
      </c>
      <c r="B3297">
        <v>3024.72</v>
      </c>
      <c r="C3297" s="4">
        <f t="shared" si="102"/>
        <v>1.8626595855742334E-2</v>
      </c>
      <c r="D3297" s="4">
        <f t="shared" si="103"/>
        <v>1.0186265958557423</v>
      </c>
      <c r="E3297" s="8">
        <f>MIN(B3298:$B$5864)/B3297-1</f>
        <v>-0.1543613954349492</v>
      </c>
      <c r="F3297" s="8"/>
    </row>
    <row r="3298" spans="1:6" x14ac:dyDescent="0.45">
      <c r="A3298" s="5">
        <v>40487</v>
      </c>
      <c r="B3298">
        <v>3032.58</v>
      </c>
      <c r="C3298" s="4">
        <f t="shared" si="102"/>
        <v>2.5985876378640249E-3</v>
      </c>
      <c r="D3298" s="4">
        <f t="shared" si="103"/>
        <v>1.002598587637864</v>
      </c>
      <c r="E3298" s="8">
        <f>MIN(B3299:$B$5864)/B3298-1</f>
        <v>-0.15655316595110425</v>
      </c>
      <c r="F3298" s="8"/>
    </row>
    <row r="3299" spans="1:6" x14ac:dyDescent="0.45">
      <c r="A3299" s="5">
        <v>40490</v>
      </c>
      <c r="B3299">
        <v>3020.33</v>
      </c>
      <c r="C3299" s="4">
        <f t="shared" si="102"/>
        <v>-4.0394647461896582E-3</v>
      </c>
      <c r="D3299" s="4">
        <f t="shared" si="103"/>
        <v>0.99596053525381034</v>
      </c>
      <c r="E3299" s="8">
        <f>MIN(B3300:$B$5864)/B3299-1</f>
        <v>-0.15313227362572956</v>
      </c>
      <c r="F3299" s="8"/>
    </row>
    <row r="3300" spans="1:6" x14ac:dyDescent="0.45">
      <c r="A3300" s="5">
        <v>40491</v>
      </c>
      <c r="B3300">
        <v>3033.48</v>
      </c>
      <c r="C3300" s="4">
        <f t="shared" si="102"/>
        <v>4.3538288862474683E-3</v>
      </c>
      <c r="D3300" s="4">
        <f t="shared" si="103"/>
        <v>1.0043538288862475</v>
      </c>
      <c r="E3300" s="8">
        <f>MIN(B3301:$B$5864)/B3300-1</f>
        <v>-0.15680340730777853</v>
      </c>
      <c r="F3300" s="8"/>
    </row>
    <row r="3301" spans="1:6" x14ac:dyDescent="0.45">
      <c r="A3301" s="5">
        <v>40492</v>
      </c>
      <c r="B3301">
        <v>3003.45</v>
      </c>
      <c r="C3301" s="4">
        <f t="shared" si="102"/>
        <v>-9.899521341825257E-3</v>
      </c>
      <c r="D3301" s="4">
        <f t="shared" si="103"/>
        <v>0.99010047865817474</v>
      </c>
      <c r="E3301" s="8">
        <f>MIN(B3302:$B$5864)/B3301-1</f>
        <v>-0.14837270472290187</v>
      </c>
      <c r="F3301" s="8"/>
    </row>
    <row r="3302" spans="1:6" x14ac:dyDescent="0.45">
      <c r="A3302" s="5">
        <v>40493</v>
      </c>
      <c r="B3302">
        <v>2999.2</v>
      </c>
      <c r="C3302" s="4">
        <f t="shared" si="102"/>
        <v>-1.4150393713895371E-3</v>
      </c>
      <c r="D3302" s="4">
        <f t="shared" si="103"/>
        <v>0.99858496062861046</v>
      </c>
      <c r="E3302" s="8">
        <f>MIN(B3303:$B$5864)/B3302-1</f>
        <v>-0.14716591090957576</v>
      </c>
      <c r="F3302" s="8"/>
    </row>
    <row r="3303" spans="1:6" x14ac:dyDescent="0.45">
      <c r="A3303" s="5">
        <v>40494</v>
      </c>
      <c r="B3303">
        <v>2989.69</v>
      </c>
      <c r="C3303" s="4">
        <f t="shared" si="102"/>
        <v>-3.1708455588156381E-3</v>
      </c>
      <c r="D3303" s="4">
        <f t="shared" si="103"/>
        <v>0.99682915444118436</v>
      </c>
      <c r="E3303" s="8">
        <f>MIN(B3304:$B$5864)/B3303-1</f>
        <v>-0.14445310383350773</v>
      </c>
      <c r="F3303" s="8"/>
    </row>
    <row r="3304" spans="1:6" x14ac:dyDescent="0.45">
      <c r="A3304" s="5">
        <v>40497</v>
      </c>
      <c r="B3304">
        <v>3002.11</v>
      </c>
      <c r="C3304" s="4">
        <f t="shared" si="102"/>
        <v>4.1542768648255013E-3</v>
      </c>
      <c r="D3304" s="4">
        <f t="shared" si="103"/>
        <v>1.0041542768648255</v>
      </c>
      <c r="E3304" s="8">
        <f>MIN(B3305:$B$5864)/B3304-1</f>
        <v>-0.14799257855308434</v>
      </c>
      <c r="F3304" s="8"/>
    </row>
    <row r="3305" spans="1:6" x14ac:dyDescent="0.45">
      <c r="A3305" s="5">
        <v>40498</v>
      </c>
      <c r="B3305">
        <v>2933.37</v>
      </c>
      <c r="C3305" s="4">
        <f t="shared" si="102"/>
        <v>-2.2897228948972614E-2</v>
      </c>
      <c r="D3305" s="4">
        <f t="shared" si="103"/>
        <v>0.97710277105102739</v>
      </c>
      <c r="E3305" s="8">
        <f>MIN(B3306:$B$5864)/B3305-1</f>
        <v>-0.12802680875579953</v>
      </c>
      <c r="F3305" s="8"/>
    </row>
    <row r="3306" spans="1:6" x14ac:dyDescent="0.45">
      <c r="A3306" s="5">
        <v>40499</v>
      </c>
      <c r="B3306">
        <v>2937.88</v>
      </c>
      <c r="C3306" s="4">
        <f t="shared" si="102"/>
        <v>1.5374807814902969E-3</v>
      </c>
      <c r="D3306" s="4">
        <f t="shared" si="103"/>
        <v>1.0015374807814903</v>
      </c>
      <c r="E3306" s="8">
        <f>MIN(B3307:$B$5864)/B3306-1</f>
        <v>-0.12936539273217418</v>
      </c>
      <c r="F3306" s="8"/>
    </row>
    <row r="3307" spans="1:6" x14ac:dyDescent="0.45">
      <c r="A3307" s="5">
        <v>40500</v>
      </c>
      <c r="B3307">
        <v>2976.39</v>
      </c>
      <c r="C3307" s="4">
        <f t="shared" si="102"/>
        <v>1.310809154900805E-2</v>
      </c>
      <c r="D3307" s="4">
        <f t="shared" si="103"/>
        <v>1.013108091549008</v>
      </c>
      <c r="E3307" s="8">
        <f>MIN(B3308:$B$5864)/B3307-1</f>
        <v>-0.14063009215862154</v>
      </c>
      <c r="F3307" s="8"/>
    </row>
    <row r="3308" spans="1:6" x14ac:dyDescent="0.45">
      <c r="A3308" s="5">
        <v>40501</v>
      </c>
      <c r="B3308">
        <v>2959.82</v>
      </c>
      <c r="C3308" s="4">
        <f t="shared" si="102"/>
        <v>-5.5671467784799145E-3</v>
      </c>
      <c r="D3308" s="4">
        <f t="shared" si="103"/>
        <v>0.99443285322152009</v>
      </c>
      <c r="E3308" s="8">
        <f>MIN(B3309:$B$5864)/B3308-1</f>
        <v>-0.13581907007858585</v>
      </c>
      <c r="F3308" s="8"/>
    </row>
    <row r="3309" spans="1:6" x14ac:dyDescent="0.45">
      <c r="A3309" s="5">
        <v>40504</v>
      </c>
      <c r="B3309">
        <v>2935.94</v>
      </c>
      <c r="C3309" s="4">
        <f t="shared" si="102"/>
        <v>-8.0680581927279338E-3</v>
      </c>
      <c r="D3309" s="4">
        <f t="shared" si="103"/>
        <v>0.99193194180727207</v>
      </c>
      <c r="E3309" s="8">
        <f>MIN(B3310:$B$5864)/B3309-1</f>
        <v>-0.12879009789028384</v>
      </c>
      <c r="F3309" s="8"/>
    </row>
    <row r="3310" spans="1:6" x14ac:dyDescent="0.45">
      <c r="A3310" s="5">
        <v>40505</v>
      </c>
      <c r="B3310">
        <v>2885.31</v>
      </c>
      <c r="C3310" s="4">
        <f t="shared" si="102"/>
        <v>-1.7244902824989694E-2</v>
      </c>
      <c r="D3310" s="4">
        <f t="shared" si="103"/>
        <v>0.98275509717501031</v>
      </c>
      <c r="E3310" s="8">
        <f>MIN(B3311:$B$5864)/B3310-1</f>
        <v>-0.11350253525617693</v>
      </c>
      <c r="F3310" s="8"/>
    </row>
    <row r="3311" spans="1:6" x14ac:dyDescent="0.45">
      <c r="A3311" s="5">
        <v>40506</v>
      </c>
      <c r="B3311">
        <v>2922.73</v>
      </c>
      <c r="C3311" s="4">
        <f t="shared" si="102"/>
        <v>1.2969143696864416E-2</v>
      </c>
      <c r="D3311" s="4">
        <f t="shared" si="103"/>
        <v>1.0129691436968644</v>
      </c>
      <c r="E3311" s="8">
        <f>MIN(B3312:$B$5864)/B3311-1</f>
        <v>-0.12485244959335962</v>
      </c>
      <c r="F3311" s="8"/>
    </row>
    <row r="3312" spans="1:6" x14ac:dyDescent="0.45">
      <c r="A3312" s="5">
        <v>40507</v>
      </c>
      <c r="B3312">
        <v>2945.02</v>
      </c>
      <c r="C3312" s="4">
        <f t="shared" si="102"/>
        <v>7.6264314527856314E-3</v>
      </c>
      <c r="D3312" s="4">
        <f t="shared" si="103"/>
        <v>1.0076264314527856</v>
      </c>
      <c r="E3312" s="8">
        <f>MIN(B3313:$B$5864)/B3312-1</f>
        <v>-0.13147618691893426</v>
      </c>
      <c r="F3312" s="8"/>
    </row>
    <row r="3313" spans="1:6" x14ac:dyDescent="0.45">
      <c r="A3313" s="5">
        <v>40508</v>
      </c>
      <c r="B3313">
        <v>2930.78</v>
      </c>
      <c r="C3313" s="4">
        <f t="shared" si="102"/>
        <v>-4.835281254456647E-3</v>
      </c>
      <c r="D3313" s="4">
        <f t="shared" si="103"/>
        <v>0.99516471874554335</v>
      </c>
      <c r="E3313" s="8">
        <f>MIN(B3314:$B$5864)/B3313-1</f>
        <v>-0.12725622530520886</v>
      </c>
      <c r="F3313" s="8"/>
    </row>
    <row r="3314" spans="1:6" x14ac:dyDescent="0.45">
      <c r="A3314" s="5">
        <v>40511</v>
      </c>
      <c r="B3314">
        <v>2874.78</v>
      </c>
      <c r="C3314" s="4">
        <f t="shared" si="102"/>
        <v>-1.910754133711845E-2</v>
      </c>
      <c r="D3314" s="4">
        <f t="shared" si="103"/>
        <v>0.98089245866288155</v>
      </c>
      <c r="E3314" s="8">
        <f>MIN(B3315:$B$5864)/B3314-1</f>
        <v>-0.11025539345619495</v>
      </c>
      <c r="F3314" s="8"/>
    </row>
    <row r="3315" spans="1:6" x14ac:dyDescent="0.45">
      <c r="A3315" s="5">
        <v>40512</v>
      </c>
      <c r="B3315">
        <v>2861.61</v>
      </c>
      <c r="C3315" s="4">
        <f t="shared" si="102"/>
        <v>-4.5812201281489884E-3</v>
      </c>
      <c r="D3315" s="4">
        <f t="shared" si="103"/>
        <v>0.99541877987185101</v>
      </c>
      <c r="E3315" s="8">
        <f>MIN(B3316:$B$5864)/B3315-1</f>
        <v>-0.10616051803005999</v>
      </c>
      <c r="F3315" s="8"/>
    </row>
    <row r="3316" spans="1:6" x14ac:dyDescent="0.45">
      <c r="A3316" s="5">
        <v>40513</v>
      </c>
      <c r="B3316">
        <v>2919.43</v>
      </c>
      <c r="C3316" s="4">
        <f t="shared" si="102"/>
        <v>2.0205408843273487E-2</v>
      </c>
      <c r="D3316" s="4">
        <f t="shared" si="103"/>
        <v>1.0202054088432735</v>
      </c>
      <c r="E3316" s="8">
        <f>MIN(B3317:$B$5864)/B3316-1</f>
        <v>-0.12386321987511251</v>
      </c>
      <c r="F3316" s="8"/>
    </row>
    <row r="3317" spans="1:6" x14ac:dyDescent="0.45">
      <c r="A3317" s="5">
        <v>40514</v>
      </c>
      <c r="B3317">
        <v>2984.4</v>
      </c>
      <c r="C3317" s="4">
        <f t="shared" si="102"/>
        <v>2.2254344169923668E-2</v>
      </c>
      <c r="D3317" s="4">
        <f t="shared" si="103"/>
        <v>1.0222543441699237</v>
      </c>
      <c r="E3317" s="8">
        <f>MIN(B3318:$B$5864)/B3317-1</f>
        <v>-0.14293660367242988</v>
      </c>
      <c r="F3317" s="8"/>
    </row>
    <row r="3318" spans="1:6" x14ac:dyDescent="0.45">
      <c r="A3318" s="5">
        <v>40515</v>
      </c>
      <c r="B3318">
        <v>2974.74</v>
      </c>
      <c r="C3318" s="4">
        <f t="shared" si="102"/>
        <v>-3.2368315239245105E-3</v>
      </c>
      <c r="D3318" s="4">
        <f t="shared" si="103"/>
        <v>0.99676316847607549</v>
      </c>
      <c r="E3318" s="8">
        <f>MIN(B3319:$B$5864)/B3318-1</f>
        <v>-0.14015342517329232</v>
      </c>
      <c r="F3318" s="8"/>
    </row>
    <row r="3319" spans="1:6" x14ac:dyDescent="0.45">
      <c r="A3319" s="5">
        <v>40518</v>
      </c>
      <c r="B3319">
        <v>2988.6</v>
      </c>
      <c r="C3319" s="4">
        <f t="shared" si="102"/>
        <v>4.6592307226851482E-3</v>
      </c>
      <c r="D3319" s="4">
        <f t="shared" si="103"/>
        <v>1.0046592307226851</v>
      </c>
      <c r="E3319" s="8">
        <f>MIN(B3320:$B$5864)/B3319-1</f>
        <v>-0.14414106939704197</v>
      </c>
      <c r="F3319" s="8"/>
    </row>
    <row r="3320" spans="1:6" x14ac:dyDescent="0.45">
      <c r="A3320" s="5">
        <v>40519</v>
      </c>
      <c r="B3320">
        <v>3010.68</v>
      </c>
      <c r="C3320" s="4">
        <f t="shared" si="102"/>
        <v>7.388074683798429E-3</v>
      </c>
      <c r="D3320" s="4">
        <f t="shared" si="103"/>
        <v>1.0073880746837984</v>
      </c>
      <c r="E3320" s="8">
        <f>MIN(B3321:$B$5864)/B3320-1</f>
        <v>-0.15041784580227713</v>
      </c>
      <c r="F3320" s="8"/>
    </row>
    <row r="3321" spans="1:6" x14ac:dyDescent="0.45">
      <c r="A3321" s="5">
        <v>40520</v>
      </c>
      <c r="B3321">
        <v>3001.78</v>
      </c>
      <c r="C3321" s="4">
        <f t="shared" si="102"/>
        <v>-2.956142798304584E-3</v>
      </c>
      <c r="D3321" s="4">
        <f t="shared" si="103"/>
        <v>0.99704385720169542</v>
      </c>
      <c r="E3321" s="8">
        <f>MIN(B3322:$B$5864)/B3321-1</f>
        <v>-0.14789891331143523</v>
      </c>
      <c r="F3321" s="8"/>
    </row>
    <row r="3322" spans="1:6" x14ac:dyDescent="0.45">
      <c r="A3322" s="5">
        <v>40521</v>
      </c>
      <c r="B3322">
        <v>3009.38</v>
      </c>
      <c r="C3322" s="4">
        <f t="shared" si="102"/>
        <v>2.5318311135391625E-3</v>
      </c>
      <c r="D3322" s="4">
        <f t="shared" si="103"/>
        <v>1.0025318311135392</v>
      </c>
      <c r="E3322" s="8">
        <f>MIN(B3323:$B$5864)/B3322-1</f>
        <v>-0.15005084103702426</v>
      </c>
      <c r="F3322" s="8"/>
    </row>
    <row r="3323" spans="1:6" x14ac:dyDescent="0.45">
      <c r="A3323" s="5">
        <v>40522</v>
      </c>
      <c r="B3323">
        <v>3012.4</v>
      </c>
      <c r="C3323" s="4">
        <f t="shared" si="102"/>
        <v>1.0035289660992319E-3</v>
      </c>
      <c r="D3323" s="4">
        <f t="shared" si="103"/>
        <v>1.0010035289660992</v>
      </c>
      <c r="E3323" s="8">
        <f>MIN(B3324:$B$5864)/B3323-1</f>
        <v>-0.15090293453724601</v>
      </c>
      <c r="F3323" s="8"/>
    </row>
    <row r="3324" spans="1:6" x14ac:dyDescent="0.45">
      <c r="A3324" s="5">
        <v>40525</v>
      </c>
      <c r="B3324">
        <v>3036.34</v>
      </c>
      <c r="C3324" s="4">
        <f t="shared" si="102"/>
        <v>7.9471517726730223E-3</v>
      </c>
      <c r="D3324" s="4">
        <f t="shared" si="103"/>
        <v>1.007947151772673</v>
      </c>
      <c r="E3324" s="8">
        <f>MIN(B3325:$B$5864)/B3324-1</f>
        <v>-0.15759763399355797</v>
      </c>
      <c r="F3324" s="8"/>
    </row>
    <row r="3325" spans="1:6" x14ac:dyDescent="0.45">
      <c r="A3325" s="5">
        <v>40526</v>
      </c>
      <c r="B3325">
        <v>3051.76</v>
      </c>
      <c r="C3325" s="4">
        <f t="shared" si="102"/>
        <v>5.07848264687083E-3</v>
      </c>
      <c r="D3325" s="4">
        <f t="shared" si="103"/>
        <v>1.0050784826468708</v>
      </c>
      <c r="E3325" s="8">
        <f>MIN(B3326:$B$5864)/B3325-1</f>
        <v>-0.16185414318295022</v>
      </c>
      <c r="F3325" s="8"/>
    </row>
    <row r="3326" spans="1:6" x14ac:dyDescent="0.45">
      <c r="A3326" s="5">
        <v>40527</v>
      </c>
      <c r="B3326">
        <v>3046.33</v>
      </c>
      <c r="C3326" s="4">
        <f t="shared" si="102"/>
        <v>-1.7793011245970103E-3</v>
      </c>
      <c r="D3326" s="4">
        <f t="shared" si="103"/>
        <v>0.99822069887540299</v>
      </c>
      <c r="E3326" s="8">
        <f>MIN(B3327:$B$5864)/B3326-1</f>
        <v>-0.16036017109111611</v>
      </c>
      <c r="F3326" s="8"/>
    </row>
    <row r="3327" spans="1:6" x14ac:dyDescent="0.45">
      <c r="A3327" s="5">
        <v>40528</v>
      </c>
      <c r="B3327">
        <v>3045.21</v>
      </c>
      <c r="C3327" s="4">
        <f t="shared" si="102"/>
        <v>-3.6765550679007664E-4</v>
      </c>
      <c r="D3327" s="4">
        <f t="shared" si="103"/>
        <v>0.99963234449320992</v>
      </c>
      <c r="E3327" s="8">
        <f>MIN(B3328:$B$5864)/B3327-1</f>
        <v>-0.16005135934795955</v>
      </c>
      <c r="F3327" s="8"/>
    </row>
    <row r="3328" spans="1:6" x14ac:dyDescent="0.45">
      <c r="A3328" s="5">
        <v>40529</v>
      </c>
      <c r="B3328">
        <v>3044.15</v>
      </c>
      <c r="C3328" s="4">
        <f t="shared" si="102"/>
        <v>-3.4808765241145512E-4</v>
      </c>
      <c r="D3328" s="4">
        <f t="shared" si="103"/>
        <v>0.99965191234758854</v>
      </c>
      <c r="E3328" s="8">
        <f>MIN(B3329:$B$5864)/B3328-1</f>
        <v>-0.15975888178966213</v>
      </c>
      <c r="F3328" s="8"/>
    </row>
    <row r="3329" spans="1:6" x14ac:dyDescent="0.45">
      <c r="A3329" s="5">
        <v>40532</v>
      </c>
      <c r="B3329">
        <v>3053.13</v>
      </c>
      <c r="C3329" s="4">
        <f t="shared" si="102"/>
        <v>2.9499203390108697E-3</v>
      </c>
      <c r="D3329" s="4">
        <f t="shared" si="103"/>
        <v>1.0029499203390109</v>
      </c>
      <c r="E3329" s="8">
        <f>MIN(B3330:$B$5864)/B3329-1</f>
        <v>-0.16223023585631791</v>
      </c>
      <c r="F3329" s="8"/>
    </row>
    <row r="3330" spans="1:6" x14ac:dyDescent="0.45">
      <c r="A3330" s="5">
        <v>40533</v>
      </c>
      <c r="B3330">
        <v>3082.39</v>
      </c>
      <c r="C3330" s="4">
        <f t="shared" si="102"/>
        <v>9.5836076419935079E-3</v>
      </c>
      <c r="D3330" s="4">
        <f t="shared" si="103"/>
        <v>1.0095836076419935</v>
      </c>
      <c r="E3330" s="8">
        <f>MIN(B3331:$B$5864)/B3330-1</f>
        <v>-0.17018287757227335</v>
      </c>
      <c r="F3330" s="8"/>
    </row>
    <row r="3331" spans="1:6" x14ac:dyDescent="0.45">
      <c r="A3331" s="5">
        <v>40534</v>
      </c>
      <c r="B3331">
        <v>3098.29</v>
      </c>
      <c r="C3331" s="4">
        <f t="shared" si="102"/>
        <v>5.1583349284158864E-3</v>
      </c>
      <c r="D3331" s="4">
        <f t="shared" si="103"/>
        <v>1.0051583349284159</v>
      </c>
      <c r="E3331" s="8">
        <f>MIN(B3332:$B$5864)/B3331-1</f>
        <v>-0.17444138540937093</v>
      </c>
      <c r="F3331" s="8"/>
    </row>
    <row r="3332" spans="1:6" x14ac:dyDescent="0.45">
      <c r="A3332" s="5">
        <v>40535</v>
      </c>
      <c r="B3332">
        <v>3104.7</v>
      </c>
      <c r="C3332" s="4">
        <f t="shared" si="102"/>
        <v>2.0688831581290312E-3</v>
      </c>
      <c r="D3332" s="4">
        <f t="shared" si="103"/>
        <v>1.002068883158129</v>
      </c>
      <c r="E3332" s="8">
        <f>MIN(B3333:$B$5864)/B3332-1</f>
        <v>-0.17614584339871797</v>
      </c>
      <c r="F3332" s="8"/>
    </row>
    <row r="3333" spans="1:6" x14ac:dyDescent="0.45">
      <c r="A3333" s="5">
        <v>40536</v>
      </c>
      <c r="B3333">
        <v>3107.71</v>
      </c>
      <c r="C3333" s="4">
        <f t="shared" si="102"/>
        <v>9.6949785808608802E-4</v>
      </c>
      <c r="D3333" s="4">
        <f t="shared" si="103"/>
        <v>1.0009694978580861</v>
      </c>
      <c r="E3333" s="8">
        <f>MIN(B3334:$B$5864)/B3333-1</f>
        <v>-0.17694379462691179</v>
      </c>
      <c r="F3333" s="8"/>
    </row>
    <row r="3334" spans="1:6" x14ac:dyDescent="0.45">
      <c r="A3334" s="5">
        <v>40541</v>
      </c>
      <c r="B3334">
        <v>3107.41</v>
      </c>
      <c r="C3334" s="4">
        <f t="shared" ref="C3334:C3397" si="104">B3334/B3333-1</f>
        <v>-9.6534103890100198E-5</v>
      </c>
      <c r="D3334" s="4">
        <f t="shared" ref="D3334:D3397" si="105">C3334+1</f>
        <v>0.9999034658961099</v>
      </c>
      <c r="E3334" s="8">
        <f>MIN(B3335:$B$5864)/B3334-1</f>
        <v>-0.17686433396301093</v>
      </c>
      <c r="F3334" s="8"/>
    </row>
    <row r="3335" spans="1:6" x14ac:dyDescent="0.45">
      <c r="A3335" s="5">
        <v>40542</v>
      </c>
      <c r="B3335">
        <v>3094.41</v>
      </c>
      <c r="C3335" s="4">
        <f t="shared" si="104"/>
        <v>-4.1835483569918619E-3</v>
      </c>
      <c r="D3335" s="4">
        <f t="shared" si="105"/>
        <v>0.99581645164300814</v>
      </c>
      <c r="E3335" s="8">
        <f>MIN(B3336:$B$5864)/B3335-1</f>
        <v>-0.17340623899224716</v>
      </c>
      <c r="F3335" s="8"/>
    </row>
    <row r="3336" spans="1:6" x14ac:dyDescent="0.45">
      <c r="A3336" s="5">
        <v>40543</v>
      </c>
      <c r="B3336">
        <v>3062.85</v>
      </c>
      <c r="C3336" s="4">
        <f t="shared" si="104"/>
        <v>-1.0199036326795752E-2</v>
      </c>
      <c r="D3336" s="4">
        <f t="shared" si="105"/>
        <v>0.98980096367320425</v>
      </c>
      <c r="E3336" s="8">
        <f>MIN(B3337:$B$5864)/B3336-1</f>
        <v>-0.16488891065510869</v>
      </c>
      <c r="F3336" s="8"/>
    </row>
    <row r="3337" spans="1:6" x14ac:dyDescent="0.45">
      <c r="A3337" s="5">
        <v>40547</v>
      </c>
      <c r="B3337">
        <v>3119</v>
      </c>
      <c r="C3337" s="4">
        <f t="shared" si="104"/>
        <v>1.8332598723411309E-2</v>
      </c>
      <c r="D3337" s="4">
        <f t="shared" si="105"/>
        <v>1.0183325987234113</v>
      </c>
      <c r="E3337" s="8">
        <f>MIN(B3338:$B$5864)/B3337-1</f>
        <v>-0.17992305226033978</v>
      </c>
      <c r="F3337" s="8"/>
    </row>
    <row r="3338" spans="1:6" x14ac:dyDescent="0.45">
      <c r="A3338" s="5">
        <v>40548</v>
      </c>
      <c r="B3338">
        <v>3133.05</v>
      </c>
      <c r="C3338" s="4">
        <f t="shared" si="104"/>
        <v>4.5046489259379374E-3</v>
      </c>
      <c r="D3338" s="4">
        <f t="shared" si="105"/>
        <v>1.0045046489259379</v>
      </c>
      <c r="E3338" s="8">
        <f>MIN(B3339:$B$5864)/B3338-1</f>
        <v>-0.18360064473915194</v>
      </c>
      <c r="F3338" s="8"/>
    </row>
    <row r="3339" spans="1:6" x14ac:dyDescent="0.45">
      <c r="A3339" s="5">
        <v>40549</v>
      </c>
      <c r="B3339">
        <v>3121.13</v>
      </c>
      <c r="C3339" s="4">
        <f t="shared" si="104"/>
        <v>-3.8045993520691157E-3</v>
      </c>
      <c r="D3339" s="4">
        <f t="shared" si="105"/>
        <v>0.99619540064793088</v>
      </c>
      <c r="E3339" s="8">
        <f>MIN(B3340:$B$5864)/B3339-1</f>
        <v>-0.18048270978780123</v>
      </c>
      <c r="F3339" s="8"/>
    </row>
    <row r="3340" spans="1:6" x14ac:dyDescent="0.45">
      <c r="A3340" s="5">
        <v>40550</v>
      </c>
      <c r="B3340">
        <v>3104.23</v>
      </c>
      <c r="C3340" s="4">
        <f t="shared" si="104"/>
        <v>-5.4147055713795744E-3</v>
      </c>
      <c r="D3340" s="4">
        <f t="shared" si="105"/>
        <v>0.99458529442862043</v>
      </c>
      <c r="E3340" s="8">
        <f>MIN(B3341:$B$5864)/B3340-1</f>
        <v>-0.17602110668346094</v>
      </c>
      <c r="F3340" s="8"/>
    </row>
    <row r="3341" spans="1:6" x14ac:dyDescent="0.45">
      <c r="A3341" s="5">
        <v>40553</v>
      </c>
      <c r="B3341">
        <v>3088.45</v>
      </c>
      <c r="C3341" s="4">
        <f t="shared" si="104"/>
        <v>-5.0833862181604017E-3</v>
      </c>
      <c r="D3341" s="4">
        <f t="shared" si="105"/>
        <v>0.9949166137818396</v>
      </c>
      <c r="E3341" s="8">
        <f>MIN(B3342:$B$5864)/B3341-1</f>
        <v>-0.17181110265667232</v>
      </c>
      <c r="F3341" s="8"/>
    </row>
    <row r="3342" spans="1:6" x14ac:dyDescent="0.45">
      <c r="A3342" s="5">
        <v>40554</v>
      </c>
      <c r="B3342">
        <v>3120.18</v>
      </c>
      <c r="C3342" s="4">
        <f t="shared" si="104"/>
        <v>1.0273761919409319E-2</v>
      </c>
      <c r="D3342" s="4">
        <f t="shared" si="105"/>
        <v>1.0102737619194093</v>
      </c>
      <c r="E3342" s="8">
        <f>MIN(B3343:$B$5864)/B3342-1</f>
        <v>-0.1802331916748392</v>
      </c>
      <c r="F3342" s="8"/>
    </row>
    <row r="3343" spans="1:6" x14ac:dyDescent="0.45">
      <c r="A3343" s="5">
        <v>40555</v>
      </c>
      <c r="B3343">
        <v>3137.5</v>
      </c>
      <c r="C3343" s="4">
        <f t="shared" si="104"/>
        <v>5.5509618034856878E-3</v>
      </c>
      <c r="D3343" s="4">
        <f t="shared" si="105"/>
        <v>1.0055509618034857</v>
      </c>
      <c r="E3343" s="8">
        <f>MIN(B3344:$B$5864)/B3343-1</f>
        <v>-0.18475856573705174</v>
      </c>
      <c r="F3343" s="8"/>
    </row>
    <row r="3344" spans="1:6" x14ac:dyDescent="0.45">
      <c r="A3344" s="5">
        <v>40556</v>
      </c>
      <c r="B3344">
        <v>3125.84</v>
      </c>
      <c r="C3344" s="4">
        <f t="shared" si="104"/>
        <v>-3.71633466135457E-3</v>
      </c>
      <c r="D3344" s="4">
        <f t="shared" si="105"/>
        <v>0.99628366533864543</v>
      </c>
      <c r="E3344" s="8">
        <f>MIN(B3345:$B$5864)/B3344-1</f>
        <v>-0.18171755432139836</v>
      </c>
      <c r="F3344" s="8"/>
    </row>
    <row r="3345" spans="1:6" x14ac:dyDescent="0.45">
      <c r="A3345" s="5">
        <v>40557</v>
      </c>
      <c r="B3345">
        <v>3115.37</v>
      </c>
      <c r="C3345" s="4">
        <f t="shared" si="104"/>
        <v>-3.3494996544929379E-3</v>
      </c>
      <c r="D3345" s="4">
        <f t="shared" si="105"/>
        <v>0.99665050034550706</v>
      </c>
      <c r="E3345" s="8">
        <f>MIN(B3346:$B$5864)/B3345-1</f>
        <v>-0.17896750626731328</v>
      </c>
      <c r="F3345" s="8"/>
    </row>
    <row r="3346" spans="1:6" x14ac:dyDescent="0.45">
      <c r="A3346" s="5">
        <v>40560</v>
      </c>
      <c r="B3346">
        <v>3108.29</v>
      </c>
      <c r="C3346" s="4">
        <f t="shared" si="104"/>
        <v>-2.2726032541880992E-3</v>
      </c>
      <c r="D3346" s="4">
        <f t="shared" si="105"/>
        <v>0.9977273967458119</v>
      </c>
      <c r="E3346" s="8">
        <f>MIN(B3347:$B$5864)/B3346-1</f>
        <v>-0.17709737508404932</v>
      </c>
      <c r="F3346" s="8"/>
    </row>
    <row r="3347" spans="1:6" x14ac:dyDescent="0.45">
      <c r="A3347" s="5">
        <v>40561</v>
      </c>
      <c r="B3347">
        <v>3142.62</v>
      </c>
      <c r="C3347" s="4">
        <f t="shared" si="104"/>
        <v>1.1044657995232132E-2</v>
      </c>
      <c r="D3347" s="4">
        <f t="shared" si="105"/>
        <v>1.0110446579952321</v>
      </c>
      <c r="E3347" s="8">
        <f>MIN(B3348:$B$5864)/B3347-1</f>
        <v>-0.18608676836524929</v>
      </c>
      <c r="F3347" s="8"/>
    </row>
    <row r="3348" spans="1:6" x14ac:dyDescent="0.45">
      <c r="A3348" s="5">
        <v>40562</v>
      </c>
      <c r="B3348">
        <v>3103.83</v>
      </c>
      <c r="C3348" s="4">
        <f t="shared" si="104"/>
        <v>-1.2343204078125836E-2</v>
      </c>
      <c r="D3348" s="4">
        <f t="shared" si="105"/>
        <v>0.98765679592187416</v>
      </c>
      <c r="E3348" s="8">
        <f>MIN(B3349:$B$5864)/B3348-1</f>
        <v>-0.17591491802063897</v>
      </c>
      <c r="F3348" s="8"/>
    </row>
    <row r="3349" spans="1:6" x14ac:dyDescent="0.45">
      <c r="A3349" s="5">
        <v>40563</v>
      </c>
      <c r="B3349">
        <v>3048</v>
      </c>
      <c r="C3349" s="4">
        <f t="shared" si="104"/>
        <v>-1.7987454209798859E-2</v>
      </c>
      <c r="D3349" s="4">
        <f t="shared" si="105"/>
        <v>0.98201254579020114</v>
      </c>
      <c r="E3349" s="8">
        <f>MIN(B3350:$B$5864)/B3349-1</f>
        <v>-0.16082020997375324</v>
      </c>
      <c r="F3349" s="8"/>
    </row>
    <row r="3350" spans="1:6" x14ac:dyDescent="0.45">
      <c r="A3350" s="5">
        <v>40564</v>
      </c>
      <c r="B3350">
        <v>3061.47</v>
      </c>
      <c r="C3350" s="4">
        <f t="shared" si="104"/>
        <v>4.4192913385825427E-3</v>
      </c>
      <c r="D3350" s="4">
        <f t="shared" si="105"/>
        <v>1.0044192913385825</v>
      </c>
      <c r="E3350" s="8">
        <f>MIN(B3351:$B$5864)/B3350-1</f>
        <v>-0.16451247276635073</v>
      </c>
      <c r="F3350" s="8"/>
    </row>
    <row r="3351" spans="1:6" x14ac:dyDescent="0.45">
      <c r="A3351" s="5">
        <v>40567</v>
      </c>
      <c r="B3351">
        <v>3083.88</v>
      </c>
      <c r="C3351" s="4">
        <f t="shared" si="104"/>
        <v>7.3200129349626497E-3</v>
      </c>
      <c r="D3351" s="4">
        <f t="shared" si="105"/>
        <v>1.0073200129349626</v>
      </c>
      <c r="E3351" s="8">
        <f>MIN(B3352:$B$5864)/B3351-1</f>
        <v>-0.17058381000557732</v>
      </c>
      <c r="F3351" s="8"/>
    </row>
    <row r="3352" spans="1:6" x14ac:dyDescent="0.45">
      <c r="A3352" s="5">
        <v>40568</v>
      </c>
      <c r="B3352">
        <v>3069.73</v>
      </c>
      <c r="C3352" s="4">
        <f t="shared" si="104"/>
        <v>-4.5883756825817468E-3</v>
      </c>
      <c r="D3352" s="4">
        <f t="shared" si="105"/>
        <v>0.99541162431741825</v>
      </c>
      <c r="E3352" s="8">
        <f>MIN(B3353:$B$5864)/B3352-1</f>
        <v>-0.16676059457997927</v>
      </c>
      <c r="F3352" s="8"/>
    </row>
    <row r="3353" spans="1:6" x14ac:dyDescent="0.45">
      <c r="A3353" s="5">
        <v>40569</v>
      </c>
      <c r="B3353">
        <v>3096.38</v>
      </c>
      <c r="C3353" s="4">
        <f t="shared" si="104"/>
        <v>8.6815452824842154E-3</v>
      </c>
      <c r="D3353" s="4">
        <f t="shared" si="105"/>
        <v>1.0086815452824842</v>
      </c>
      <c r="E3353" s="8">
        <f>MIN(B3354:$B$5864)/B3353-1</f>
        <v>-0.17393214011200175</v>
      </c>
      <c r="F3353" s="8"/>
    </row>
    <row r="3354" spans="1:6" x14ac:dyDescent="0.45">
      <c r="A3354" s="5">
        <v>40570</v>
      </c>
      <c r="B3354">
        <v>3094.69</v>
      </c>
      <c r="C3354" s="4">
        <f t="shared" si="104"/>
        <v>-5.4579864228554431E-4</v>
      </c>
      <c r="D3354" s="4">
        <f t="shared" si="105"/>
        <v>0.99945420135771446</v>
      </c>
      <c r="E3354" s="8">
        <f>MIN(B3355:$B$5864)/B3354-1</f>
        <v>-0.17348102717881275</v>
      </c>
      <c r="F3354" s="8"/>
    </row>
    <row r="3355" spans="1:6" x14ac:dyDescent="0.45">
      <c r="A3355" s="5">
        <v>40571</v>
      </c>
      <c r="B3355">
        <v>3055.16</v>
      </c>
      <c r="C3355" s="4">
        <f t="shared" si="104"/>
        <v>-1.2773492660008046E-2</v>
      </c>
      <c r="D3355" s="4">
        <f t="shared" si="105"/>
        <v>0.98722650733999195</v>
      </c>
      <c r="E3355" s="8">
        <f>MIN(B3356:$B$5864)/B3355-1</f>
        <v>-0.16278689168488714</v>
      </c>
      <c r="F3355" s="8"/>
    </row>
    <row r="3356" spans="1:6" x14ac:dyDescent="0.45">
      <c r="A3356" s="5">
        <v>40574</v>
      </c>
      <c r="B3356">
        <v>3044.27</v>
      </c>
      <c r="C3356" s="4">
        <f t="shared" si="104"/>
        <v>-3.5644614357349669E-3</v>
      </c>
      <c r="D3356" s="4">
        <f t="shared" si="105"/>
        <v>0.99643553856426503</v>
      </c>
      <c r="E3356" s="8">
        <f>MIN(B3357:$B$5864)/B3356-1</f>
        <v>-0.15979200268044547</v>
      </c>
      <c r="F3356" s="8"/>
    </row>
    <row r="3357" spans="1:6" x14ac:dyDescent="0.45">
      <c r="A3357" s="5">
        <v>40575</v>
      </c>
      <c r="B3357">
        <v>3090.98</v>
      </c>
      <c r="C3357" s="4">
        <f t="shared" si="104"/>
        <v>1.5343579905855886E-2</v>
      </c>
      <c r="D3357" s="4">
        <f t="shared" si="105"/>
        <v>1.0153435799058559</v>
      </c>
      <c r="E3357" s="8">
        <f>MIN(B3358:$B$5864)/B3357-1</f>
        <v>-0.17248898407624758</v>
      </c>
      <c r="F3357" s="8"/>
    </row>
    <row r="3358" spans="1:6" x14ac:dyDescent="0.45">
      <c r="A3358" s="5">
        <v>40576</v>
      </c>
      <c r="B3358">
        <v>3109.5</v>
      </c>
      <c r="C3358" s="4">
        <f t="shared" si="104"/>
        <v>5.9916272509041857E-3</v>
      </c>
      <c r="D3358" s="4">
        <f t="shared" si="105"/>
        <v>1.0059916272509042</v>
      </c>
      <c r="E3358" s="8">
        <f>MIN(B3359:$B$5864)/B3358-1</f>
        <v>-0.17741759125261292</v>
      </c>
      <c r="F3358" s="8"/>
    </row>
    <row r="3359" spans="1:6" x14ac:dyDescent="0.45">
      <c r="A3359" s="5">
        <v>40577</v>
      </c>
      <c r="B3359">
        <v>3101.03</v>
      </c>
      <c r="C3359" s="4">
        <f t="shared" si="104"/>
        <v>-2.7239105965588539E-3</v>
      </c>
      <c r="D3359" s="4">
        <f t="shared" si="105"/>
        <v>0.99727608940344115</v>
      </c>
      <c r="E3359" s="8">
        <f>MIN(B3360:$B$5864)/B3359-1</f>
        <v>-0.17517083033701708</v>
      </c>
      <c r="F3359" s="8"/>
    </row>
    <row r="3360" spans="1:6" x14ac:dyDescent="0.45">
      <c r="A3360" s="5">
        <v>40578</v>
      </c>
      <c r="B3360">
        <v>3110.39</v>
      </c>
      <c r="C3360" s="4">
        <f t="shared" si="104"/>
        <v>3.0183519669269021E-3</v>
      </c>
      <c r="D3360" s="4">
        <f t="shared" si="105"/>
        <v>1.0030183519669269</v>
      </c>
      <c r="E3360" s="8">
        <f>MIN(B3361:$B$5864)/B3360-1</f>
        <v>-0.17765296313324042</v>
      </c>
      <c r="F3360" s="8"/>
    </row>
    <row r="3361" spans="1:6" x14ac:dyDescent="0.45">
      <c r="A3361" s="5">
        <v>40581</v>
      </c>
      <c r="B3361">
        <v>3139.56</v>
      </c>
      <c r="C3361" s="4">
        <f t="shared" si="104"/>
        <v>9.3782451718273929E-3</v>
      </c>
      <c r="D3361" s="4">
        <f t="shared" si="105"/>
        <v>1.0093782451718274</v>
      </c>
      <c r="E3361" s="8">
        <f>MIN(B3362:$B$5864)/B3361-1</f>
        <v>-0.18529348061511797</v>
      </c>
      <c r="F3361" s="8"/>
    </row>
    <row r="3362" spans="1:6" x14ac:dyDescent="0.45">
      <c r="A3362" s="5">
        <v>40582</v>
      </c>
      <c r="B3362">
        <v>3158.13</v>
      </c>
      <c r="C3362" s="4">
        <f t="shared" si="104"/>
        <v>5.9148415701564261E-3</v>
      </c>
      <c r="D3362" s="4">
        <f t="shared" si="105"/>
        <v>1.0059148415701564</v>
      </c>
      <c r="E3362" s="8">
        <f>MIN(B3363:$B$5864)/B3362-1</f>
        <v>-0.19008400540826376</v>
      </c>
      <c r="F3362" s="8"/>
    </row>
    <row r="3363" spans="1:6" x14ac:dyDescent="0.45">
      <c r="A3363" s="5">
        <v>40583</v>
      </c>
      <c r="B3363">
        <v>3139.43</v>
      </c>
      <c r="C3363" s="4">
        <f t="shared" si="104"/>
        <v>-5.9212255353643384E-3</v>
      </c>
      <c r="D3363" s="4">
        <f t="shared" si="105"/>
        <v>0.99407877446463566</v>
      </c>
      <c r="E3363" s="8">
        <f>MIN(B3364:$B$5864)/B3363-1</f>
        <v>-0.18525974460331962</v>
      </c>
      <c r="F3363" s="8"/>
    </row>
    <row r="3364" spans="1:6" x14ac:dyDescent="0.45">
      <c r="A3364" s="5">
        <v>40584</v>
      </c>
      <c r="B3364">
        <v>3122.31</v>
      </c>
      <c r="C3364" s="4">
        <f t="shared" si="104"/>
        <v>-5.453219214953009E-3</v>
      </c>
      <c r="D3364" s="4">
        <f t="shared" si="105"/>
        <v>0.99454678078504699</v>
      </c>
      <c r="E3364" s="8">
        <f>MIN(B3365:$B$5864)/B3364-1</f>
        <v>-0.18079242612040436</v>
      </c>
      <c r="F3364" s="8"/>
    </row>
    <row r="3365" spans="1:6" x14ac:dyDescent="0.45">
      <c r="A3365" s="5">
        <v>40585</v>
      </c>
      <c r="B3365">
        <v>3143.89</v>
      </c>
      <c r="C3365" s="4">
        <f t="shared" si="104"/>
        <v>6.9115494617766338E-3</v>
      </c>
      <c r="D3365" s="4">
        <f t="shared" si="105"/>
        <v>1.0069115494617766</v>
      </c>
      <c r="E3365" s="8">
        <f>MIN(B3366:$B$5864)/B3365-1</f>
        <v>-0.18641555525161491</v>
      </c>
      <c r="F3365" s="8"/>
    </row>
    <row r="3366" spans="1:6" x14ac:dyDescent="0.45">
      <c r="A3366" s="5">
        <v>40588</v>
      </c>
      <c r="B3366">
        <v>3144.08</v>
      </c>
      <c r="C3366" s="4">
        <f t="shared" si="104"/>
        <v>6.0434684419741203E-5</v>
      </c>
      <c r="D3366" s="4">
        <f t="shared" si="105"/>
        <v>1.0000604346844197</v>
      </c>
      <c r="E3366" s="8">
        <f>MIN(B3367:$B$5864)/B3366-1</f>
        <v>-0.18646472099946554</v>
      </c>
      <c r="F3366" s="8"/>
    </row>
    <row r="3367" spans="1:6" x14ac:dyDescent="0.45">
      <c r="A3367" s="5">
        <v>40589</v>
      </c>
      <c r="B3367">
        <v>3131.04</v>
      </c>
      <c r="C3367" s="4">
        <f t="shared" si="104"/>
        <v>-4.1474771634308905E-3</v>
      </c>
      <c r="D3367" s="4">
        <f t="shared" si="105"/>
        <v>0.99585252283656911</v>
      </c>
      <c r="E3367" s="8">
        <f>MIN(B3368:$B$5864)/B3367-1</f>
        <v>-0.18307654964484643</v>
      </c>
      <c r="F3367" s="8"/>
    </row>
    <row r="3368" spans="1:6" x14ac:dyDescent="0.45">
      <c r="A3368" s="5">
        <v>40590</v>
      </c>
      <c r="B3368">
        <v>3154.23</v>
      </c>
      <c r="C3368" s="4">
        <f t="shared" si="104"/>
        <v>7.4064847462824712E-3</v>
      </c>
      <c r="D3368" s="4">
        <f t="shared" si="105"/>
        <v>1.0074064847462825</v>
      </c>
      <c r="E3368" s="8">
        <f>MIN(B3369:$B$5864)/B3368-1</f>
        <v>-0.18908259702050889</v>
      </c>
      <c r="F3368" s="8"/>
    </row>
    <row r="3369" spans="1:6" x14ac:dyDescent="0.45">
      <c r="A3369" s="5">
        <v>40591</v>
      </c>
      <c r="B3369">
        <v>3155.97</v>
      </c>
      <c r="C3369" s="4">
        <f t="shared" si="104"/>
        <v>5.5164017842690427E-4</v>
      </c>
      <c r="D3369" s="4">
        <f t="shared" si="105"/>
        <v>1.0005516401784269</v>
      </c>
      <c r="E3369" s="8">
        <f>MIN(B3370:$B$5864)/B3369-1</f>
        <v>-0.18952968500967993</v>
      </c>
      <c r="F3369" s="8"/>
    </row>
    <row r="3370" spans="1:6" x14ac:dyDescent="0.45">
      <c r="A3370" s="5">
        <v>40592</v>
      </c>
      <c r="B3370">
        <v>3154.1</v>
      </c>
      <c r="C3370" s="4">
        <f t="shared" si="104"/>
        <v>-5.9252781236829311E-4</v>
      </c>
      <c r="D3370" s="4">
        <f t="shared" si="105"/>
        <v>0.99940747218763171</v>
      </c>
      <c r="E3370" s="8">
        <f>MIN(B3371:$B$5864)/B3370-1</f>
        <v>-0.18904917409086575</v>
      </c>
      <c r="F3370" s="8"/>
    </row>
    <row r="3371" spans="1:6" x14ac:dyDescent="0.45">
      <c r="A3371" s="5">
        <v>40595</v>
      </c>
      <c r="B3371">
        <v>3120.4</v>
      </c>
      <c r="C3371" s="4">
        <f t="shared" si="104"/>
        <v>-1.068450588123393E-2</v>
      </c>
      <c r="D3371" s="4">
        <f t="shared" si="105"/>
        <v>0.98931549411876607</v>
      </c>
      <c r="E3371" s="8">
        <f>MIN(B3372:$B$5864)/B3371-1</f>
        <v>-0.18029098833482882</v>
      </c>
      <c r="F3371" s="8"/>
    </row>
    <row r="3372" spans="1:6" x14ac:dyDescent="0.45">
      <c r="A3372" s="5">
        <v>40596</v>
      </c>
      <c r="B3372">
        <v>3109.39</v>
      </c>
      <c r="C3372" s="4">
        <f t="shared" si="104"/>
        <v>-3.5283937956672728E-3</v>
      </c>
      <c r="D3372" s="4">
        <f t="shared" si="105"/>
        <v>0.99647160620433273</v>
      </c>
      <c r="E3372" s="8">
        <f>MIN(B3373:$B$5864)/B3372-1</f>
        <v>-0.17738849099019416</v>
      </c>
      <c r="F3372" s="8"/>
    </row>
    <row r="3373" spans="1:6" x14ac:dyDescent="0.45">
      <c r="A3373" s="5">
        <v>40597</v>
      </c>
      <c r="B3373">
        <v>3072.27</v>
      </c>
      <c r="C3373" s="4">
        <f t="shared" si="104"/>
        <v>-1.1938032861750991E-2</v>
      </c>
      <c r="D3373" s="4">
        <f t="shared" si="105"/>
        <v>0.98806196713824901</v>
      </c>
      <c r="E3373" s="8">
        <f>MIN(B3374:$B$5864)/B3373-1</f>
        <v>-0.16744947546927835</v>
      </c>
      <c r="F3373" s="8"/>
    </row>
    <row r="3374" spans="1:6" x14ac:dyDescent="0.45">
      <c r="A3374" s="5">
        <v>40598</v>
      </c>
      <c r="B3374">
        <v>3066.32</v>
      </c>
      <c r="C3374" s="4">
        <f t="shared" si="104"/>
        <v>-1.9366787424281995E-3</v>
      </c>
      <c r="D3374" s="4">
        <f t="shared" si="105"/>
        <v>0.9980633212575718</v>
      </c>
      <c r="E3374" s="8">
        <f>MIN(B3375:$B$5864)/B3374-1</f>
        <v>-0.16583396383939053</v>
      </c>
      <c r="F3374" s="8"/>
    </row>
    <row r="3375" spans="1:6" x14ac:dyDescent="0.45">
      <c r="A3375" s="5">
        <v>40599</v>
      </c>
      <c r="B3375">
        <v>3109.27</v>
      </c>
      <c r="C3375" s="4">
        <f t="shared" si="104"/>
        <v>1.4007018184664322E-2</v>
      </c>
      <c r="D3375" s="4">
        <f t="shared" si="105"/>
        <v>1.0140070181846643</v>
      </c>
      <c r="E3375" s="8">
        <f>MIN(B3376:$B$5864)/B3375-1</f>
        <v>-0.17735674290106673</v>
      </c>
      <c r="F3375" s="8"/>
    </row>
    <row r="3376" spans="1:6" x14ac:dyDescent="0.45">
      <c r="A3376" s="5">
        <v>40602</v>
      </c>
      <c r="B3376">
        <v>3106.58</v>
      </c>
      <c r="C3376" s="4">
        <f t="shared" si="104"/>
        <v>-8.6515484341986859E-4</v>
      </c>
      <c r="D3376" s="4">
        <f t="shared" si="105"/>
        <v>0.99913484515658013</v>
      </c>
      <c r="E3376" s="8">
        <f>MIN(B3377:$B$5864)/B3376-1</f>
        <v>-0.17664441282696719</v>
      </c>
      <c r="F3376" s="8"/>
    </row>
    <row r="3377" spans="1:6" x14ac:dyDescent="0.45">
      <c r="A3377" s="5">
        <v>40603</v>
      </c>
      <c r="B3377">
        <v>3079.66</v>
      </c>
      <c r="C3377" s="4">
        <f t="shared" si="104"/>
        <v>-8.6654777922989812E-3</v>
      </c>
      <c r="D3377" s="4">
        <f t="shared" si="105"/>
        <v>0.99133452220770102</v>
      </c>
      <c r="E3377" s="8">
        <f>MIN(B3378:$B$5864)/B3377-1</f>
        <v>-0.16944727664742198</v>
      </c>
      <c r="F3377" s="8"/>
    </row>
    <row r="3378" spans="1:6" x14ac:dyDescent="0.45">
      <c r="A3378" s="5">
        <v>40604</v>
      </c>
      <c r="B3378">
        <v>3069.04</v>
      </c>
      <c r="C3378" s="4">
        <f t="shared" si="104"/>
        <v>-3.4484326191851489E-3</v>
      </c>
      <c r="D3378" s="4">
        <f t="shared" si="105"/>
        <v>0.99655156738081485</v>
      </c>
      <c r="E3378" s="8">
        <f>MIN(B3379:$B$5864)/B3378-1</f>
        <v>-0.16657326069389766</v>
      </c>
      <c r="F3378" s="8"/>
    </row>
    <row r="3379" spans="1:6" x14ac:dyDescent="0.45">
      <c r="A3379" s="5">
        <v>40605</v>
      </c>
      <c r="B3379">
        <v>3112.72</v>
      </c>
      <c r="C3379" s="4">
        <f t="shared" si="104"/>
        <v>1.4232463571670628E-2</v>
      </c>
      <c r="D3379" s="4">
        <f t="shared" si="105"/>
        <v>1.0142324635716706</v>
      </c>
      <c r="E3379" s="8">
        <f>MIN(B3380:$B$5864)/B3379-1</f>
        <v>-0.17826852399187842</v>
      </c>
      <c r="F3379" s="8"/>
    </row>
    <row r="3380" spans="1:6" x14ac:dyDescent="0.45">
      <c r="A3380" s="5">
        <v>40606</v>
      </c>
      <c r="B3380">
        <v>3109.26</v>
      </c>
      <c r="C3380" s="4">
        <f t="shared" si="104"/>
        <v>-1.1115680176821963E-3</v>
      </c>
      <c r="D3380" s="4">
        <f t="shared" si="105"/>
        <v>0.9988884319823178</v>
      </c>
      <c r="E3380" s="8">
        <f>MIN(B3381:$B$5864)/B3380-1</f>
        <v>-0.17735409711635564</v>
      </c>
      <c r="F3380" s="8"/>
    </row>
    <row r="3381" spans="1:6" x14ac:dyDescent="0.45">
      <c r="A3381" s="5">
        <v>40609</v>
      </c>
      <c r="B3381">
        <v>3102.82</v>
      </c>
      <c r="C3381" s="4">
        <f t="shared" si="104"/>
        <v>-2.0712323832680068E-3</v>
      </c>
      <c r="D3381" s="4">
        <f t="shared" si="105"/>
        <v>0.99792876761673199</v>
      </c>
      <c r="E3381" s="8">
        <f>MIN(B3382:$B$5864)/B3381-1</f>
        <v>-0.175646669803598</v>
      </c>
      <c r="F3381" s="8"/>
    </row>
    <row r="3382" spans="1:6" x14ac:dyDescent="0.45">
      <c r="A3382" s="5">
        <v>40610</v>
      </c>
      <c r="B3382">
        <v>3103.13</v>
      </c>
      <c r="C3382" s="4">
        <f t="shared" si="104"/>
        <v>9.9909114934071397E-5</v>
      </c>
      <c r="D3382" s="4">
        <f t="shared" si="105"/>
        <v>1.0000999091149341</v>
      </c>
      <c r="E3382" s="8">
        <f>MIN(B3383:$B$5864)/B3382-1</f>
        <v>-0.17572902198747709</v>
      </c>
      <c r="F3382" s="8"/>
    </row>
    <row r="3383" spans="1:6" x14ac:dyDescent="0.45">
      <c r="A3383" s="5">
        <v>40611</v>
      </c>
      <c r="B3383">
        <v>3086.02</v>
      </c>
      <c r="C3383" s="4">
        <f t="shared" si="104"/>
        <v>-5.5137876917822348E-3</v>
      </c>
      <c r="D3383" s="4">
        <f t="shared" si="105"/>
        <v>0.99448621230821777</v>
      </c>
      <c r="E3383" s="8">
        <f>MIN(B3384:$B$5864)/B3383-1</f>
        <v>-0.17115896850960133</v>
      </c>
      <c r="F3383" s="8"/>
    </row>
    <row r="3384" spans="1:6" x14ac:dyDescent="0.45">
      <c r="A3384" s="5">
        <v>40612</v>
      </c>
      <c r="B3384">
        <v>3037.39</v>
      </c>
      <c r="C3384" s="4">
        <f t="shared" si="104"/>
        <v>-1.5758160997012327E-2</v>
      </c>
      <c r="D3384" s="4">
        <f t="shared" si="105"/>
        <v>0.98424183900298767</v>
      </c>
      <c r="E3384" s="8">
        <f>MIN(B3385:$B$5864)/B3384-1</f>
        <v>-0.15788884535736269</v>
      </c>
      <c r="F3384" s="8"/>
    </row>
    <row r="3385" spans="1:6" x14ac:dyDescent="0.45">
      <c r="A3385" s="5">
        <v>40613</v>
      </c>
      <c r="B3385">
        <v>3026.24</v>
      </c>
      <c r="C3385" s="4">
        <f t="shared" si="104"/>
        <v>-3.6709148314836293E-3</v>
      </c>
      <c r="D3385" s="4">
        <f t="shared" si="105"/>
        <v>0.99632908516851637</v>
      </c>
      <c r="E3385" s="8">
        <f>MIN(B3386:$B$5864)/B3385-1</f>
        <v>-0.15478613725282853</v>
      </c>
      <c r="F3385" s="8"/>
    </row>
    <row r="3386" spans="1:6" x14ac:dyDescent="0.45">
      <c r="A3386" s="5">
        <v>40616</v>
      </c>
      <c r="B3386">
        <v>2999.96</v>
      </c>
      <c r="C3386" s="4">
        <f t="shared" si="104"/>
        <v>-8.684043565612698E-3</v>
      </c>
      <c r="D3386" s="4">
        <f t="shared" si="105"/>
        <v>0.9913159564343873</v>
      </c>
      <c r="E3386" s="8">
        <f>MIN(B3387:$B$5864)/B3386-1</f>
        <v>-0.14738196509286783</v>
      </c>
      <c r="F3386" s="8"/>
    </row>
    <row r="3387" spans="1:6" x14ac:dyDescent="0.45">
      <c r="A3387" s="5">
        <v>40617</v>
      </c>
      <c r="B3387">
        <v>2956.29</v>
      </c>
      <c r="C3387" s="4">
        <f t="shared" si="104"/>
        <v>-1.4556860758143442E-2</v>
      </c>
      <c r="D3387" s="4">
        <f t="shared" si="105"/>
        <v>0.98544313924185656</v>
      </c>
      <c r="E3387" s="8">
        <f>MIN(B3388:$B$5864)/B3387-1</f>
        <v>-0.13478718258357592</v>
      </c>
      <c r="F3387" s="8"/>
    </row>
    <row r="3388" spans="1:6" x14ac:dyDescent="0.45">
      <c r="A3388" s="5">
        <v>40618</v>
      </c>
      <c r="B3388">
        <v>2909.52</v>
      </c>
      <c r="C3388" s="4">
        <f t="shared" si="104"/>
        <v>-1.582050475426966E-2</v>
      </c>
      <c r="D3388" s="4">
        <f t="shared" si="105"/>
        <v>0.98417949524573034</v>
      </c>
      <c r="E3388" s="8">
        <f>MIN(B3389:$B$5864)/B3388-1</f>
        <v>-0.12087904534081217</v>
      </c>
      <c r="F3388" s="8"/>
    </row>
    <row r="3389" spans="1:6" x14ac:dyDescent="0.45">
      <c r="A3389" s="5">
        <v>40619</v>
      </c>
      <c r="B3389">
        <v>2959.9</v>
      </c>
      <c r="C3389" s="4">
        <f t="shared" si="104"/>
        <v>1.7315570953284398E-2</v>
      </c>
      <c r="D3389" s="4">
        <f t="shared" si="105"/>
        <v>1.0173155709532844</v>
      </c>
      <c r="E3389" s="8">
        <f>MIN(B3390:$B$5864)/B3389-1</f>
        <v>-0.13584242710902394</v>
      </c>
      <c r="F3389" s="8"/>
    </row>
    <row r="3390" spans="1:6" x14ac:dyDescent="0.45">
      <c r="A3390" s="5">
        <v>40620</v>
      </c>
      <c r="B3390">
        <v>2973.64</v>
      </c>
      <c r="C3390" s="4">
        <f t="shared" si="104"/>
        <v>4.6420487178620018E-3</v>
      </c>
      <c r="D3390" s="4">
        <f t="shared" si="105"/>
        <v>1.004642048717862</v>
      </c>
      <c r="E3390" s="8">
        <f>MIN(B3391:$B$5864)/B3390-1</f>
        <v>-0.13983535330436758</v>
      </c>
      <c r="F3390" s="8"/>
    </row>
    <row r="3391" spans="1:6" x14ac:dyDescent="0.45">
      <c r="A3391" s="5">
        <v>40623</v>
      </c>
      <c r="B3391">
        <v>3009.73</v>
      </c>
      <c r="C3391" s="4">
        <f t="shared" si="104"/>
        <v>1.2136640615541872E-2</v>
      </c>
      <c r="D3391" s="4">
        <f t="shared" si="105"/>
        <v>1.0121366406155419</v>
      </c>
      <c r="E3391" s="8">
        <f>MIN(B3392:$B$5864)/B3391-1</f>
        <v>-0.15014968120063921</v>
      </c>
      <c r="F3391" s="8"/>
    </row>
    <row r="3392" spans="1:6" x14ac:dyDescent="0.45">
      <c r="A3392" s="5">
        <v>40624</v>
      </c>
      <c r="B3392">
        <v>2997.22</v>
      </c>
      <c r="C3392" s="4">
        <f t="shared" si="104"/>
        <v>-4.156519023301164E-3</v>
      </c>
      <c r="D3392" s="4">
        <f t="shared" si="105"/>
        <v>0.99584348097669884</v>
      </c>
      <c r="E3392" s="8">
        <f>MIN(B3393:$B$5864)/B3392-1</f>
        <v>-0.14660251833365578</v>
      </c>
      <c r="F3392" s="8"/>
    </row>
    <row r="3393" spans="1:6" x14ac:dyDescent="0.45">
      <c r="A3393" s="5">
        <v>40625</v>
      </c>
      <c r="B3393">
        <v>3012.74</v>
      </c>
      <c r="C3393" s="4">
        <f t="shared" si="104"/>
        <v>5.1781317354080425E-3</v>
      </c>
      <c r="D3393" s="4">
        <f t="shared" si="105"/>
        <v>1.005178131735408</v>
      </c>
      <c r="E3393" s="8">
        <f>MIN(B3394:$B$5864)/B3393-1</f>
        <v>-0.15099875860512346</v>
      </c>
      <c r="F3393" s="8"/>
    </row>
    <row r="3394" spans="1:6" x14ac:dyDescent="0.45">
      <c r="A3394" s="5">
        <v>40626</v>
      </c>
      <c r="B3394">
        <v>3055.77</v>
      </c>
      <c r="C3394" s="4">
        <f t="shared" si="104"/>
        <v>1.428267955415996E-2</v>
      </c>
      <c r="D3394" s="4">
        <f t="shared" si="105"/>
        <v>1.01428267955416</v>
      </c>
      <c r="E3394" s="8">
        <f>MIN(B3395:$B$5864)/B3394-1</f>
        <v>-0.16295401813618171</v>
      </c>
      <c r="F3394" s="8"/>
    </row>
    <row r="3395" spans="1:6" x14ac:dyDescent="0.45">
      <c r="A3395" s="5">
        <v>40627</v>
      </c>
      <c r="B3395">
        <v>3065.83</v>
      </c>
      <c r="C3395" s="4">
        <f t="shared" si="104"/>
        <v>3.2921325885129082E-3</v>
      </c>
      <c r="D3395" s="4">
        <f t="shared" si="105"/>
        <v>1.0032921325885129</v>
      </c>
      <c r="E3395" s="8">
        <f>MIN(B3396:$B$5864)/B3395-1</f>
        <v>-0.16570064224043723</v>
      </c>
      <c r="F3395" s="8"/>
    </row>
    <row r="3396" spans="1:6" x14ac:dyDescent="0.45">
      <c r="A3396" s="5">
        <v>40630</v>
      </c>
      <c r="B3396">
        <v>3068.22</v>
      </c>
      <c r="C3396" s="4">
        <f t="shared" si="104"/>
        <v>7.7956051053051922E-4</v>
      </c>
      <c r="D3396" s="4">
        <f t="shared" si="105"/>
        <v>1.0007795605105305</v>
      </c>
      <c r="E3396" s="8">
        <f>MIN(B3397:$B$5864)/B3396-1</f>
        <v>-0.1663505224527575</v>
      </c>
      <c r="F3396" s="8"/>
    </row>
    <row r="3397" spans="1:6" x14ac:dyDescent="0.45">
      <c r="A3397" s="5">
        <v>40631</v>
      </c>
      <c r="B3397">
        <v>3080.08</v>
      </c>
      <c r="C3397" s="4">
        <f t="shared" si="104"/>
        <v>3.8654333783105788E-3</v>
      </c>
      <c r="D3397" s="4">
        <f t="shared" si="105"/>
        <v>1.0038654333783106</v>
      </c>
      <c r="E3397" s="8">
        <f>MIN(B3398:$B$5864)/B3397-1</f>
        <v>-0.16956053089530132</v>
      </c>
      <c r="F3397" s="8"/>
    </row>
    <row r="3398" spans="1:6" x14ac:dyDescent="0.45">
      <c r="A3398" s="5">
        <v>40632</v>
      </c>
      <c r="B3398">
        <v>3088.86</v>
      </c>
      <c r="C3398" s="4">
        <f t="shared" ref="C3398:C3461" si="106">B3398/B3397-1</f>
        <v>2.8505753097323172E-3</v>
      </c>
      <c r="D3398" s="4">
        <f t="shared" ref="D3398:D3461" si="107">C3398+1</f>
        <v>1.0028505753097323</v>
      </c>
      <c r="E3398" s="8">
        <f>MIN(B3399:$B$5864)/B3398-1</f>
        <v>-0.1719210323549788</v>
      </c>
      <c r="F3398" s="8"/>
    </row>
    <row r="3399" spans="1:6" x14ac:dyDescent="0.45">
      <c r="A3399" s="5">
        <v>40633</v>
      </c>
      <c r="B3399">
        <v>3067.73</v>
      </c>
      <c r="C3399" s="4">
        <f t="shared" si="106"/>
        <v>-6.8407114598914021E-3</v>
      </c>
      <c r="D3399" s="4">
        <f t="shared" si="107"/>
        <v>0.9931592885401086</v>
      </c>
      <c r="E3399" s="8">
        <f>MIN(B3400:$B$5864)/B3399-1</f>
        <v>-0.16621736593507241</v>
      </c>
      <c r="F3399" s="8"/>
    </row>
    <row r="3400" spans="1:6" x14ac:dyDescent="0.45">
      <c r="A3400" s="5">
        <v>40634</v>
      </c>
      <c r="B3400">
        <v>3116.83</v>
      </c>
      <c r="C3400" s="4">
        <f t="shared" si="106"/>
        <v>1.6005319894514702E-2</v>
      </c>
      <c r="D3400" s="4">
        <f t="shared" si="107"/>
        <v>1.0160053198945147</v>
      </c>
      <c r="E3400" s="8">
        <f>MIN(B3401:$B$5864)/B3400-1</f>
        <v>-0.17935209812533881</v>
      </c>
      <c r="F3400" s="8"/>
    </row>
    <row r="3401" spans="1:6" x14ac:dyDescent="0.45">
      <c r="A3401" s="5">
        <v>40637</v>
      </c>
      <c r="B3401">
        <v>3122.15</v>
      </c>
      <c r="C3401" s="4">
        <f t="shared" si="106"/>
        <v>1.7068624211138417E-3</v>
      </c>
      <c r="D3401" s="4">
        <f t="shared" si="107"/>
        <v>1.0017068624211138</v>
      </c>
      <c r="E3401" s="8">
        <f>MIN(B3402:$B$5864)/B3401-1</f>
        <v>-0.18075044440529764</v>
      </c>
      <c r="F3401" s="8"/>
    </row>
    <row r="3402" spans="1:6" x14ac:dyDescent="0.45">
      <c r="A3402" s="5">
        <v>40638</v>
      </c>
      <c r="B3402">
        <v>3116.63</v>
      </c>
      <c r="C3402" s="4">
        <f t="shared" si="106"/>
        <v>-1.7680124273337094E-3</v>
      </c>
      <c r="D3402" s="4">
        <f t="shared" si="107"/>
        <v>0.99823198757266629</v>
      </c>
      <c r="E3402" s="8">
        <f>MIN(B3403:$B$5864)/B3402-1</f>
        <v>-0.17929943560833339</v>
      </c>
      <c r="F3402" s="8"/>
    </row>
    <row r="3403" spans="1:6" x14ac:dyDescent="0.45">
      <c r="A3403" s="5">
        <v>40639</v>
      </c>
      <c r="B3403">
        <v>3133.63</v>
      </c>
      <c r="C3403" s="4">
        <f t="shared" si="106"/>
        <v>5.4546096264234123E-3</v>
      </c>
      <c r="D3403" s="4">
        <f t="shared" si="107"/>
        <v>1.0054546096264234</v>
      </c>
      <c r="E3403" s="8">
        <f>MIN(B3404:$B$5864)/B3403-1</f>
        <v>-0.18375175116398557</v>
      </c>
      <c r="F3403" s="8"/>
    </row>
    <row r="3404" spans="1:6" x14ac:dyDescent="0.45">
      <c r="A3404" s="5">
        <v>40640</v>
      </c>
      <c r="B3404">
        <v>3114.51</v>
      </c>
      <c r="C3404" s="4">
        <f t="shared" si="106"/>
        <v>-6.1015499596314138E-3</v>
      </c>
      <c r="D3404" s="4">
        <f t="shared" si="107"/>
        <v>0.99389845004036859</v>
      </c>
      <c r="E3404" s="8">
        <f>MIN(B3405:$B$5864)/B3404-1</f>
        <v>-0.17874079710773128</v>
      </c>
      <c r="F3404" s="8"/>
    </row>
    <row r="3405" spans="1:6" x14ac:dyDescent="0.45">
      <c r="A3405" s="5">
        <v>40641</v>
      </c>
      <c r="B3405">
        <v>3138.23</v>
      </c>
      <c r="C3405" s="4">
        <f t="shared" si="106"/>
        <v>7.6159652722256332E-3</v>
      </c>
      <c r="D3405" s="4">
        <f t="shared" si="107"/>
        <v>1.0076159652722256</v>
      </c>
      <c r="E3405" s="8">
        <f>MIN(B3406:$B$5864)/B3405-1</f>
        <v>-0.18494820328656592</v>
      </c>
      <c r="F3405" s="8"/>
    </row>
    <row r="3406" spans="1:6" x14ac:dyDescent="0.45">
      <c r="A3406" s="5">
        <v>40644</v>
      </c>
      <c r="B3406">
        <v>3136.11</v>
      </c>
      <c r="C3406" s="4">
        <f t="shared" si="106"/>
        <v>-6.7554003371328442E-4</v>
      </c>
      <c r="D3406" s="4">
        <f t="shared" si="107"/>
        <v>0.99932445996628672</v>
      </c>
      <c r="E3406" s="8">
        <f>MIN(B3407:$B$5864)/B3406-1</f>
        <v>-0.18439723096447513</v>
      </c>
      <c r="F3406" s="8"/>
    </row>
    <row r="3407" spans="1:6" x14ac:dyDescent="0.45">
      <c r="A3407" s="5">
        <v>40645</v>
      </c>
      <c r="B3407">
        <v>3091.22</v>
      </c>
      <c r="C3407" s="4">
        <f t="shared" si="106"/>
        <v>-1.4313911182962435E-2</v>
      </c>
      <c r="D3407" s="4">
        <f t="shared" si="107"/>
        <v>0.98568608881703756</v>
      </c>
      <c r="E3407" s="8">
        <f>MIN(B3408:$B$5864)/B3407-1</f>
        <v>-0.17255323141025214</v>
      </c>
      <c r="F3407" s="8"/>
    </row>
    <row r="3408" spans="1:6" x14ac:dyDescent="0.45">
      <c r="A3408" s="5">
        <v>40646</v>
      </c>
      <c r="B3408">
        <v>3114.12</v>
      </c>
      <c r="C3408" s="4">
        <f t="shared" si="106"/>
        <v>7.4080783638823533E-3</v>
      </c>
      <c r="D3408" s="4">
        <f t="shared" si="107"/>
        <v>1.0074080783638824</v>
      </c>
      <c r="E3408" s="8">
        <f>MIN(B3409:$B$5864)/B3408-1</f>
        <v>-0.17863794587234905</v>
      </c>
      <c r="F3408" s="8"/>
    </row>
    <row r="3409" spans="1:6" x14ac:dyDescent="0.45">
      <c r="A3409" s="5">
        <v>40647</v>
      </c>
      <c r="B3409">
        <v>3093.33</v>
      </c>
      <c r="C3409" s="4">
        <f t="shared" si="106"/>
        <v>-6.6760433123964624E-3</v>
      </c>
      <c r="D3409" s="4">
        <f t="shared" si="107"/>
        <v>0.99332395668760354</v>
      </c>
      <c r="E3409" s="8">
        <f>MIN(B3410:$B$5864)/B3409-1</f>
        <v>-0.17311764344573644</v>
      </c>
      <c r="F3409" s="8"/>
    </row>
    <row r="3410" spans="1:6" x14ac:dyDescent="0.45">
      <c r="A3410" s="5">
        <v>40648</v>
      </c>
      <c r="B3410">
        <v>3110.3</v>
      </c>
      <c r="C3410" s="4">
        <f t="shared" si="106"/>
        <v>5.4859972909453436E-3</v>
      </c>
      <c r="D3410" s="4">
        <f t="shared" si="107"/>
        <v>1.0054859972909453</v>
      </c>
      <c r="E3410" s="8">
        <f>MIN(B3411:$B$5864)/B3410-1</f>
        <v>-0.17762916760441116</v>
      </c>
      <c r="F3410" s="8"/>
    </row>
    <row r="3411" spans="1:6" x14ac:dyDescent="0.45">
      <c r="A3411" s="5">
        <v>40651</v>
      </c>
      <c r="B3411">
        <v>3047.6</v>
      </c>
      <c r="C3411" s="4">
        <f t="shared" si="106"/>
        <v>-2.0158827122785716E-2</v>
      </c>
      <c r="D3411" s="4">
        <f t="shared" si="107"/>
        <v>0.97984117287721428</v>
      </c>
      <c r="E3411" s="8">
        <f>MIN(B3412:$B$5864)/B3411-1</f>
        <v>-0.16071006693791823</v>
      </c>
      <c r="F3411" s="8"/>
    </row>
    <row r="3412" spans="1:6" x14ac:dyDescent="0.45">
      <c r="A3412" s="5">
        <v>40652</v>
      </c>
      <c r="B3412">
        <v>3062.29</v>
      </c>
      <c r="C3412" s="4">
        <f t="shared" si="106"/>
        <v>4.8201863761647701E-3</v>
      </c>
      <c r="D3412" s="4">
        <f t="shared" si="107"/>
        <v>1.0048201863761648</v>
      </c>
      <c r="E3412" s="8">
        <f>MIN(B3413:$B$5864)/B3412-1</f>
        <v>-0.16473619415535423</v>
      </c>
      <c r="F3412" s="8"/>
    </row>
    <row r="3413" spans="1:6" x14ac:dyDescent="0.45">
      <c r="A3413" s="5">
        <v>40653</v>
      </c>
      <c r="B3413">
        <v>3124.34</v>
      </c>
      <c r="C3413" s="4">
        <f t="shared" si="106"/>
        <v>2.0262613926179451E-2</v>
      </c>
      <c r="D3413" s="4">
        <f t="shared" si="107"/>
        <v>1.0202626139261795</v>
      </c>
      <c r="E3413" s="8">
        <f>MIN(B3414:$B$5864)/B3413-1</f>
        <v>-0.18132469577574784</v>
      </c>
      <c r="F3413" s="8"/>
    </row>
    <row r="3414" spans="1:6" x14ac:dyDescent="0.45">
      <c r="A3414" s="5">
        <v>40654</v>
      </c>
      <c r="B3414">
        <v>3124.35</v>
      </c>
      <c r="C3414" s="4">
        <f t="shared" si="106"/>
        <v>3.2006759826952447E-6</v>
      </c>
      <c r="D3414" s="4">
        <f t="shared" si="107"/>
        <v>1.0000032006759827</v>
      </c>
      <c r="E3414" s="8">
        <f>MIN(B3415:$B$5864)/B3414-1</f>
        <v>-0.1813273160817449</v>
      </c>
      <c r="F3414" s="8"/>
    </row>
    <row r="3415" spans="1:6" x14ac:dyDescent="0.45">
      <c r="A3415" s="5">
        <v>40659</v>
      </c>
      <c r="B3415">
        <v>3148.96</v>
      </c>
      <c r="C3415" s="4">
        <f t="shared" si="106"/>
        <v>7.8768383823835109E-3</v>
      </c>
      <c r="D3415" s="4">
        <f t="shared" si="107"/>
        <v>1.0078768383823835</v>
      </c>
      <c r="E3415" s="8">
        <f>MIN(B3416:$B$5864)/B3415-1</f>
        <v>-0.18772547126670391</v>
      </c>
      <c r="F3415" s="8"/>
    </row>
    <row r="3416" spans="1:6" x14ac:dyDescent="0.45">
      <c r="A3416" s="5">
        <v>40660</v>
      </c>
      <c r="B3416">
        <v>3149.53</v>
      </c>
      <c r="C3416" s="4">
        <f t="shared" si="106"/>
        <v>1.8101214369203866E-4</v>
      </c>
      <c r="D3416" s="4">
        <f t="shared" si="107"/>
        <v>1.000181012143692</v>
      </c>
      <c r="E3416" s="8">
        <f>MIN(B3417:$B$5864)/B3416-1</f>
        <v>-0.18787247621073622</v>
      </c>
      <c r="F3416" s="8"/>
    </row>
    <row r="3417" spans="1:6" x14ac:dyDescent="0.45">
      <c r="A3417" s="5">
        <v>40661</v>
      </c>
      <c r="B3417">
        <v>3155.03</v>
      </c>
      <c r="C3417" s="4">
        <f t="shared" si="106"/>
        <v>1.7462923039310851E-3</v>
      </c>
      <c r="D3417" s="4">
        <f t="shared" si="107"/>
        <v>1.0017462923039311</v>
      </c>
      <c r="E3417" s="8">
        <f>MIN(B3418:$B$5864)/B3417-1</f>
        <v>-0.18928821595991163</v>
      </c>
      <c r="F3417" s="8"/>
    </row>
    <row r="3418" spans="1:6" x14ac:dyDescent="0.45">
      <c r="A3418" s="5">
        <v>40666</v>
      </c>
      <c r="B3418">
        <v>3160.85</v>
      </c>
      <c r="C3418" s="4">
        <f t="shared" si="106"/>
        <v>1.8446734262431708E-3</v>
      </c>
      <c r="D3418" s="4">
        <f t="shared" si="107"/>
        <v>1.0018446734262432</v>
      </c>
      <c r="E3418" s="8">
        <f>MIN(B3419:$B$5864)/B3418-1</f>
        <v>-0.19078096081750151</v>
      </c>
      <c r="F3418" s="8"/>
    </row>
    <row r="3419" spans="1:6" x14ac:dyDescent="0.45">
      <c r="A3419" s="5">
        <v>40667</v>
      </c>
      <c r="B3419">
        <v>3113.25</v>
      </c>
      <c r="C3419" s="4">
        <f t="shared" si="106"/>
        <v>-1.5059240394197704E-2</v>
      </c>
      <c r="D3419" s="4">
        <f t="shared" si="107"/>
        <v>0.9849407596058023</v>
      </c>
      <c r="E3419" s="8">
        <f>MIN(B3420:$B$5864)/B3419-1</f>
        <v>-0.17840841564281695</v>
      </c>
      <c r="F3419" s="8"/>
    </row>
    <row r="3420" spans="1:6" x14ac:dyDescent="0.45">
      <c r="A3420" s="5">
        <v>40668</v>
      </c>
      <c r="B3420">
        <v>3082.42</v>
      </c>
      <c r="C3420" s="4">
        <f t="shared" si="106"/>
        <v>-9.9028346583152072E-3</v>
      </c>
      <c r="D3420" s="4">
        <f t="shared" si="107"/>
        <v>0.99009716534168479</v>
      </c>
      <c r="E3420" s="8">
        <f>MIN(B3421:$B$5864)/B3420-1</f>
        <v>-0.17019095386092742</v>
      </c>
      <c r="F3420" s="8"/>
    </row>
    <row r="3421" spans="1:6" x14ac:dyDescent="0.45">
      <c r="A3421" s="5">
        <v>40669</v>
      </c>
      <c r="B3421">
        <v>3109.63</v>
      </c>
      <c r="C3421" s="4">
        <f t="shared" si="106"/>
        <v>8.827479707502528E-3</v>
      </c>
      <c r="D3421" s="4">
        <f t="shared" si="107"/>
        <v>1.0088274797075025</v>
      </c>
      <c r="E3421" s="8">
        <f>MIN(B3422:$B$5864)/B3421-1</f>
        <v>-0.17745197981753458</v>
      </c>
      <c r="F3421" s="8"/>
    </row>
    <row r="3422" spans="1:6" x14ac:dyDescent="0.45">
      <c r="A3422" s="5">
        <v>40672</v>
      </c>
      <c r="B3422">
        <v>3094.14</v>
      </c>
      <c r="C3422" s="4">
        <f t="shared" si="106"/>
        <v>-4.981300026048241E-3</v>
      </c>
      <c r="D3422" s="4">
        <f t="shared" si="107"/>
        <v>0.99501869997395176</v>
      </c>
      <c r="E3422" s="8">
        <f>MIN(B3423:$B$5864)/B3422-1</f>
        <v>-0.17333410899312884</v>
      </c>
      <c r="F3422" s="8"/>
    </row>
    <row r="3423" spans="1:6" x14ac:dyDescent="0.45">
      <c r="A3423" s="5">
        <v>40673</v>
      </c>
      <c r="B3423">
        <v>3133.73</v>
      </c>
      <c r="C3423" s="4">
        <f t="shared" si="106"/>
        <v>1.2795154711810142E-2</v>
      </c>
      <c r="D3423" s="4">
        <f t="shared" si="107"/>
        <v>1.0127951547118101</v>
      </c>
      <c r="E3423" s="8">
        <f>MIN(B3424:$B$5864)/B3423-1</f>
        <v>-0.18377779834255026</v>
      </c>
      <c r="F3423" s="8"/>
    </row>
    <row r="3424" spans="1:6" x14ac:dyDescent="0.45">
      <c r="A3424" s="5">
        <v>40674</v>
      </c>
      <c r="B3424">
        <v>3113.2</v>
      </c>
      <c r="C3424" s="4">
        <f t="shared" si="106"/>
        <v>-6.5512982930885366E-3</v>
      </c>
      <c r="D3424" s="4">
        <f t="shared" si="107"/>
        <v>0.99344870170691146</v>
      </c>
      <c r="E3424" s="8">
        <f>MIN(B3425:$B$5864)/B3424-1</f>
        <v>-0.17839522035204924</v>
      </c>
      <c r="F3424" s="8"/>
    </row>
    <row r="3425" spans="1:6" x14ac:dyDescent="0.45">
      <c r="A3425" s="5">
        <v>40675</v>
      </c>
      <c r="B3425">
        <v>3097.62</v>
      </c>
      <c r="C3425" s="4">
        <f t="shared" si="106"/>
        <v>-5.0044969805986828E-3</v>
      </c>
      <c r="D3425" s="4">
        <f t="shared" si="107"/>
        <v>0.99499550301940132</v>
      </c>
      <c r="E3425" s="8">
        <f>MIN(B3426:$B$5864)/B3425-1</f>
        <v>-0.17426282113364444</v>
      </c>
      <c r="F3425" s="8"/>
    </row>
    <row r="3426" spans="1:6" x14ac:dyDescent="0.45">
      <c r="A3426" s="5">
        <v>40676</v>
      </c>
      <c r="B3426">
        <v>3090.52</v>
      </c>
      <c r="C3426" s="4">
        <f t="shared" si="106"/>
        <v>-2.2920823083528719E-3</v>
      </c>
      <c r="D3426" s="4">
        <f t="shared" si="107"/>
        <v>0.99770791769164713</v>
      </c>
      <c r="E3426" s="8">
        <f>MIN(B3427:$B$5864)/B3426-1</f>
        <v>-0.17236581546147567</v>
      </c>
      <c r="F3426" s="8"/>
    </row>
    <row r="3427" spans="1:6" x14ac:dyDescent="0.45">
      <c r="A3427" s="5">
        <v>40679</v>
      </c>
      <c r="B3427">
        <v>3087.44</v>
      </c>
      <c r="C3427" s="4">
        <f t="shared" si="106"/>
        <v>-9.965960420900144E-4</v>
      </c>
      <c r="D3427" s="4">
        <f t="shared" si="107"/>
        <v>0.99900340395790999</v>
      </c>
      <c r="E3427" s="8">
        <f>MIN(B3428:$B$5864)/B3427-1</f>
        <v>-0.17154017567952728</v>
      </c>
      <c r="F3427" s="8"/>
    </row>
    <row r="3428" spans="1:6" x14ac:dyDescent="0.45">
      <c r="A3428" s="5">
        <v>40680</v>
      </c>
      <c r="B3428">
        <v>3055.52</v>
      </c>
      <c r="C3428" s="4">
        <f t="shared" si="106"/>
        <v>-1.0338662451739977E-2</v>
      </c>
      <c r="D3428" s="4">
        <f t="shared" si="107"/>
        <v>0.98966133754826002</v>
      </c>
      <c r="E3428" s="8">
        <f>MIN(B3429:$B$5864)/B3428-1</f>
        <v>-0.16288553175891496</v>
      </c>
      <c r="F3428" s="8"/>
    </row>
    <row r="3429" spans="1:6" x14ac:dyDescent="0.45">
      <c r="A3429" s="5">
        <v>40681</v>
      </c>
      <c r="B3429">
        <v>3085.15</v>
      </c>
      <c r="C3429" s="4">
        <f t="shared" si="106"/>
        <v>9.697203749279959E-3</v>
      </c>
      <c r="D3429" s="4">
        <f t="shared" si="107"/>
        <v>1.00969720374928</v>
      </c>
      <c r="E3429" s="8">
        <f>MIN(B3430:$B$5864)/B3429-1</f>
        <v>-0.17092523864317777</v>
      </c>
      <c r="F3429" s="8"/>
    </row>
    <row r="3430" spans="1:6" x14ac:dyDescent="0.45">
      <c r="A3430" s="5">
        <v>40682</v>
      </c>
      <c r="B3430">
        <v>3102.99</v>
      </c>
      <c r="C3430" s="4">
        <f t="shared" si="106"/>
        <v>5.7825389365184776E-3</v>
      </c>
      <c r="D3430" s="4">
        <f t="shared" si="107"/>
        <v>1.0057825389365185</v>
      </c>
      <c r="E3430" s="8">
        <f>MIN(B3431:$B$5864)/B3430-1</f>
        <v>-0.17569183271618649</v>
      </c>
      <c r="F3430" s="8"/>
    </row>
    <row r="3431" spans="1:6" x14ac:dyDescent="0.45">
      <c r="A3431" s="5">
        <v>40683</v>
      </c>
      <c r="B3431">
        <v>3099.97</v>
      </c>
      <c r="C3431" s="4">
        <f t="shared" si="106"/>
        <v>-9.7325482840748823E-4</v>
      </c>
      <c r="D3431" s="4">
        <f t="shared" si="107"/>
        <v>0.99902674517159251</v>
      </c>
      <c r="E3431" s="8">
        <f>MIN(B3432:$B$5864)/B3431-1</f>
        <v>-0.17488878924634743</v>
      </c>
      <c r="F3431" s="8"/>
    </row>
    <row r="3432" spans="1:6" x14ac:dyDescent="0.45">
      <c r="A3432" s="5">
        <v>40686</v>
      </c>
      <c r="B3432">
        <v>3042.66</v>
      </c>
      <c r="C3432" s="4">
        <f t="shared" si="106"/>
        <v>-1.8487275683313098E-2</v>
      </c>
      <c r="D3432" s="4">
        <f t="shared" si="107"/>
        <v>0.9815127243166869</v>
      </c>
      <c r="E3432" s="8">
        <f>MIN(B3433:$B$5864)/B3432-1</f>
        <v>-0.15934741311878409</v>
      </c>
      <c r="F3432" s="8"/>
    </row>
    <row r="3433" spans="1:6" x14ac:dyDescent="0.45">
      <c r="A3433" s="5">
        <v>40687</v>
      </c>
      <c r="B3433">
        <v>3055.16</v>
      </c>
      <c r="C3433" s="4">
        <f t="shared" si="106"/>
        <v>4.1082473887978921E-3</v>
      </c>
      <c r="D3433" s="4">
        <f t="shared" si="107"/>
        <v>1.0041082473887979</v>
      </c>
      <c r="E3433" s="8">
        <f>MIN(B3434:$B$5864)/B3433-1</f>
        <v>-0.16278689168488714</v>
      </c>
      <c r="F3433" s="8"/>
    </row>
    <row r="3434" spans="1:6" x14ac:dyDescent="0.45">
      <c r="A3434" s="5">
        <v>40688</v>
      </c>
      <c r="B3434">
        <v>3058.92</v>
      </c>
      <c r="C3434" s="4">
        <f t="shared" si="106"/>
        <v>1.2307047748727484E-3</v>
      </c>
      <c r="D3434" s="4">
        <f t="shared" si="107"/>
        <v>1.0012307047748727</v>
      </c>
      <c r="E3434" s="8">
        <f>MIN(B3435:$B$5864)/B3434-1</f>
        <v>-0.1638159873419377</v>
      </c>
      <c r="F3434" s="8"/>
    </row>
    <row r="3435" spans="1:6" x14ac:dyDescent="0.45">
      <c r="A3435" s="5">
        <v>40689</v>
      </c>
      <c r="B3435">
        <v>3064.66</v>
      </c>
      <c r="C3435" s="4">
        <f t="shared" si="106"/>
        <v>1.8764792802687946E-3</v>
      </c>
      <c r="D3435" s="4">
        <f t="shared" si="107"/>
        <v>1.0018764792802688</v>
      </c>
      <c r="E3435" s="8">
        <f>MIN(B3436:$B$5864)/B3435-1</f>
        <v>-0.16538213048103201</v>
      </c>
      <c r="F3435" s="8"/>
    </row>
    <row r="3436" spans="1:6" x14ac:dyDescent="0.45">
      <c r="A3436" s="5">
        <v>40690</v>
      </c>
      <c r="B3436">
        <v>3094.62</v>
      </c>
      <c r="C3436" s="4">
        <f t="shared" si="106"/>
        <v>9.7759620969373184E-3</v>
      </c>
      <c r="D3436" s="4">
        <f t="shared" si="107"/>
        <v>1.0097759620969373</v>
      </c>
      <c r="E3436" s="8">
        <f>MIN(B3437:$B$5864)/B3436-1</f>
        <v>-0.17346233140094736</v>
      </c>
      <c r="F3436" s="8"/>
    </row>
    <row r="3437" spans="1:6" x14ac:dyDescent="0.45">
      <c r="A3437" s="5">
        <v>40694</v>
      </c>
      <c r="B3437">
        <v>3121.07</v>
      </c>
      <c r="C3437" s="4">
        <f t="shared" si="106"/>
        <v>8.5470914037912848E-3</v>
      </c>
      <c r="D3437" s="4">
        <f t="shared" si="107"/>
        <v>1.0085470914037913</v>
      </c>
      <c r="E3437" s="8">
        <f>MIN(B3438:$B$5864)/B3437-1</f>
        <v>-0.18046695524291345</v>
      </c>
      <c r="F3437" s="8"/>
    </row>
    <row r="3438" spans="1:6" x14ac:dyDescent="0.45">
      <c r="A3438" s="5">
        <v>40695</v>
      </c>
      <c r="B3438">
        <v>3092.54</v>
      </c>
      <c r="C3438" s="4">
        <f t="shared" si="106"/>
        <v>-9.1410958421310751E-3</v>
      </c>
      <c r="D3438" s="4">
        <f t="shared" si="107"/>
        <v>0.99085890415786892</v>
      </c>
      <c r="E3438" s="8">
        <f>MIN(B3439:$B$5864)/B3438-1</f>
        <v>-0.17290641349828939</v>
      </c>
      <c r="F3438" s="8"/>
    </row>
    <row r="3439" spans="1:6" x14ac:dyDescent="0.45">
      <c r="A3439" s="5">
        <v>40696</v>
      </c>
      <c r="B3439">
        <v>3054.98</v>
      </c>
      <c r="C3439" s="4">
        <f t="shared" si="106"/>
        <v>-1.2145356244381622E-2</v>
      </c>
      <c r="D3439" s="4">
        <f t="shared" si="107"/>
        <v>0.98785464375561838</v>
      </c>
      <c r="E3439" s="8">
        <f>MIN(B3440:$B$5864)/B3439-1</f>
        <v>-0.1627375629300355</v>
      </c>
      <c r="F3439" s="8"/>
    </row>
    <row r="3440" spans="1:6" x14ac:dyDescent="0.45">
      <c r="A3440" s="5">
        <v>40697</v>
      </c>
      <c r="B3440">
        <v>3058.58</v>
      </c>
      <c r="C3440" s="4">
        <f t="shared" si="106"/>
        <v>1.1784037866040542E-3</v>
      </c>
      <c r="D3440" s="4">
        <f t="shared" si="107"/>
        <v>1.0011784037866041</v>
      </c>
      <c r="E3440" s="8">
        <f>MIN(B3441:$B$5864)/B3440-1</f>
        <v>-0.1637230348723917</v>
      </c>
      <c r="F3440" s="8"/>
    </row>
    <row r="3441" spans="1:6" x14ac:dyDescent="0.45">
      <c r="A3441" s="5">
        <v>40700</v>
      </c>
      <c r="B3441">
        <v>3062.74</v>
      </c>
      <c r="C3441" s="4">
        <f t="shared" si="106"/>
        <v>1.3601082855441149E-3</v>
      </c>
      <c r="D3441" s="4">
        <f t="shared" si="107"/>
        <v>1.0013601082855441</v>
      </c>
      <c r="E3441" s="8">
        <f>MIN(B3442:$B$5864)/B3441-1</f>
        <v>-0.16485891717873524</v>
      </c>
      <c r="F3441" s="8"/>
    </row>
    <row r="3442" spans="1:6" x14ac:dyDescent="0.45">
      <c r="A3442" s="5">
        <v>40701</v>
      </c>
      <c r="B3442">
        <v>3064.03</v>
      </c>
      <c r="C3442" s="4">
        <f t="shared" si="106"/>
        <v>4.2119148213703994E-4</v>
      </c>
      <c r="D3442" s="4">
        <f t="shared" si="107"/>
        <v>1.000421191482137</v>
      </c>
      <c r="E3442" s="8">
        <f>MIN(B3443:$B$5864)/B3442-1</f>
        <v>-0.16521052339565867</v>
      </c>
      <c r="F3442" s="8"/>
    </row>
    <row r="3443" spans="1:6" x14ac:dyDescent="0.45">
      <c r="A3443" s="5">
        <v>40702</v>
      </c>
      <c r="B3443">
        <v>3034.52</v>
      </c>
      <c r="C3443" s="4">
        <f t="shared" si="106"/>
        <v>-9.6311067450384202E-3</v>
      </c>
      <c r="D3443" s="4">
        <f t="shared" si="107"/>
        <v>0.99036889325496158</v>
      </c>
      <c r="E3443" s="8">
        <f>MIN(B3444:$B$5864)/B3443-1</f>
        <v>-0.15709239022975618</v>
      </c>
      <c r="F3443" s="8"/>
    </row>
    <row r="3444" spans="1:6" x14ac:dyDescent="0.45">
      <c r="A3444" s="5">
        <v>40703</v>
      </c>
      <c r="B3444">
        <v>3057.04</v>
      </c>
      <c r="C3444" s="4">
        <f t="shared" si="106"/>
        <v>7.4212725571094484E-3</v>
      </c>
      <c r="D3444" s="4">
        <f t="shared" si="107"/>
        <v>1.0074212725571094</v>
      </c>
      <c r="E3444" s="8">
        <f>MIN(B3445:$B$5864)/B3444-1</f>
        <v>-0.16330175594692897</v>
      </c>
      <c r="F3444" s="8"/>
    </row>
    <row r="3445" spans="1:6" x14ac:dyDescent="0.45">
      <c r="A3445" s="5">
        <v>40704</v>
      </c>
      <c r="B3445">
        <v>3012.62</v>
      </c>
      <c r="C3445" s="4">
        <f t="shared" si="106"/>
        <v>-1.453039541517287E-2</v>
      </c>
      <c r="D3445" s="4">
        <f t="shared" si="107"/>
        <v>0.98546960458482713</v>
      </c>
      <c r="E3445" s="8">
        <f>MIN(B3446:$B$5864)/B3445-1</f>
        <v>-0.1509649408156355</v>
      </c>
      <c r="F3445" s="8"/>
    </row>
    <row r="3446" spans="1:6" x14ac:dyDescent="0.45">
      <c r="A3446" s="5">
        <v>40707</v>
      </c>
      <c r="B3446">
        <v>3015.72</v>
      </c>
      <c r="C3446" s="4">
        <f t="shared" si="106"/>
        <v>1.0290046537564379E-3</v>
      </c>
      <c r="D3446" s="4">
        <f t="shared" si="107"/>
        <v>1.0010290046537564</v>
      </c>
      <c r="E3446" s="8">
        <f>MIN(B3447:$B$5864)/B3446-1</f>
        <v>-0.15183770376560146</v>
      </c>
      <c r="F3446" s="8"/>
    </row>
    <row r="3447" spans="1:6" x14ac:dyDescent="0.45">
      <c r="A3447" s="5">
        <v>40708</v>
      </c>
      <c r="B3447">
        <v>3031.97</v>
      </c>
      <c r="C3447" s="4">
        <f t="shared" si="106"/>
        <v>5.3884312867242823E-3</v>
      </c>
      <c r="D3447" s="4">
        <f t="shared" si="107"/>
        <v>1.0053884312867243</v>
      </c>
      <c r="E3447" s="8">
        <f>MIN(B3448:$B$5864)/B3447-1</f>
        <v>-0.15638347345125436</v>
      </c>
      <c r="F3447" s="8"/>
    </row>
    <row r="3448" spans="1:6" x14ac:dyDescent="0.45">
      <c r="A3448" s="5">
        <v>40709</v>
      </c>
      <c r="B3448">
        <v>3001.84</v>
      </c>
      <c r="C3448" s="4">
        <f t="shared" si="106"/>
        <v>-9.9374334178766732E-3</v>
      </c>
      <c r="D3448" s="4">
        <f t="shared" si="107"/>
        <v>0.99006256658212333</v>
      </c>
      <c r="E3448" s="8">
        <f>MIN(B3449:$B$5864)/B3448-1</f>
        <v>-0.14791594488713589</v>
      </c>
      <c r="F3448" s="8"/>
    </row>
    <row r="3449" spans="1:6" x14ac:dyDescent="0.45">
      <c r="A3449" s="5">
        <v>40710</v>
      </c>
      <c r="B3449">
        <v>2977.47</v>
      </c>
      <c r="C3449" s="4">
        <f t="shared" si="106"/>
        <v>-8.1183540761666784E-3</v>
      </c>
      <c r="D3449" s="4">
        <f t="shared" si="107"/>
        <v>0.99188164592383332</v>
      </c>
      <c r="E3449" s="8">
        <f>MIN(B3450:$B$5864)/B3449-1</f>
        <v>-0.14094180629863595</v>
      </c>
      <c r="F3449" s="8"/>
    </row>
    <row r="3450" spans="1:6" x14ac:dyDescent="0.45">
      <c r="A3450" s="5">
        <v>40711</v>
      </c>
      <c r="B3450">
        <v>2985.57</v>
      </c>
      <c r="C3450" s="4">
        <f t="shared" si="106"/>
        <v>2.7204304325485484E-3</v>
      </c>
      <c r="D3450" s="4">
        <f t="shared" si="107"/>
        <v>1.0027204304325485</v>
      </c>
      <c r="E3450" s="8">
        <f>MIN(B3451:$B$5864)/B3450-1</f>
        <v>-0.14327247393295084</v>
      </c>
      <c r="F3450" s="8"/>
    </row>
    <row r="3451" spans="1:6" x14ac:dyDescent="0.45">
      <c r="A3451" s="5">
        <v>40714</v>
      </c>
      <c r="B3451">
        <v>2971.26</v>
      </c>
      <c r="C3451" s="4">
        <f t="shared" si="106"/>
        <v>-4.7930545925903845E-3</v>
      </c>
      <c r="D3451" s="4">
        <f t="shared" si="107"/>
        <v>0.99520694540740962</v>
      </c>
      <c r="E3451" s="8">
        <f>MIN(B3452:$B$5864)/B3451-1</f>
        <v>-0.13914635541824005</v>
      </c>
      <c r="F3451" s="8"/>
    </row>
    <row r="3452" spans="1:6" x14ac:dyDescent="0.45">
      <c r="A3452" s="5">
        <v>40715</v>
      </c>
      <c r="B3452">
        <v>3011.74</v>
      </c>
      <c r="C3452" s="4">
        <f t="shared" si="106"/>
        <v>1.3623849814556666E-2</v>
      </c>
      <c r="D3452" s="4">
        <f t="shared" si="107"/>
        <v>1.0136238498145567</v>
      </c>
      <c r="E3452" s="8">
        <f>MIN(B3453:$B$5864)/B3452-1</f>
        <v>-0.15071686134925311</v>
      </c>
      <c r="F3452" s="8"/>
    </row>
    <row r="3453" spans="1:6" x14ac:dyDescent="0.45">
      <c r="A3453" s="5">
        <v>40716</v>
      </c>
      <c r="B3453">
        <v>3010.19</v>
      </c>
      <c r="C3453" s="4">
        <f t="shared" si="106"/>
        <v>-5.1465265925998427E-4</v>
      </c>
      <c r="D3453" s="4">
        <f t="shared" si="107"/>
        <v>0.99948534734074002</v>
      </c>
      <c r="E3453" s="8">
        <f>MIN(B3454:$B$5864)/B3453-1</f>
        <v>-0.15027955046026986</v>
      </c>
      <c r="F3453" s="8"/>
    </row>
    <row r="3454" spans="1:6" x14ac:dyDescent="0.45">
      <c r="A3454" s="5">
        <v>40717</v>
      </c>
      <c r="B3454">
        <v>2959.86</v>
      </c>
      <c r="C3454" s="4">
        <f t="shared" si="106"/>
        <v>-1.6719874825177117E-2</v>
      </c>
      <c r="D3454" s="4">
        <f t="shared" si="107"/>
        <v>0.98328012517482288</v>
      </c>
      <c r="E3454" s="8">
        <f>MIN(B3455:$B$5864)/B3454-1</f>
        <v>-0.13583074875163015</v>
      </c>
      <c r="F3454" s="8"/>
    </row>
    <row r="3455" spans="1:6" x14ac:dyDescent="0.45">
      <c r="A3455" s="5">
        <v>40718</v>
      </c>
      <c r="B3455">
        <v>2973.08</v>
      </c>
      <c r="C3455" s="4">
        <f t="shared" si="106"/>
        <v>4.4664274661638803E-3</v>
      </c>
      <c r="D3455" s="4">
        <f t="shared" si="107"/>
        <v>1.0044664274661639</v>
      </c>
      <c r="E3455" s="8">
        <f>MIN(B3456:$B$5864)/B3455-1</f>
        <v>-0.13967333539628934</v>
      </c>
      <c r="F3455" s="8"/>
    </row>
    <row r="3456" spans="1:6" x14ac:dyDescent="0.45">
      <c r="A3456" s="5">
        <v>40721</v>
      </c>
      <c r="B3456">
        <v>2984.33</v>
      </c>
      <c r="C3456" s="4">
        <f t="shared" si="106"/>
        <v>3.7839546867222129E-3</v>
      </c>
      <c r="D3456" s="4">
        <f t="shared" si="107"/>
        <v>1.0037839546867222</v>
      </c>
      <c r="E3456" s="8">
        <f>MIN(B3457:$B$5864)/B3456-1</f>
        <v>-0.14291650052105487</v>
      </c>
      <c r="F3456" s="8"/>
    </row>
    <row r="3457" spans="1:6" x14ac:dyDescent="0.45">
      <c r="A3457" s="5">
        <v>40722</v>
      </c>
      <c r="B3457">
        <v>3005.85</v>
      </c>
      <c r="C3457" s="4">
        <f t="shared" si="106"/>
        <v>7.2109987836466161E-3</v>
      </c>
      <c r="D3457" s="4">
        <f t="shared" si="107"/>
        <v>1.0072109987836466</v>
      </c>
      <c r="E3457" s="8">
        <f>MIN(B3458:$B$5864)/B3457-1</f>
        <v>-0.14905268060615129</v>
      </c>
      <c r="F3457" s="8"/>
    </row>
    <row r="3458" spans="1:6" x14ac:dyDescent="0.45">
      <c r="A3458" s="5">
        <v>40723</v>
      </c>
      <c r="B3458">
        <v>3052.05</v>
      </c>
      <c r="C3458" s="4">
        <f t="shared" si="106"/>
        <v>1.5370028444533279E-2</v>
      </c>
      <c r="D3458" s="4">
        <f t="shared" si="107"/>
        <v>1.0153700284445333</v>
      </c>
      <c r="E3458" s="8">
        <f>MIN(B3459:$B$5864)/B3458-1</f>
        <v>-0.16193378221195587</v>
      </c>
      <c r="F3458" s="8"/>
    </row>
    <row r="3459" spans="1:6" x14ac:dyDescent="0.45">
      <c r="A3459" s="5">
        <v>40724</v>
      </c>
      <c r="B3459">
        <v>3096.72</v>
      </c>
      <c r="C3459" s="4">
        <f t="shared" si="106"/>
        <v>1.4636064284661021E-2</v>
      </c>
      <c r="D3459" s="4">
        <f t="shared" si="107"/>
        <v>1.014636064284661</v>
      </c>
      <c r="E3459" s="8">
        <f>MIN(B3460:$B$5864)/B3459-1</f>
        <v>-0.17402283706631527</v>
      </c>
      <c r="F3459" s="8"/>
    </row>
    <row r="3460" spans="1:6" x14ac:dyDescent="0.45">
      <c r="A3460" s="5">
        <v>40725</v>
      </c>
      <c r="B3460">
        <v>3120.33</v>
      </c>
      <c r="C3460" s="4">
        <f t="shared" si="106"/>
        <v>7.6241959234286671E-3</v>
      </c>
      <c r="D3460" s="4">
        <f t="shared" si="107"/>
        <v>1.0076241959234287</v>
      </c>
      <c r="E3460" s="8">
        <f>MIN(B3461:$B$5864)/B3460-1</f>
        <v>-0.18027259937250217</v>
      </c>
      <c r="F3460" s="8"/>
    </row>
    <row r="3461" spans="1:6" x14ac:dyDescent="0.45">
      <c r="A3461" s="5">
        <v>40728</v>
      </c>
      <c r="B3461">
        <v>3134.94</v>
      </c>
      <c r="C3461" s="4">
        <f t="shared" si="106"/>
        <v>4.6821970753094799E-3</v>
      </c>
      <c r="D3461" s="4">
        <f t="shared" si="107"/>
        <v>1.0046821970753095</v>
      </c>
      <c r="E3461" s="8">
        <f>MIN(B3462:$B$5864)/B3461-1</f>
        <v>-0.18409283750247207</v>
      </c>
      <c r="F3461" s="8"/>
    </row>
    <row r="3462" spans="1:6" x14ac:dyDescent="0.45">
      <c r="A3462" s="5">
        <v>40729</v>
      </c>
      <c r="B3462">
        <v>3139.39</v>
      </c>
      <c r="C3462" s="4">
        <f t="shared" ref="C3462:C3525" si="108">B3462/B3461-1</f>
        <v>1.4194849024222744E-3</v>
      </c>
      <c r="D3462" s="4">
        <f t="shared" ref="D3462:D3525" si="109">C3462+1</f>
        <v>1.0014194849024223</v>
      </c>
      <c r="E3462" s="8">
        <f>MIN(B3463:$B$5864)/B3462-1</f>
        <v>-0.18524936372989653</v>
      </c>
      <c r="F3462" s="8"/>
    </row>
    <row r="3463" spans="1:6" x14ac:dyDescent="0.45">
      <c r="A3463" s="5">
        <v>40730</v>
      </c>
      <c r="B3463">
        <v>3129.81</v>
      </c>
      <c r="C3463" s="4">
        <f t="shared" si="108"/>
        <v>-3.0515482307071906E-3</v>
      </c>
      <c r="D3463" s="4">
        <f t="shared" si="109"/>
        <v>0.99694845176929281</v>
      </c>
      <c r="E3463" s="8">
        <f>MIN(B3464:$B$5864)/B3463-1</f>
        <v>-0.18275550273019758</v>
      </c>
      <c r="F3463" s="8"/>
    </row>
    <row r="3464" spans="1:6" x14ac:dyDescent="0.45">
      <c r="A3464" s="5">
        <v>40731</v>
      </c>
      <c r="B3464">
        <v>3154.1</v>
      </c>
      <c r="C3464" s="4">
        <f t="shared" si="108"/>
        <v>7.7608544927647571E-3</v>
      </c>
      <c r="D3464" s="4">
        <f t="shared" si="109"/>
        <v>1.0077608544927648</v>
      </c>
      <c r="E3464" s="8">
        <f>MIN(B3465:$B$5864)/B3464-1</f>
        <v>-0.18904917409086575</v>
      </c>
      <c r="F3464" s="8"/>
    </row>
    <row r="3465" spans="1:6" x14ac:dyDescent="0.45">
      <c r="A3465" s="5">
        <v>40732</v>
      </c>
      <c r="B3465">
        <v>3122.43</v>
      </c>
      <c r="C3465" s="4">
        <f t="shared" si="108"/>
        <v>-1.0040899147141791E-2</v>
      </c>
      <c r="D3465" s="4">
        <f t="shared" si="109"/>
        <v>0.98995910085285821</v>
      </c>
      <c r="E3465" s="8">
        <f>MIN(B3466:$B$5864)/B3465-1</f>
        <v>-0.18082390958324113</v>
      </c>
      <c r="F3465" s="8"/>
    </row>
    <row r="3466" spans="1:6" x14ac:dyDescent="0.45">
      <c r="A3466" s="5">
        <v>40735</v>
      </c>
      <c r="B3466">
        <v>3088.28</v>
      </c>
      <c r="C3466" s="4">
        <f t="shared" si="108"/>
        <v>-1.0936994584346049E-2</v>
      </c>
      <c r="D3466" s="4">
        <f t="shared" si="109"/>
        <v>0.98906300541565395</v>
      </c>
      <c r="E3466" s="8">
        <f>MIN(B3467:$B$5864)/B3466-1</f>
        <v>-0.17176551348970948</v>
      </c>
      <c r="F3466" s="8"/>
    </row>
    <row r="3467" spans="1:6" x14ac:dyDescent="0.45">
      <c r="A3467" s="5">
        <v>40736</v>
      </c>
      <c r="B3467">
        <v>3057.7</v>
      </c>
      <c r="C3467" s="4">
        <f t="shared" si="108"/>
        <v>-9.9019518955536512E-3</v>
      </c>
      <c r="D3467" s="4">
        <f t="shared" si="109"/>
        <v>0.99009804810444635</v>
      </c>
      <c r="E3467" s="8">
        <f>MIN(B3468:$B$5864)/B3467-1</f>
        <v>-0.16348235601923</v>
      </c>
      <c r="F3467" s="8"/>
    </row>
    <row r="3468" spans="1:6" x14ac:dyDescent="0.45">
      <c r="A3468" s="5">
        <v>40737</v>
      </c>
      <c r="B3468">
        <v>3076.55</v>
      </c>
      <c r="C3468" s="4">
        <f t="shared" si="108"/>
        <v>6.1647643653728323E-3</v>
      </c>
      <c r="D3468" s="4">
        <f t="shared" si="109"/>
        <v>1.0061647643653728</v>
      </c>
      <c r="E3468" s="8">
        <f>MIN(B3469:$B$5864)/B3468-1</f>
        <v>-0.16860769368285899</v>
      </c>
      <c r="F3468" s="8"/>
    </row>
    <row r="3469" spans="1:6" x14ac:dyDescent="0.45">
      <c r="A3469" s="5">
        <v>40738</v>
      </c>
      <c r="B3469">
        <v>3047.46</v>
      </c>
      <c r="C3469" s="4">
        <f t="shared" si="108"/>
        <v>-9.4553964668216972E-3</v>
      </c>
      <c r="D3469" s="4">
        <f t="shared" si="109"/>
        <v>0.9905446035331783</v>
      </c>
      <c r="E3469" s="8">
        <f>MIN(B3470:$B$5864)/B3469-1</f>
        <v>-0.16067151004443037</v>
      </c>
      <c r="F3469" s="8"/>
    </row>
    <row r="3470" spans="1:6" x14ac:dyDescent="0.45">
      <c r="A3470" s="5">
        <v>40739</v>
      </c>
      <c r="B3470">
        <v>3045.51</v>
      </c>
      <c r="C3470" s="4">
        <f t="shared" si="108"/>
        <v>-6.3987714358837433E-4</v>
      </c>
      <c r="D3470" s="4">
        <f t="shared" si="109"/>
        <v>0.99936012285641163</v>
      </c>
      <c r="E3470" s="8">
        <f>MIN(B3471:$B$5864)/B3470-1</f>
        <v>-0.16013409905073372</v>
      </c>
      <c r="F3470" s="8"/>
    </row>
    <row r="3471" spans="1:6" x14ac:dyDescent="0.45">
      <c r="A3471" s="5">
        <v>40742</v>
      </c>
      <c r="B3471">
        <v>2997.21</v>
      </c>
      <c r="C3471" s="4">
        <f t="shared" si="108"/>
        <v>-1.5859412709201437E-2</v>
      </c>
      <c r="D3471" s="4">
        <f t="shared" si="109"/>
        <v>0.98414058729079856</v>
      </c>
      <c r="E3471" s="8">
        <f>MIN(B3472:$B$5864)/B3471-1</f>
        <v>-0.1465996710273888</v>
      </c>
      <c r="F3471" s="8"/>
    </row>
    <row r="3472" spans="1:6" x14ac:dyDescent="0.45">
      <c r="A3472" s="5">
        <v>40743</v>
      </c>
      <c r="B3472">
        <v>3016.33</v>
      </c>
      <c r="C3472" s="4">
        <f t="shared" si="108"/>
        <v>6.3792660507604459E-3</v>
      </c>
      <c r="D3472" s="4">
        <f t="shared" si="109"/>
        <v>1.0063792660507604</v>
      </c>
      <c r="E3472" s="8">
        <f>MIN(B3473:$B$5864)/B3472-1</f>
        <v>-0.15200922975934328</v>
      </c>
      <c r="F3472" s="8"/>
    </row>
    <row r="3473" spans="1:6" x14ac:dyDescent="0.45">
      <c r="A3473" s="5">
        <v>40744</v>
      </c>
      <c r="B3473">
        <v>3048.05</v>
      </c>
      <c r="C3473" s="4">
        <f t="shared" si="108"/>
        <v>1.0516090746039097E-2</v>
      </c>
      <c r="D3473" s="4">
        <f t="shared" si="109"/>
        <v>1.0105160907460391</v>
      </c>
      <c r="E3473" s="8">
        <f>MIN(B3474:$B$5864)/B3473-1</f>
        <v>-0.16083397582060666</v>
      </c>
      <c r="F3473" s="8"/>
    </row>
    <row r="3474" spans="1:6" x14ac:dyDescent="0.45">
      <c r="A3474" s="5">
        <v>40745</v>
      </c>
      <c r="B3474">
        <v>3068.36</v>
      </c>
      <c r="C3474" s="4">
        <f t="shared" si="108"/>
        <v>6.6632765210543621E-3</v>
      </c>
      <c r="D3474" s="4">
        <f t="shared" si="109"/>
        <v>1.0066632765210544</v>
      </c>
      <c r="E3474" s="8">
        <f>MIN(B3475:$B$5864)/B3474-1</f>
        <v>-0.16638855936070085</v>
      </c>
      <c r="F3474" s="8"/>
    </row>
    <row r="3475" spans="1:6" x14ac:dyDescent="0.45">
      <c r="A3475" s="5">
        <v>40746</v>
      </c>
      <c r="B3475">
        <v>3088.36</v>
      </c>
      <c r="C3475" s="4">
        <f t="shared" si="108"/>
        <v>6.5181399835743115E-3</v>
      </c>
      <c r="D3475" s="4">
        <f t="shared" si="109"/>
        <v>1.0065181399835743</v>
      </c>
      <c r="E3475" s="8">
        <f>MIN(B3476:$B$5864)/B3475-1</f>
        <v>-0.17178696784053671</v>
      </c>
      <c r="F3475" s="8"/>
    </row>
    <row r="3476" spans="1:6" x14ac:dyDescent="0.45">
      <c r="A3476" s="5">
        <v>40749</v>
      </c>
      <c r="B3476">
        <v>3082.8</v>
      </c>
      <c r="C3476" s="4">
        <f t="shared" si="108"/>
        <v>-1.8003082542190629E-3</v>
      </c>
      <c r="D3476" s="4">
        <f t="shared" si="109"/>
        <v>0.99819969174578094</v>
      </c>
      <c r="E3476" s="8">
        <f>MIN(B3477:$B$5864)/B3476-1</f>
        <v>-0.17029323991176848</v>
      </c>
      <c r="F3476" s="8"/>
    </row>
    <row r="3477" spans="1:6" x14ac:dyDescent="0.45">
      <c r="A3477" s="5">
        <v>40750</v>
      </c>
      <c r="B3477">
        <v>3085.14</v>
      </c>
      <c r="C3477" s="4">
        <f t="shared" si="108"/>
        <v>7.5905021409106155E-4</v>
      </c>
      <c r="D3477" s="4">
        <f t="shared" si="109"/>
        <v>1.0007590502140911</v>
      </c>
      <c r="E3477" s="8">
        <f>MIN(B3478:$B$5864)/B3477-1</f>
        <v>-0.17092255132668199</v>
      </c>
      <c r="F3477" s="8"/>
    </row>
    <row r="3478" spans="1:6" x14ac:dyDescent="0.45">
      <c r="A3478" s="5">
        <v>40751</v>
      </c>
      <c r="B3478">
        <v>3047.99</v>
      </c>
      <c r="C3478" s="4">
        <f t="shared" si="108"/>
        <v>-1.2041592926090861E-2</v>
      </c>
      <c r="D3478" s="4">
        <f t="shared" si="109"/>
        <v>0.98795840707390914</v>
      </c>
      <c r="E3478" s="8">
        <f>MIN(B3479:$B$5864)/B3478-1</f>
        <v>-0.16081745675018611</v>
      </c>
      <c r="F3478" s="8"/>
    </row>
    <row r="3479" spans="1:6" x14ac:dyDescent="0.45">
      <c r="A3479" s="5">
        <v>40752</v>
      </c>
      <c r="B3479">
        <v>3053.94</v>
      </c>
      <c r="C3479" s="4">
        <f t="shared" si="108"/>
        <v>1.952106142080634E-3</v>
      </c>
      <c r="D3479" s="4">
        <f t="shared" si="109"/>
        <v>1.0019521061420806</v>
      </c>
      <c r="E3479" s="8">
        <f>MIN(B3480:$B$5864)/B3479-1</f>
        <v>-0.1624524384892958</v>
      </c>
      <c r="F3479" s="8"/>
    </row>
    <row r="3480" spans="1:6" x14ac:dyDescent="0.45">
      <c r="A3480" s="5">
        <v>40753</v>
      </c>
      <c r="B3480">
        <v>3026.02</v>
      </c>
      <c r="C3480" s="4">
        <f t="shared" si="108"/>
        <v>-9.1422883226258689E-3</v>
      </c>
      <c r="D3480" s="4">
        <f t="shared" si="109"/>
        <v>0.99085771167737413</v>
      </c>
      <c r="E3480" s="8">
        <f>MIN(B3481:$B$5864)/B3480-1</f>
        <v>-0.15472468787384086</v>
      </c>
      <c r="F3480" s="8"/>
    </row>
    <row r="3481" spans="1:6" x14ac:dyDescent="0.45">
      <c r="A3481" s="5">
        <v>40756</v>
      </c>
      <c r="B3481">
        <v>3004.41</v>
      </c>
      <c r="C3481" s="4">
        <f t="shared" si="108"/>
        <v>-7.1413936457790372E-3</v>
      </c>
      <c r="D3481" s="4">
        <f t="shared" si="109"/>
        <v>0.99285860635422096</v>
      </c>
      <c r="E3481" s="8">
        <f>MIN(B3482:$B$5864)/B3481-1</f>
        <v>-0.14864482543993651</v>
      </c>
      <c r="F3481" s="8"/>
    </row>
    <row r="3482" spans="1:6" x14ac:dyDescent="0.45">
      <c r="A3482" s="5">
        <v>40757</v>
      </c>
      <c r="B3482">
        <v>2970.21</v>
      </c>
      <c r="C3482" s="4">
        <f t="shared" si="108"/>
        <v>-1.1383266598100739E-2</v>
      </c>
      <c r="D3482" s="4">
        <f t="shared" si="109"/>
        <v>0.98861673340189926</v>
      </c>
      <c r="E3482" s="8">
        <f>MIN(B3483:$B$5864)/B3482-1</f>
        <v>-0.13884203473828449</v>
      </c>
      <c r="F3482" s="8"/>
    </row>
    <row r="3483" spans="1:6" x14ac:dyDescent="0.45">
      <c r="A3483" s="5">
        <v>40758</v>
      </c>
      <c r="B3483">
        <v>2903.02</v>
      </c>
      <c r="C3483" s="4">
        <f t="shared" si="108"/>
        <v>-2.2621296137310121E-2</v>
      </c>
      <c r="D3483" s="4">
        <f t="shared" si="109"/>
        <v>0.97737870386268988</v>
      </c>
      <c r="E3483" s="8">
        <f>MIN(B3484:$B$5864)/B3483-1</f>
        <v>-0.11891065166619585</v>
      </c>
      <c r="F3483" s="8"/>
    </row>
    <row r="3484" spans="1:6" x14ac:dyDescent="0.45">
      <c r="A3484" s="5">
        <v>40759</v>
      </c>
      <c r="B3484">
        <v>2802.51</v>
      </c>
      <c r="C3484" s="4">
        <f t="shared" si="108"/>
        <v>-3.4622565466307376E-2</v>
      </c>
      <c r="D3484" s="4">
        <f t="shared" si="109"/>
        <v>0.96537743453369262</v>
      </c>
      <c r="E3484" s="8">
        <f>MIN(B3485:$B$5864)/B3484-1</f>
        <v>-8.7311017623487475E-2</v>
      </c>
      <c r="F3484" s="8"/>
    </row>
    <row r="3485" spans="1:6" x14ac:dyDescent="0.45">
      <c r="A3485" s="5">
        <v>40760</v>
      </c>
      <c r="B3485">
        <v>2727.18</v>
      </c>
      <c r="C3485" s="4">
        <f t="shared" si="108"/>
        <v>-2.6879475898391236E-2</v>
      </c>
      <c r="D3485" s="4">
        <f t="shared" si="109"/>
        <v>0.97312052410160876</v>
      </c>
      <c r="E3485" s="8">
        <f>MIN(B3486:$B$5864)/B3485-1</f>
        <v>-6.2100778093121756E-2</v>
      </c>
      <c r="F3485" s="8"/>
    </row>
    <row r="3486" spans="1:6" x14ac:dyDescent="0.45">
      <c r="A3486" s="5">
        <v>40763</v>
      </c>
      <c r="B3486">
        <v>2631.57</v>
      </c>
      <c r="C3486" s="4">
        <f t="shared" si="108"/>
        <v>-3.5058191978527109E-2</v>
      </c>
      <c r="D3486" s="4">
        <f t="shared" si="109"/>
        <v>0.96494180802147289</v>
      </c>
      <c r="E3486" s="8">
        <f>MIN(B3487:$B$5864)/B3486-1</f>
        <v>-2.8025095285323931E-2</v>
      </c>
      <c r="F3486" s="8"/>
    </row>
    <row r="3487" spans="1:6" x14ac:dyDescent="0.45">
      <c r="A3487" s="5">
        <v>40764</v>
      </c>
      <c r="B3487">
        <v>2681.6</v>
      </c>
      <c r="C3487" s="4">
        <f t="shared" si="108"/>
        <v>1.9011464638979625E-2</v>
      </c>
      <c r="D3487" s="4">
        <f t="shared" si="109"/>
        <v>1.0190114646389796</v>
      </c>
      <c r="E3487" s="8">
        <f>MIN(B3488:$B$5864)/B3487-1</f>
        <v>-4.6159009546539287E-2</v>
      </c>
      <c r="F3487" s="8"/>
    </row>
    <row r="3488" spans="1:6" x14ac:dyDescent="0.45">
      <c r="A3488" s="5">
        <v>40765</v>
      </c>
      <c r="B3488">
        <v>2605.63</v>
      </c>
      <c r="C3488" s="4">
        <f t="shared" si="108"/>
        <v>-2.8330101431980781E-2</v>
      </c>
      <c r="D3488" s="4">
        <f t="shared" si="109"/>
        <v>0.97166989856801922</v>
      </c>
      <c r="E3488" s="8">
        <f>MIN(B3489:$B$5864)/B3488-1</f>
        <v>-1.8348729481929449E-2</v>
      </c>
      <c r="F3488" s="8"/>
    </row>
    <row r="3489" spans="1:6" x14ac:dyDescent="0.45">
      <c r="A3489" s="5">
        <v>40766</v>
      </c>
      <c r="B3489">
        <v>2683.66</v>
      </c>
      <c r="C3489" s="4">
        <f t="shared" si="108"/>
        <v>2.9946692354631876E-2</v>
      </c>
      <c r="D3489" s="4">
        <f t="shared" si="109"/>
        <v>1.0299466923546319</v>
      </c>
      <c r="E3489" s="8">
        <f>MIN(B3490:$B$5864)/B3489-1</f>
        <v>-4.6891185917739109E-2</v>
      </c>
      <c r="F3489" s="8"/>
    </row>
    <row r="3490" spans="1:6" x14ac:dyDescent="0.45">
      <c r="A3490" s="5">
        <v>40767</v>
      </c>
      <c r="B3490">
        <v>2763.81</v>
      </c>
      <c r="C3490" s="4">
        <f t="shared" si="108"/>
        <v>2.9865929365120891E-2</v>
      </c>
      <c r="D3490" s="4">
        <f t="shared" si="109"/>
        <v>1.0298659293651209</v>
      </c>
      <c r="E3490" s="8">
        <f>MIN(B3491:$B$5864)/B3490-1</f>
        <v>-7.4531172548040536E-2</v>
      </c>
      <c r="F3490" s="8"/>
    </row>
    <row r="3491" spans="1:6" x14ac:dyDescent="0.45">
      <c r="A3491" s="5">
        <v>40770</v>
      </c>
      <c r="B3491">
        <v>2781.35</v>
      </c>
      <c r="C3491" s="4">
        <f t="shared" si="108"/>
        <v>6.3463117942261782E-3</v>
      </c>
      <c r="D3491" s="4">
        <f t="shared" si="109"/>
        <v>1.0063463117942262</v>
      </c>
      <c r="E3491" s="8">
        <f>MIN(B3492:$B$5864)/B3491-1</f>
        <v>-8.036744746256308E-2</v>
      </c>
      <c r="F3491" s="8"/>
    </row>
    <row r="3492" spans="1:6" x14ac:dyDescent="0.45">
      <c r="A3492" s="5">
        <v>40771</v>
      </c>
      <c r="B3492">
        <v>2780.31</v>
      </c>
      <c r="C3492" s="4">
        <f t="shared" si="108"/>
        <v>-3.739191399859676E-4</v>
      </c>
      <c r="D3492" s="4">
        <f t="shared" si="109"/>
        <v>0.99962608086001403</v>
      </c>
      <c r="E3492" s="8">
        <f>MIN(B3493:$B$5864)/B3492-1</f>
        <v>-8.0023450622412562E-2</v>
      </c>
      <c r="F3492" s="8"/>
    </row>
    <row r="3493" spans="1:6" x14ac:dyDescent="0.45">
      <c r="A3493" s="5">
        <v>40772</v>
      </c>
      <c r="B3493">
        <v>2767.08</v>
      </c>
      <c r="C3493" s="4">
        <f t="shared" si="108"/>
        <v>-4.7584621858713927E-3</v>
      </c>
      <c r="D3493" s="4">
        <f t="shared" si="109"/>
        <v>0.99524153781412861</v>
      </c>
      <c r="E3493" s="8">
        <f>MIN(B3494:$B$5864)/B3493-1</f>
        <v>-7.5624846408488322E-2</v>
      </c>
      <c r="F3493" s="8"/>
    </row>
    <row r="3494" spans="1:6" x14ac:dyDescent="0.45">
      <c r="A3494" s="5">
        <v>40773</v>
      </c>
      <c r="B3494">
        <v>2643.01</v>
      </c>
      <c r="C3494" s="4">
        <f t="shared" si="108"/>
        <v>-4.4837879642077416E-2</v>
      </c>
      <c r="D3494" s="4">
        <f t="shared" si="109"/>
        <v>0.95516212035792258</v>
      </c>
      <c r="E3494" s="8">
        <f>MIN(B3495:$B$5864)/B3494-1</f>
        <v>-3.2232189813886425E-2</v>
      </c>
      <c r="F3494" s="8"/>
    </row>
    <row r="3495" spans="1:6" x14ac:dyDescent="0.45">
      <c r="A3495" s="5">
        <v>40774</v>
      </c>
      <c r="B3495">
        <v>2616.34</v>
      </c>
      <c r="C3495" s="4">
        <f t="shared" si="108"/>
        <v>-1.0090767723164196E-2</v>
      </c>
      <c r="D3495" s="4">
        <f t="shared" si="109"/>
        <v>0.9899092322768358</v>
      </c>
      <c r="E3495" s="8">
        <f>MIN(B3496:$B$5864)/B3495-1</f>
        <v>-2.2367123538989619E-2</v>
      </c>
      <c r="F3495" s="8"/>
    </row>
    <row r="3496" spans="1:6" x14ac:dyDescent="0.45">
      <c r="A3496" s="5">
        <v>40777</v>
      </c>
      <c r="B3496">
        <v>2643.61</v>
      </c>
      <c r="C3496" s="4">
        <f t="shared" si="108"/>
        <v>1.0422957260906474E-2</v>
      </c>
      <c r="D3496" s="4">
        <f t="shared" si="109"/>
        <v>1.0104229572609065</v>
      </c>
      <c r="E3496" s="8">
        <f>MIN(B3497:$B$5864)/B3496-1</f>
        <v>-3.2451836693006886E-2</v>
      </c>
      <c r="F3496" s="8"/>
    </row>
    <row r="3497" spans="1:6" x14ac:dyDescent="0.45">
      <c r="A3497" s="5">
        <v>40778</v>
      </c>
      <c r="B3497">
        <v>2661.1</v>
      </c>
      <c r="C3497" s="4">
        <f t="shared" si="108"/>
        <v>6.6159531852276743E-3</v>
      </c>
      <c r="D3497" s="4">
        <f t="shared" si="109"/>
        <v>1.0066159531852277</v>
      </c>
      <c r="E3497" s="8">
        <f>MIN(B3498:$B$5864)/B3497-1</f>
        <v>-3.8811018000075026E-2</v>
      </c>
      <c r="F3497" s="8"/>
    </row>
    <row r="3498" spans="1:6" x14ac:dyDescent="0.45">
      <c r="A3498" s="5">
        <v>40779</v>
      </c>
      <c r="B3498">
        <v>2699.06</v>
      </c>
      <c r="C3498" s="4">
        <f t="shared" si="108"/>
        <v>1.4264777723497879E-2</v>
      </c>
      <c r="D3498" s="4">
        <f t="shared" si="109"/>
        <v>1.0142647777234979</v>
      </c>
      <c r="E3498" s="8">
        <f>MIN(B3499:$B$5864)/B3498-1</f>
        <v>-5.2329329470259922E-2</v>
      </c>
      <c r="F3498" s="8"/>
    </row>
    <row r="3499" spans="1:6" x14ac:dyDescent="0.45">
      <c r="A3499" s="5">
        <v>40780</v>
      </c>
      <c r="B3499">
        <v>2665.24</v>
      </c>
      <c r="C3499" s="4">
        <f t="shared" si="108"/>
        <v>-1.253028832260128E-2</v>
      </c>
      <c r="D3499" s="4">
        <f t="shared" si="109"/>
        <v>0.98746971167739872</v>
      </c>
      <c r="E3499" s="8">
        <f>MIN(B3500:$B$5864)/B3499-1</f>
        <v>-4.030406267353015E-2</v>
      </c>
      <c r="F3499" s="8"/>
    </row>
    <row r="3500" spans="1:6" x14ac:dyDescent="0.45">
      <c r="A3500" s="5">
        <v>40781</v>
      </c>
      <c r="B3500">
        <v>2663.53</v>
      </c>
      <c r="C3500" s="4">
        <f t="shared" si="108"/>
        <v>-6.4159325238988263E-4</v>
      </c>
      <c r="D3500" s="4">
        <f t="shared" si="109"/>
        <v>0.99935840674761012</v>
      </c>
      <c r="E3500" s="8">
        <f>MIN(B3501:$B$5864)/B3500-1</f>
        <v>-3.9687932931110281E-2</v>
      </c>
      <c r="F3500" s="8"/>
    </row>
    <row r="3501" spans="1:6" x14ac:dyDescent="0.45">
      <c r="A3501" s="5">
        <v>40785</v>
      </c>
      <c r="B3501">
        <v>2733.89</v>
      </c>
      <c r="C3501" s="4">
        <f t="shared" si="108"/>
        <v>2.641607190457762E-2</v>
      </c>
      <c r="D3501" s="4">
        <f t="shared" si="109"/>
        <v>1.0264160719045776</v>
      </c>
      <c r="E3501" s="8">
        <f>MIN(B3502:$B$5864)/B3501-1</f>
        <v>-6.4402737491266904E-2</v>
      </c>
      <c r="F3501" s="8"/>
    </row>
    <row r="3502" spans="1:6" x14ac:dyDescent="0.45">
      <c r="A3502" s="5">
        <v>40786</v>
      </c>
      <c r="B3502">
        <v>2800.51</v>
      </c>
      <c r="C3502" s="4">
        <f t="shared" si="108"/>
        <v>2.4368207938139541E-2</v>
      </c>
      <c r="D3502" s="4">
        <f t="shared" si="109"/>
        <v>1.0243682079381395</v>
      </c>
      <c r="E3502" s="8">
        <f>MIN(B3503:$B$5864)/B3502-1</f>
        <v>-8.6659215642865051E-2</v>
      </c>
      <c r="F3502" s="8"/>
    </row>
    <row r="3503" spans="1:6" x14ac:dyDescent="0.45">
      <c r="A3503" s="5">
        <v>40787</v>
      </c>
      <c r="B3503">
        <v>2812.61</v>
      </c>
      <c r="C3503" s="4">
        <f t="shared" si="108"/>
        <v>4.3206415974232915E-3</v>
      </c>
      <c r="D3503" s="4">
        <f t="shared" si="109"/>
        <v>1.0043206415974233</v>
      </c>
      <c r="E3503" s="8">
        <f>MIN(B3504:$B$5864)/B3503-1</f>
        <v>-9.0588456984793453E-2</v>
      </c>
      <c r="F3503" s="8"/>
    </row>
    <row r="3504" spans="1:6" x14ac:dyDescent="0.45">
      <c r="A3504" s="5">
        <v>40788</v>
      </c>
      <c r="B3504">
        <v>2749.64</v>
      </c>
      <c r="C3504" s="4">
        <f t="shared" si="108"/>
        <v>-2.2388457695876829E-2</v>
      </c>
      <c r="D3504" s="4">
        <f t="shared" si="109"/>
        <v>0.97761154230412317</v>
      </c>
      <c r="E3504" s="8">
        <f>MIN(B3505:$B$5864)/B3504-1</f>
        <v>-6.9761859734365106E-2</v>
      </c>
      <c r="F3504" s="8"/>
    </row>
    <row r="3505" spans="1:6" x14ac:dyDescent="0.45">
      <c r="A3505" s="5">
        <v>40791</v>
      </c>
      <c r="B3505">
        <v>2655.24</v>
      </c>
      <c r="C3505" s="4">
        <f t="shared" si="108"/>
        <v>-3.4331767067688923E-2</v>
      </c>
      <c r="D3505" s="4">
        <f t="shared" si="109"/>
        <v>0.96566823293231108</v>
      </c>
      <c r="E3505" s="8">
        <f>MIN(B3506:$B$5864)/B3505-1</f>
        <v>-3.6689715430620051E-2</v>
      </c>
      <c r="F3505" s="8"/>
    </row>
    <row r="3506" spans="1:6" x14ac:dyDescent="0.45">
      <c r="A3506" s="5">
        <v>40792</v>
      </c>
      <c r="B3506">
        <v>2678.25</v>
      </c>
      <c r="C3506" s="4">
        <f t="shared" si="108"/>
        <v>8.6658833099833021E-3</v>
      </c>
      <c r="D3506" s="4">
        <f t="shared" si="109"/>
        <v>1.0086658833099833</v>
      </c>
      <c r="E3506" s="8">
        <f>MIN(B3507:$B$5864)/B3506-1</f>
        <v>-4.4965929244842662E-2</v>
      </c>
      <c r="F3506" s="8"/>
    </row>
    <row r="3507" spans="1:6" x14ac:dyDescent="0.45">
      <c r="A3507" s="5">
        <v>40793</v>
      </c>
      <c r="B3507">
        <v>2758.63</v>
      </c>
      <c r="C3507" s="4">
        <f t="shared" si="108"/>
        <v>3.0012134789508149E-2</v>
      </c>
      <c r="D3507" s="4">
        <f t="shared" si="109"/>
        <v>1.0300121347895081</v>
      </c>
      <c r="E3507" s="8">
        <f>MIN(B3508:$B$5864)/B3507-1</f>
        <v>-7.2793379322344753E-2</v>
      </c>
      <c r="F3507" s="8"/>
    </row>
    <row r="3508" spans="1:6" x14ac:dyDescent="0.45">
      <c r="A3508" s="5">
        <v>40794</v>
      </c>
      <c r="B3508">
        <v>2769.78</v>
      </c>
      <c r="C3508" s="4">
        <f t="shared" si="108"/>
        <v>4.0418613587178687E-3</v>
      </c>
      <c r="D3508" s="4">
        <f t="shared" si="109"/>
        <v>1.0040418613587179</v>
      </c>
      <c r="E3508" s="8">
        <f>MIN(B3509:$B$5864)/B3508-1</f>
        <v>-7.6525933467640028E-2</v>
      </c>
      <c r="F3508" s="8"/>
    </row>
    <row r="3509" spans="1:6" x14ac:dyDescent="0.45">
      <c r="A3509" s="5">
        <v>40795</v>
      </c>
      <c r="B3509">
        <v>2706.53</v>
      </c>
      <c r="C3509" s="4">
        <f t="shared" si="108"/>
        <v>-2.2835748687621393E-2</v>
      </c>
      <c r="D3509" s="4">
        <f t="shared" si="109"/>
        <v>0.97716425131237861</v>
      </c>
      <c r="E3509" s="8">
        <f>MIN(B3510:$B$5864)/B3509-1</f>
        <v>-5.4944892537677426E-2</v>
      </c>
      <c r="F3509" s="8"/>
    </row>
    <row r="3510" spans="1:6" x14ac:dyDescent="0.45">
      <c r="A3510" s="5">
        <v>40798</v>
      </c>
      <c r="B3510">
        <v>2662.11</v>
      </c>
      <c r="C3510" s="4">
        <f t="shared" si="108"/>
        <v>-1.6412158742005523E-2</v>
      </c>
      <c r="D3510" s="4">
        <f t="shared" si="109"/>
        <v>0.98358784125799448</v>
      </c>
      <c r="E3510" s="8">
        <f>MIN(B3511:$B$5864)/B3510-1</f>
        <v>-3.9175691462786988E-2</v>
      </c>
      <c r="F3510" s="8"/>
    </row>
    <row r="3511" spans="1:6" x14ac:dyDescent="0.45">
      <c r="A3511" s="5">
        <v>40799</v>
      </c>
      <c r="B3511">
        <v>2683.03</v>
      </c>
      <c r="C3511" s="4">
        <f t="shared" si="108"/>
        <v>7.8584280889970604E-3</v>
      </c>
      <c r="D3511" s="4">
        <f t="shared" si="109"/>
        <v>1.0078584280889971</v>
      </c>
      <c r="E3511" s="8">
        <f>MIN(B3512:$B$5864)/B3511-1</f>
        <v>-4.6667387245017733E-2</v>
      </c>
      <c r="F3511" s="8"/>
    </row>
    <row r="3512" spans="1:6" x14ac:dyDescent="0.45">
      <c r="A3512" s="5">
        <v>40800</v>
      </c>
      <c r="B3512">
        <v>2709.56</v>
      </c>
      <c r="C3512" s="4">
        <f t="shared" si="108"/>
        <v>9.8880743040516972E-3</v>
      </c>
      <c r="D3512" s="4">
        <f t="shared" si="109"/>
        <v>1.0098880743040517</v>
      </c>
      <c r="E3512" s="8">
        <f>MIN(B3513:$B$5864)/B3512-1</f>
        <v>-5.6001712455158725E-2</v>
      </c>
      <c r="F3512" s="8"/>
    </row>
    <row r="3513" spans="1:6" x14ac:dyDescent="0.45">
      <c r="A3513" s="5">
        <v>40801</v>
      </c>
      <c r="B3513">
        <v>2766.46</v>
      </c>
      <c r="C3513" s="4">
        <f t="shared" si="108"/>
        <v>2.0999719511655135E-2</v>
      </c>
      <c r="D3513" s="4">
        <f t="shared" si="109"/>
        <v>1.0209997195116551</v>
      </c>
      <c r="E3513" s="8">
        <f>MIN(B3514:$B$5864)/B3513-1</f>
        <v>-7.5417681802737002E-2</v>
      </c>
      <c r="F3513" s="8"/>
    </row>
    <row r="3514" spans="1:6" x14ac:dyDescent="0.45">
      <c r="A3514" s="5">
        <v>40802</v>
      </c>
      <c r="B3514">
        <v>2783.65</v>
      </c>
      <c r="C3514" s="4">
        <f t="shared" si="108"/>
        <v>6.2137171692342452E-3</v>
      </c>
      <c r="D3514" s="4">
        <f t="shared" si="109"/>
        <v>1.0062137171692342</v>
      </c>
      <c r="E3514" s="8">
        <f>MIN(B3515:$B$5864)/B3514-1</f>
        <v>-8.1127296894365264E-2</v>
      </c>
      <c r="F3514" s="8"/>
    </row>
    <row r="3515" spans="1:6" x14ac:dyDescent="0.45">
      <c r="A3515" s="5">
        <v>40805</v>
      </c>
      <c r="B3515">
        <v>2728.15</v>
      </c>
      <c r="C3515" s="4">
        <f t="shared" si="108"/>
        <v>-1.9937851382178073E-2</v>
      </c>
      <c r="D3515" s="4">
        <f t="shared" si="109"/>
        <v>0.98006214861782193</v>
      </c>
      <c r="E3515" s="8">
        <f>MIN(B3516:$B$5864)/B3515-1</f>
        <v>-6.2434250316148243E-2</v>
      </c>
      <c r="F3515" s="8"/>
    </row>
    <row r="3516" spans="1:6" x14ac:dyDescent="0.45">
      <c r="A3516" s="5">
        <v>40806</v>
      </c>
      <c r="B3516">
        <v>2777.05</v>
      </c>
      <c r="C3516" s="4">
        <f t="shared" si="108"/>
        <v>1.7924234371277326E-2</v>
      </c>
      <c r="D3516" s="4">
        <f t="shared" si="109"/>
        <v>1.0179242343712773</v>
      </c>
      <c r="E3516" s="8">
        <f>MIN(B3517:$B$5864)/B3516-1</f>
        <v>-7.8943483192596475E-2</v>
      </c>
      <c r="F3516" s="8"/>
    </row>
    <row r="3517" spans="1:6" x14ac:dyDescent="0.45">
      <c r="A3517" s="5">
        <v>40807</v>
      </c>
      <c r="B3517">
        <v>2742.17</v>
      </c>
      <c r="C3517" s="4">
        <f t="shared" si="108"/>
        <v>-1.2560090743774954E-2</v>
      </c>
      <c r="D3517" s="4">
        <f t="shared" si="109"/>
        <v>0.98743990925622505</v>
      </c>
      <c r="E3517" s="8">
        <f>MIN(B3518:$B$5864)/B3517-1</f>
        <v>-6.7227779459333226E-2</v>
      </c>
      <c r="F3517" s="8"/>
    </row>
    <row r="3518" spans="1:6" x14ac:dyDescent="0.45">
      <c r="A3518" s="5">
        <v>40808</v>
      </c>
      <c r="B3518">
        <v>2619.0500000000002</v>
      </c>
      <c r="C3518" s="4">
        <f t="shared" si="108"/>
        <v>-4.4898748071782513E-2</v>
      </c>
      <c r="D3518" s="4">
        <f t="shared" si="109"/>
        <v>0.95510125192821749</v>
      </c>
      <c r="E3518" s="8">
        <f>MIN(B3519:$B$5864)/B3518-1</f>
        <v>-2.3378706019358209E-2</v>
      </c>
      <c r="F3518" s="8"/>
    </row>
    <row r="3519" spans="1:6" x14ac:dyDescent="0.45">
      <c r="A3519" s="5">
        <v>40809</v>
      </c>
      <c r="B3519">
        <v>2626.98</v>
      </c>
      <c r="C3519" s="4">
        <f t="shared" si="108"/>
        <v>3.0278154292586734E-3</v>
      </c>
      <c r="D3519" s="4">
        <f t="shared" si="109"/>
        <v>1.0030278154292587</v>
      </c>
      <c r="E3519" s="8">
        <f>MIN(B3520:$B$5864)/B3519-1</f>
        <v>-2.6326808730938178E-2</v>
      </c>
      <c r="F3519" s="8"/>
    </row>
    <row r="3520" spans="1:6" x14ac:dyDescent="0.45">
      <c r="A3520" s="5">
        <v>40812</v>
      </c>
      <c r="B3520">
        <v>2637.46</v>
      </c>
      <c r="C3520" s="4">
        <f t="shared" si="108"/>
        <v>3.9893718262034028E-3</v>
      </c>
      <c r="D3520" s="4">
        <f t="shared" si="109"/>
        <v>1.0039893718262034</v>
      </c>
      <c r="E3520" s="8">
        <f>MIN(B3521:$B$5864)/B3520-1</f>
        <v>-3.01957186080547E-2</v>
      </c>
      <c r="F3520" s="8"/>
    </row>
    <row r="3521" spans="1:6" x14ac:dyDescent="0.45">
      <c r="A3521" s="5">
        <v>40813</v>
      </c>
      <c r="B3521">
        <v>2738.53</v>
      </c>
      <c r="C3521" s="4">
        <f t="shared" si="108"/>
        <v>3.8320960317881569E-2</v>
      </c>
      <c r="D3521" s="4">
        <f t="shared" si="109"/>
        <v>1.0383209603178816</v>
      </c>
      <c r="E3521" s="8">
        <f>MIN(B3522:$B$5864)/B3521-1</f>
        <v>-6.5987957042646928E-2</v>
      </c>
      <c r="F3521" s="8"/>
    </row>
    <row r="3522" spans="1:6" x14ac:dyDescent="0.45">
      <c r="A3522" s="5">
        <v>40814</v>
      </c>
      <c r="B3522">
        <v>2701.64</v>
      </c>
      <c r="C3522" s="4">
        <f t="shared" si="108"/>
        <v>-1.3470730647464291E-2</v>
      </c>
      <c r="D3522" s="4">
        <f t="shared" si="109"/>
        <v>0.98652926935253571</v>
      </c>
      <c r="E3522" s="8">
        <f>MIN(B3523:$B$5864)/B3522-1</f>
        <v>-5.3234331739239749E-2</v>
      </c>
      <c r="F3522" s="8"/>
    </row>
    <row r="3523" spans="1:6" x14ac:dyDescent="0.45">
      <c r="A3523" s="5">
        <v>40815</v>
      </c>
      <c r="B3523">
        <v>2690.44</v>
      </c>
      <c r="C3523" s="4">
        <f t="shared" si="108"/>
        <v>-4.1456300617401798E-3</v>
      </c>
      <c r="D3523" s="4">
        <f t="shared" si="109"/>
        <v>0.99585436993825982</v>
      </c>
      <c r="E3523" s="8">
        <f>MIN(B3524:$B$5864)/B3523-1</f>
        <v>-4.9293052437519469E-2</v>
      </c>
      <c r="F3523" s="8"/>
    </row>
    <row r="3524" spans="1:6" x14ac:dyDescent="0.45">
      <c r="A3524" s="5">
        <v>40816</v>
      </c>
      <c r="B3524">
        <v>2654.38</v>
      </c>
      <c r="C3524" s="4">
        <f t="shared" si="108"/>
        <v>-1.3403012146712023E-2</v>
      </c>
      <c r="D3524" s="4">
        <f t="shared" si="109"/>
        <v>0.98659698785328798</v>
      </c>
      <c r="E3524" s="8">
        <f>MIN(B3525:$B$5864)/B3524-1</f>
        <v>-3.6377609837325409E-2</v>
      </c>
      <c r="F3524" s="8"/>
    </row>
    <row r="3525" spans="1:6" x14ac:dyDescent="0.45">
      <c r="A3525" s="5">
        <v>40819</v>
      </c>
      <c r="B3525">
        <v>2628.41</v>
      </c>
      <c r="C3525" s="4">
        <f t="shared" si="108"/>
        <v>-9.7838289920810784E-3</v>
      </c>
      <c r="D3525" s="4">
        <f t="shared" si="109"/>
        <v>0.99021617100791892</v>
      </c>
      <c r="E3525" s="8">
        <f>MIN(B3526:$B$5864)/B3525-1</f>
        <v>-2.6856540646246096E-2</v>
      </c>
      <c r="F3525" s="8"/>
    </row>
    <row r="3526" spans="1:6" x14ac:dyDescent="0.45">
      <c r="A3526" s="5">
        <v>40820</v>
      </c>
      <c r="B3526">
        <v>2557.8200000000002</v>
      </c>
      <c r="C3526" s="4">
        <f t="shared" ref="C3526:C3589" si="110">B3526/B3525-1</f>
        <v>-2.6856540646246096E-2</v>
      </c>
      <c r="D3526" s="4">
        <f t="shared" ref="D3526:D3589" si="111">C3526+1</f>
        <v>0.9731434593537539</v>
      </c>
      <c r="E3526" s="8">
        <f>MIN(B3527:$B$5864)/B3526-1</f>
        <v>2.9138094158306593E-2</v>
      </c>
      <c r="F3526" s="8"/>
    </row>
    <row r="3527" spans="1:6" x14ac:dyDescent="0.45">
      <c r="A3527" s="5">
        <v>40821</v>
      </c>
      <c r="B3527">
        <v>2632.35</v>
      </c>
      <c r="C3527" s="4">
        <f t="shared" si="110"/>
        <v>2.9138094158306593E-2</v>
      </c>
      <c r="D3527" s="4">
        <f t="shared" si="111"/>
        <v>1.0291380941583066</v>
      </c>
      <c r="E3527" s="8">
        <f>MIN(B3528:$B$5864)/B3527-1</f>
        <v>4.2547533572663276E-3</v>
      </c>
      <c r="F3527" s="8"/>
    </row>
    <row r="3528" spans="1:6" x14ac:dyDescent="0.45">
      <c r="A3528" s="5">
        <v>40822</v>
      </c>
      <c r="B3528">
        <v>2727.37</v>
      </c>
      <c r="C3528" s="4">
        <f t="shared" si="110"/>
        <v>3.6097023572093434E-2</v>
      </c>
      <c r="D3528" s="4">
        <f t="shared" si="111"/>
        <v>1.0360970235720934</v>
      </c>
      <c r="E3528" s="8">
        <f>MIN(B3529:$B$5864)/B3528-1</f>
        <v>-3.0732903859762239E-2</v>
      </c>
      <c r="F3528" s="8"/>
    </row>
    <row r="3529" spans="1:6" x14ac:dyDescent="0.45">
      <c r="A3529" s="5">
        <v>40823</v>
      </c>
      <c r="B3529">
        <v>2734.98</v>
      </c>
      <c r="C3529" s="4">
        <f t="shared" si="110"/>
        <v>2.790233814993881E-3</v>
      </c>
      <c r="D3529" s="4">
        <f t="shared" si="111"/>
        <v>1.0027902338149939</v>
      </c>
      <c r="E3529" s="8">
        <f>MIN(B3530:$B$5864)/B3529-1</f>
        <v>-3.3429860547426249E-2</v>
      </c>
      <c r="F3529" s="8"/>
    </row>
    <row r="3530" spans="1:6" x14ac:dyDescent="0.45">
      <c r="A3530" s="5">
        <v>40826</v>
      </c>
      <c r="B3530">
        <v>2783.97</v>
      </c>
      <c r="C3530" s="4">
        <f t="shared" si="110"/>
        <v>1.7912379615207419E-2</v>
      </c>
      <c r="D3530" s="4">
        <f t="shared" si="111"/>
        <v>1.0179123796152074</v>
      </c>
      <c r="E3530" s="8">
        <f>MIN(B3531:$B$5864)/B3530-1</f>
        <v>-5.043876191194574E-2</v>
      </c>
      <c r="F3530" s="8"/>
    </row>
    <row r="3531" spans="1:6" x14ac:dyDescent="0.45">
      <c r="A3531" s="5">
        <v>40827</v>
      </c>
      <c r="B3531">
        <v>2783.15</v>
      </c>
      <c r="C3531" s="4">
        <f t="shared" si="110"/>
        <v>-2.9454340384404976E-4</v>
      </c>
      <c r="D3531" s="4">
        <f t="shared" si="111"/>
        <v>0.99970545659615595</v>
      </c>
      <c r="E3531" s="8">
        <f>MIN(B3532:$B$5864)/B3531-1</f>
        <v>-5.0158992508488542E-2</v>
      </c>
      <c r="F3531" s="8"/>
    </row>
    <row r="3532" spans="1:6" x14ac:dyDescent="0.45">
      <c r="A3532" s="5">
        <v>40828</v>
      </c>
      <c r="B3532">
        <v>2809.53</v>
      </c>
      <c r="C3532" s="4">
        <f t="shared" si="110"/>
        <v>9.478468641647142E-3</v>
      </c>
      <c r="D3532" s="4">
        <f t="shared" si="111"/>
        <v>1.0094784686416471</v>
      </c>
      <c r="E3532" s="8">
        <f>MIN(B3533:$B$5864)/B3532-1</f>
        <v>-5.9077496947888108E-2</v>
      </c>
      <c r="F3532" s="8"/>
    </row>
    <row r="3533" spans="1:6" x14ac:dyDescent="0.45">
      <c r="A3533" s="5">
        <v>40829</v>
      </c>
      <c r="B3533">
        <v>2789.14</v>
      </c>
      <c r="C3533" s="4">
        <f t="shared" si="110"/>
        <v>-7.2574416361456118E-3</v>
      </c>
      <c r="D3533" s="4">
        <f t="shared" si="111"/>
        <v>0.99274255836385439</v>
      </c>
      <c r="E3533" s="8">
        <f>MIN(B3534:$B$5864)/B3533-1</f>
        <v>-5.2198885678022555E-2</v>
      </c>
      <c r="F3533" s="8"/>
    </row>
    <row r="3534" spans="1:6" x14ac:dyDescent="0.45">
      <c r="A3534" s="5">
        <v>40830</v>
      </c>
      <c r="B3534">
        <v>2821.04</v>
      </c>
      <c r="C3534" s="4">
        <f t="shared" si="110"/>
        <v>1.1437217206737627E-2</v>
      </c>
      <c r="D3534" s="4">
        <f t="shared" si="111"/>
        <v>1.0114372172067376</v>
      </c>
      <c r="E3534" s="8">
        <f>MIN(B3535:$B$5864)/B3534-1</f>
        <v>-6.2916513059013579E-2</v>
      </c>
      <c r="F3534" s="8"/>
    </row>
    <row r="3535" spans="1:6" x14ac:dyDescent="0.45">
      <c r="A3535" s="5">
        <v>40833</v>
      </c>
      <c r="B3535">
        <v>2805.16</v>
      </c>
      <c r="C3535" s="4">
        <f t="shared" si="110"/>
        <v>-5.6291296826702641E-3</v>
      </c>
      <c r="D3535" s="4">
        <f t="shared" si="111"/>
        <v>0.99437087031732974</v>
      </c>
      <c r="E3535" s="8">
        <f>MIN(B3536:$B$5864)/B3535-1</f>
        <v>-5.7611687033894521E-2</v>
      </c>
      <c r="F3535" s="8"/>
    </row>
    <row r="3536" spans="1:6" x14ac:dyDescent="0.45">
      <c r="A3536" s="5">
        <v>40834</v>
      </c>
      <c r="B3536">
        <v>2790.43</v>
      </c>
      <c r="C3536" s="4">
        <f t="shared" si="110"/>
        <v>-5.251037373982248E-3</v>
      </c>
      <c r="D3536" s="4">
        <f t="shared" si="111"/>
        <v>0.99474896262601775</v>
      </c>
      <c r="E3536" s="8">
        <f>MIN(B3537:$B$5864)/B3536-1</f>
        <v>-5.2637048770261097E-2</v>
      </c>
      <c r="F3536" s="8"/>
    </row>
    <row r="3537" spans="1:6" x14ac:dyDescent="0.45">
      <c r="A3537" s="5">
        <v>40835</v>
      </c>
      <c r="B3537">
        <v>2810.05</v>
      </c>
      <c r="C3537" s="4">
        <f t="shared" si="110"/>
        <v>7.0311744068118909E-3</v>
      </c>
      <c r="D3537" s="4">
        <f t="shared" si="111"/>
        <v>1.0070311744068119</v>
      </c>
      <c r="E3537" s="8">
        <f>MIN(B3538:$B$5864)/B3537-1</f>
        <v>-5.9251614739951219E-2</v>
      </c>
      <c r="F3537" s="8"/>
    </row>
    <row r="3538" spans="1:6" x14ac:dyDescent="0.45">
      <c r="A3538" s="5">
        <v>40836</v>
      </c>
      <c r="B3538">
        <v>2776.23</v>
      </c>
      <c r="C3538" s="4">
        <f t="shared" si="110"/>
        <v>-1.2035373036067054E-2</v>
      </c>
      <c r="D3538" s="4">
        <f t="shared" si="111"/>
        <v>0.98796462696393295</v>
      </c>
      <c r="E3538" s="8">
        <f>MIN(B3539:$B$5864)/B3538-1</f>
        <v>-4.779142938445291E-2</v>
      </c>
      <c r="F3538" s="8"/>
    </row>
    <row r="3539" spans="1:6" x14ac:dyDescent="0.45">
      <c r="A3539" s="5">
        <v>40837</v>
      </c>
      <c r="B3539">
        <v>2827.83</v>
      </c>
      <c r="C3539" s="4">
        <f t="shared" si="110"/>
        <v>1.8586356317740194E-2</v>
      </c>
      <c r="D3539" s="4">
        <f t="shared" si="111"/>
        <v>1.0185863563177402</v>
      </c>
      <c r="E3539" s="8">
        <f>MIN(B3540:$B$5864)/B3539-1</f>
        <v>-6.5166576491514583E-2</v>
      </c>
      <c r="F3539" s="8"/>
    </row>
    <row r="3540" spans="1:6" x14ac:dyDescent="0.45">
      <c r="A3540" s="5">
        <v>40840</v>
      </c>
      <c r="B3540">
        <v>2861.43</v>
      </c>
      <c r="C3540" s="4">
        <f t="shared" si="110"/>
        <v>1.1881902377441245E-2</v>
      </c>
      <c r="D3540" s="4">
        <f t="shared" si="111"/>
        <v>1.0118819023774412</v>
      </c>
      <c r="E3540" s="8">
        <f>MIN(B3541:$B$5864)/B3540-1</f>
        <v>-7.6143746308663718E-2</v>
      </c>
      <c r="F3540" s="8"/>
    </row>
    <row r="3541" spans="1:6" x14ac:dyDescent="0.45">
      <c r="A3541" s="5">
        <v>40841</v>
      </c>
      <c r="B3541">
        <v>2849.96</v>
      </c>
      <c r="C3541" s="4">
        <f t="shared" si="110"/>
        <v>-4.0084852678554661E-3</v>
      </c>
      <c r="D3541" s="4">
        <f t="shared" si="111"/>
        <v>0.99599151473214453</v>
      </c>
      <c r="E3541" s="8">
        <f>MIN(B3542:$B$5864)/B3541-1</f>
        <v>-7.242557790284776E-2</v>
      </c>
      <c r="F3541" s="8"/>
    </row>
    <row r="3542" spans="1:6" x14ac:dyDescent="0.45">
      <c r="A3542" s="5">
        <v>40842</v>
      </c>
      <c r="B3542">
        <v>2862.11</v>
      </c>
      <c r="C3542" s="4">
        <f t="shared" si="110"/>
        <v>4.263217729371771E-3</v>
      </c>
      <c r="D3542" s="4">
        <f t="shared" si="111"/>
        <v>1.0042632177293718</v>
      </c>
      <c r="E3542" s="8">
        <f>MIN(B3543:$B$5864)/B3542-1</f>
        <v>-7.6363242502908713E-2</v>
      </c>
      <c r="F3542" s="8"/>
    </row>
    <row r="3543" spans="1:6" x14ac:dyDescent="0.45">
      <c r="A3543" s="5">
        <v>40843</v>
      </c>
      <c r="B3543">
        <v>2944.75</v>
      </c>
      <c r="C3543" s="4">
        <f t="shared" si="110"/>
        <v>2.8873802893669254E-2</v>
      </c>
      <c r="D3543" s="4">
        <f t="shared" si="111"/>
        <v>1.0288738028936693</v>
      </c>
      <c r="E3543" s="8">
        <f>MIN(B3544:$B$5864)/B3543-1</f>
        <v>-0.10228372527379226</v>
      </c>
      <c r="F3543" s="8"/>
    </row>
    <row r="3544" spans="1:6" x14ac:dyDescent="0.45">
      <c r="A3544" s="5">
        <v>40844</v>
      </c>
      <c r="B3544">
        <v>2941.35</v>
      </c>
      <c r="C3544" s="4">
        <f t="shared" si="110"/>
        <v>-1.1545971644452147E-3</v>
      </c>
      <c r="D3544" s="4">
        <f t="shared" si="111"/>
        <v>0.99884540283555479</v>
      </c>
      <c r="E3544" s="8">
        <f>MIN(B3545:$B$5864)/B3544-1</f>
        <v>-0.10124602648443737</v>
      </c>
      <c r="F3544" s="8"/>
    </row>
    <row r="3545" spans="1:6" x14ac:dyDescent="0.45">
      <c r="A3545" s="5">
        <v>40847</v>
      </c>
      <c r="B3545">
        <v>2860.86</v>
      </c>
      <c r="C3545" s="4">
        <f t="shared" si="110"/>
        <v>-2.7364985465857417E-2</v>
      </c>
      <c r="D3545" s="4">
        <f t="shared" si="111"/>
        <v>0.97263501453414258</v>
      </c>
      <c r="E3545" s="8">
        <f>MIN(B3546:$B$5864)/B3545-1</f>
        <v>-7.5959676460924275E-2</v>
      </c>
      <c r="F3545" s="8"/>
    </row>
    <row r="3546" spans="1:6" x14ac:dyDescent="0.45">
      <c r="A3546" s="5">
        <v>40848</v>
      </c>
      <c r="B3546">
        <v>2795.56</v>
      </c>
      <c r="C3546" s="4">
        <f t="shared" si="110"/>
        <v>-2.2825304279132874E-2</v>
      </c>
      <c r="D3546" s="4">
        <f t="shared" si="111"/>
        <v>0.97717469572086713</v>
      </c>
      <c r="E3546" s="8">
        <f>MIN(B3547:$B$5864)/B3546-1</f>
        <v>-5.4375509736868333E-2</v>
      </c>
      <c r="F3546" s="8"/>
    </row>
    <row r="3547" spans="1:6" x14ac:dyDescent="0.45">
      <c r="A3547" s="5">
        <v>40849</v>
      </c>
      <c r="B3547">
        <v>2826.31</v>
      </c>
      <c r="C3547" s="4">
        <f t="shared" si="110"/>
        <v>1.0999585056303607E-2</v>
      </c>
      <c r="D3547" s="4">
        <f t="shared" si="111"/>
        <v>1.0109995850563036</v>
      </c>
      <c r="E3547" s="8">
        <f>MIN(B3548:$B$5864)/B3547-1</f>
        <v>-6.4663819609313777E-2</v>
      </c>
      <c r="F3547" s="8"/>
    </row>
    <row r="3548" spans="1:6" x14ac:dyDescent="0.45">
      <c r="A3548" s="5">
        <v>40850</v>
      </c>
      <c r="B3548">
        <v>2858.42</v>
      </c>
      <c r="C3548" s="4">
        <f t="shared" si="110"/>
        <v>1.1361103346766654E-2</v>
      </c>
      <c r="D3548" s="4">
        <f t="shared" si="111"/>
        <v>1.0113611033467667</v>
      </c>
      <c r="E3548" s="8">
        <f>MIN(B3549:$B$5864)/B3548-1</f>
        <v>-7.5170898608322045E-2</v>
      </c>
      <c r="F3548" s="8"/>
    </row>
    <row r="3549" spans="1:6" x14ac:dyDescent="0.45">
      <c r="A3549" s="5">
        <v>40851</v>
      </c>
      <c r="B3549">
        <v>2849.89</v>
      </c>
      <c r="C3549" s="4">
        <f t="shared" si="110"/>
        <v>-2.9841660777633061E-3</v>
      </c>
      <c r="D3549" s="4">
        <f t="shared" si="111"/>
        <v>0.99701583392223669</v>
      </c>
      <c r="E3549" s="8">
        <f>MIN(B3550:$B$5864)/B3549-1</f>
        <v>-7.2402794493822475E-2</v>
      </c>
      <c r="F3549" s="8"/>
    </row>
    <row r="3550" spans="1:6" x14ac:dyDescent="0.45">
      <c r="A3550" s="5">
        <v>40854</v>
      </c>
      <c r="B3550">
        <v>2839.49</v>
      </c>
      <c r="C3550" s="4">
        <f t="shared" si="110"/>
        <v>-3.6492636557902136E-3</v>
      </c>
      <c r="D3550" s="4">
        <f t="shared" si="111"/>
        <v>0.99635073634420979</v>
      </c>
      <c r="E3550" s="8">
        <f>MIN(B3551:$B$5864)/B3550-1</f>
        <v>-6.9005349552208162E-2</v>
      </c>
      <c r="F3550" s="8"/>
    </row>
    <row r="3551" spans="1:6" x14ac:dyDescent="0.45">
      <c r="A3551" s="5">
        <v>40855</v>
      </c>
      <c r="B3551">
        <v>2868.53</v>
      </c>
      <c r="C3551" s="4">
        <f t="shared" si="110"/>
        <v>1.0227188685292266E-2</v>
      </c>
      <c r="D3551" s="4">
        <f t="shared" si="111"/>
        <v>1.0102271886852923</v>
      </c>
      <c r="E3551" s="8">
        <f>MIN(B3552:$B$5864)/B3551-1</f>
        <v>-7.8430415578710999E-2</v>
      </c>
      <c r="F3551" s="8"/>
    </row>
    <row r="3552" spans="1:6" x14ac:dyDescent="0.45">
      <c r="A3552" s="5">
        <v>40856</v>
      </c>
      <c r="B3552">
        <v>2815.69</v>
      </c>
      <c r="C3552" s="4">
        <f t="shared" si="110"/>
        <v>-1.8420584759441305E-2</v>
      </c>
      <c r="D3552" s="4">
        <f t="shared" si="111"/>
        <v>0.98157941524055869</v>
      </c>
      <c r="E3552" s="8">
        <f>MIN(B3553:$B$5864)/B3552-1</f>
        <v>-6.113599153315874E-2</v>
      </c>
      <c r="F3552" s="8"/>
    </row>
    <row r="3553" spans="1:6" x14ac:dyDescent="0.45">
      <c r="A3553" s="5">
        <v>40857</v>
      </c>
      <c r="B3553">
        <v>2805.59</v>
      </c>
      <c r="C3553" s="4">
        <f t="shared" si="110"/>
        <v>-3.5870426076733963E-3</v>
      </c>
      <c r="D3553" s="4">
        <f t="shared" si="111"/>
        <v>0.9964129573923266</v>
      </c>
      <c r="E3553" s="8">
        <f>MIN(B3554:$B$5864)/B3553-1</f>
        <v>-5.7756122598098814E-2</v>
      </c>
      <c r="F3553" s="8"/>
    </row>
    <row r="3554" spans="1:6" x14ac:dyDescent="0.45">
      <c r="A3554" s="5">
        <v>40858</v>
      </c>
      <c r="B3554">
        <v>2857.02</v>
      </c>
      <c r="C3554" s="4">
        <f t="shared" si="110"/>
        <v>1.8331260091460244E-2</v>
      </c>
      <c r="D3554" s="4">
        <f t="shared" si="111"/>
        <v>1.0183312600914602</v>
      </c>
      <c r="E3554" s="8">
        <f>MIN(B3555:$B$5864)/B3554-1</f>
        <v>-7.4717712861652963E-2</v>
      </c>
      <c r="F3554" s="8"/>
    </row>
    <row r="3555" spans="1:6" x14ac:dyDescent="0.45">
      <c r="A3555" s="5">
        <v>40861</v>
      </c>
      <c r="B3555">
        <v>2844.36</v>
      </c>
      <c r="C3555" s="4">
        <f t="shared" si="110"/>
        <v>-4.4311905411932306E-3</v>
      </c>
      <c r="D3555" s="4">
        <f t="shared" si="111"/>
        <v>0.99556880945880677</v>
      </c>
      <c r="E3555" s="8">
        <f>MIN(B3556:$B$5864)/B3555-1</f>
        <v>-7.0599361543545847E-2</v>
      </c>
      <c r="F3555" s="8"/>
    </row>
    <row r="3556" spans="1:6" x14ac:dyDescent="0.45">
      <c r="A3556" s="5">
        <v>40862</v>
      </c>
      <c r="B3556">
        <v>2840.36</v>
      </c>
      <c r="C3556" s="4">
        <f t="shared" si="110"/>
        <v>-1.4062917492863036E-3</v>
      </c>
      <c r="D3556" s="4">
        <f t="shared" si="111"/>
        <v>0.9985937082507137</v>
      </c>
      <c r="E3556" s="8">
        <f>MIN(B3557:$B$5864)/B3556-1</f>
        <v>-6.9290512470250198E-2</v>
      </c>
      <c r="F3556" s="8"/>
    </row>
    <row r="3557" spans="1:6" x14ac:dyDescent="0.45">
      <c r="A3557" s="5">
        <v>40863</v>
      </c>
      <c r="B3557">
        <v>2837.05</v>
      </c>
      <c r="C3557" s="4">
        <f t="shared" si="110"/>
        <v>-1.1653452379275508E-3</v>
      </c>
      <c r="D3557" s="4">
        <f t="shared" si="111"/>
        <v>0.99883465476207245</v>
      </c>
      <c r="E3557" s="8">
        <f>MIN(B3558:$B$5864)/B3557-1</f>
        <v>-6.8204649195467093E-2</v>
      </c>
      <c r="F3557" s="8"/>
    </row>
    <row r="3558" spans="1:6" x14ac:dyDescent="0.45">
      <c r="A3558" s="5">
        <v>40864</v>
      </c>
      <c r="B3558">
        <v>2794.66</v>
      </c>
      <c r="C3558" s="4">
        <f t="shared" si="110"/>
        <v>-1.494157663770479E-2</v>
      </c>
      <c r="D3558" s="4">
        <f t="shared" si="111"/>
        <v>0.98505842336229521</v>
      </c>
      <c r="E3558" s="8">
        <f>MIN(B3559:$B$5864)/B3558-1</f>
        <v>-5.4070978222753308E-2</v>
      </c>
      <c r="F3558" s="8"/>
    </row>
    <row r="3559" spans="1:6" x14ac:dyDescent="0.45">
      <c r="A3559" s="5">
        <v>40865</v>
      </c>
      <c r="B3559">
        <v>2764.19</v>
      </c>
      <c r="C3559" s="4">
        <f t="shared" si="110"/>
        <v>-1.0902936314256428E-2</v>
      </c>
      <c r="D3559" s="4">
        <f t="shared" si="111"/>
        <v>0.98909706368574357</v>
      </c>
      <c r="E3559" s="8">
        <f>MIN(B3560:$B$5864)/B3559-1</f>
        <v>-4.3643888444716117E-2</v>
      </c>
      <c r="F3559" s="8"/>
    </row>
    <row r="3560" spans="1:6" x14ac:dyDescent="0.45">
      <c r="A3560" s="5">
        <v>40868</v>
      </c>
      <c r="B3560">
        <v>2692.03</v>
      </c>
      <c r="C3560" s="4">
        <f t="shared" si="110"/>
        <v>-2.6105296669186928E-2</v>
      </c>
      <c r="D3560" s="4">
        <f t="shared" si="111"/>
        <v>0.97389470333081307</v>
      </c>
      <c r="E3560" s="8">
        <f>MIN(B3561:$B$5864)/B3560-1</f>
        <v>-1.8008714613135801E-2</v>
      </c>
      <c r="F3560" s="8"/>
    </row>
    <row r="3561" spans="1:6" x14ac:dyDescent="0.45">
      <c r="A3561" s="5">
        <v>40869</v>
      </c>
      <c r="B3561">
        <v>2682.72</v>
      </c>
      <c r="C3561" s="4">
        <f t="shared" si="110"/>
        <v>-3.4583567047916652E-3</v>
      </c>
      <c r="D3561" s="4">
        <f t="shared" si="111"/>
        <v>0.99654164329520833</v>
      </c>
      <c r="E3561" s="8">
        <f>MIN(B3562:$B$5864)/B3561-1</f>
        <v>-1.4600852865748082E-2</v>
      </c>
      <c r="F3561" s="8"/>
    </row>
    <row r="3562" spans="1:6" x14ac:dyDescent="0.45">
      <c r="A3562" s="5">
        <v>40870</v>
      </c>
      <c r="B3562">
        <v>2647.64</v>
      </c>
      <c r="C3562" s="4">
        <f t="shared" si="110"/>
        <v>-1.3076280789646288E-2</v>
      </c>
      <c r="D3562" s="4">
        <f t="shared" si="111"/>
        <v>0.98692371921035371</v>
      </c>
      <c r="E3562" s="8">
        <f>MIN(B3563:$B$5864)/B3562-1</f>
        <v>-1.5447719478477451E-3</v>
      </c>
      <c r="F3562" s="8"/>
    </row>
    <row r="3563" spans="1:6" x14ac:dyDescent="0.45">
      <c r="A3563" s="5">
        <v>40871</v>
      </c>
      <c r="B3563">
        <v>2643.55</v>
      </c>
      <c r="C3563" s="4">
        <f t="shared" si="110"/>
        <v>-1.5447719478477451E-3</v>
      </c>
      <c r="D3563" s="4">
        <f t="shared" si="111"/>
        <v>0.99845522805215225</v>
      </c>
      <c r="E3563" s="8">
        <f>MIN(B3564:$B$5864)/B3563-1</f>
        <v>6.6690624349832195E-3</v>
      </c>
      <c r="F3563" s="8"/>
    </row>
    <row r="3564" spans="1:6" x14ac:dyDescent="0.45">
      <c r="A3564" s="5">
        <v>40872</v>
      </c>
      <c r="B3564">
        <v>2661.18</v>
      </c>
      <c r="C3564" s="4">
        <f t="shared" si="110"/>
        <v>6.6690624349832195E-3</v>
      </c>
      <c r="D3564" s="4">
        <f t="shared" si="111"/>
        <v>1.0066690624349832</v>
      </c>
      <c r="E3564" s="8">
        <f>MIN(B3565:$B$5864)/B3564-1</f>
        <v>2.5057935934435172E-2</v>
      </c>
      <c r="F3564" s="8"/>
    </row>
    <row r="3565" spans="1:6" x14ac:dyDescent="0.45">
      <c r="A3565" s="5">
        <v>40875</v>
      </c>
      <c r="B3565">
        <v>2736.15</v>
      </c>
      <c r="C3565" s="4">
        <f t="shared" si="110"/>
        <v>2.8171713300115142E-2</v>
      </c>
      <c r="D3565" s="4">
        <f t="shared" si="111"/>
        <v>1.0281717133001151</v>
      </c>
      <c r="E3565" s="8">
        <f>MIN(B3566:$B$5864)/B3565-1</f>
        <v>-3.028460446247605E-3</v>
      </c>
      <c r="F3565" s="8"/>
    </row>
    <row r="3566" spans="1:6" x14ac:dyDescent="0.45">
      <c r="A3566" s="5">
        <v>40876</v>
      </c>
      <c r="B3566">
        <v>2751.3</v>
      </c>
      <c r="C3566" s="4">
        <f t="shared" si="110"/>
        <v>5.5369771394111478E-3</v>
      </c>
      <c r="D3566" s="4">
        <f t="shared" si="111"/>
        <v>1.0055369771394111</v>
      </c>
      <c r="E3566" s="8">
        <f>MIN(B3567:$B$5864)/B3566-1</f>
        <v>-8.5182721077310397E-3</v>
      </c>
      <c r="F3566" s="8"/>
    </row>
    <row r="3567" spans="1:6" x14ac:dyDescent="0.45">
      <c r="A3567" s="5">
        <v>40877</v>
      </c>
      <c r="B3567">
        <v>2835.84</v>
      </c>
      <c r="C3567" s="4">
        <f t="shared" si="110"/>
        <v>3.0727292552611418E-2</v>
      </c>
      <c r="D3567" s="4">
        <f t="shared" si="111"/>
        <v>1.0307272925526114</v>
      </c>
      <c r="E3567" s="8">
        <f>MIN(B3568:$B$5864)/B3567-1</f>
        <v>-3.8075604424086085E-2</v>
      </c>
      <c r="F3567" s="8"/>
    </row>
    <row r="3568" spans="1:6" x14ac:dyDescent="0.45">
      <c r="A3568" s="5">
        <v>40878</v>
      </c>
      <c r="B3568">
        <v>2824.73</v>
      </c>
      <c r="C3568" s="4">
        <f t="shared" si="110"/>
        <v>-3.9177104491086023E-3</v>
      </c>
      <c r="D3568" s="4">
        <f t="shared" si="111"/>
        <v>0.9960822895508914</v>
      </c>
      <c r="E3568" s="8">
        <f>MIN(B3569:$B$5864)/B3568-1</f>
        <v>-3.4292241046047001E-2</v>
      </c>
      <c r="F3568" s="8"/>
    </row>
    <row r="3569" spans="1:6" x14ac:dyDescent="0.45">
      <c r="A3569" s="5">
        <v>40879</v>
      </c>
      <c r="B3569">
        <v>2856.45</v>
      </c>
      <c r="C3569" s="4">
        <f t="shared" si="110"/>
        <v>1.1229391835679836E-2</v>
      </c>
      <c r="D3569" s="4">
        <f t="shared" si="111"/>
        <v>1.0112293918356798</v>
      </c>
      <c r="E3569" s="8">
        <f>MIN(B3570:$B$5864)/B3569-1</f>
        <v>-4.5016129128813698E-2</v>
      </c>
      <c r="F3569" s="8"/>
    </row>
    <row r="3570" spans="1:6" x14ac:dyDescent="0.45">
      <c r="A3570" s="5">
        <v>40882</v>
      </c>
      <c r="B3570">
        <v>2865.51</v>
      </c>
      <c r="C3570" s="4">
        <f t="shared" si="110"/>
        <v>3.1717691540200654E-3</v>
      </c>
      <c r="D3570" s="4">
        <f t="shared" si="111"/>
        <v>1.0031717691540201</v>
      </c>
      <c r="E3570" s="8">
        <f>MIN(B3571:$B$5864)/B3570-1</f>
        <v>-4.8035540636745422E-2</v>
      </c>
      <c r="F3570" s="8"/>
    </row>
    <row r="3571" spans="1:6" x14ac:dyDescent="0.45">
      <c r="A3571" s="5">
        <v>40883</v>
      </c>
      <c r="B3571">
        <v>2864</v>
      </c>
      <c r="C3571" s="4">
        <f t="shared" si="110"/>
        <v>-5.2695680699077485E-4</v>
      </c>
      <c r="D3571" s="4">
        <f t="shared" si="111"/>
        <v>0.99947304319300923</v>
      </c>
      <c r="E3571" s="8">
        <f>MIN(B3572:$B$5864)/B3571-1</f>
        <v>-4.7533632000698378E-2</v>
      </c>
      <c r="F3571" s="8"/>
    </row>
    <row r="3572" spans="1:6" x14ac:dyDescent="0.45">
      <c r="A3572" s="5">
        <v>40884</v>
      </c>
      <c r="B3572">
        <v>2853.46</v>
      </c>
      <c r="C3572" s="4">
        <f t="shared" si="110"/>
        <v>-3.6801675977653492E-3</v>
      </c>
      <c r="D3572" s="4">
        <f t="shared" si="111"/>
        <v>0.99631983240223465</v>
      </c>
      <c r="E3572" s="8">
        <f>MIN(B3573:$B$5864)/B3572-1</f>
        <v>-4.4015448630785214E-2</v>
      </c>
      <c r="F3572" s="8"/>
    </row>
    <row r="3573" spans="1:6" x14ac:dyDescent="0.45">
      <c r="A3573" s="5">
        <v>40885</v>
      </c>
      <c r="B3573">
        <v>2818.45</v>
      </c>
      <c r="C3573" s="4">
        <f t="shared" si="110"/>
        <v>-1.2269315147224846E-2</v>
      </c>
      <c r="D3573" s="4">
        <f t="shared" si="111"/>
        <v>0.98773068485277515</v>
      </c>
      <c r="E3573" s="8">
        <f>MIN(B3574:$B$5864)/B3573-1</f>
        <v>-3.2140475101562926E-2</v>
      </c>
      <c r="F3573" s="8"/>
    </row>
    <row r="3574" spans="1:6" x14ac:dyDescent="0.45">
      <c r="A3574" s="5">
        <v>40886</v>
      </c>
      <c r="B3574">
        <v>2839.83</v>
      </c>
      <c r="C3574" s="4">
        <f t="shared" si="110"/>
        <v>7.5857297450727668E-3</v>
      </c>
      <c r="D3574" s="4">
        <f t="shared" si="111"/>
        <v>1.0075857297450728</v>
      </c>
      <c r="E3574" s="8">
        <f>MIN(B3575:$B$5864)/B3574-1</f>
        <v>-3.9427121359377204E-2</v>
      </c>
      <c r="F3574" s="8"/>
    </row>
    <row r="3575" spans="1:6" x14ac:dyDescent="0.45">
      <c r="A3575" s="5">
        <v>40889</v>
      </c>
      <c r="B3575">
        <v>2786.8</v>
      </c>
      <c r="C3575" s="4">
        <f t="shared" si="110"/>
        <v>-1.8673653000355617E-2</v>
      </c>
      <c r="D3575" s="4">
        <f t="shared" si="111"/>
        <v>0.98132634699964438</v>
      </c>
      <c r="E3575" s="8">
        <f>MIN(B3576:$B$5864)/B3575-1</f>
        <v>-2.1148385980335971E-2</v>
      </c>
      <c r="F3575" s="8"/>
    </row>
    <row r="3576" spans="1:6" x14ac:dyDescent="0.45">
      <c r="A3576" s="5">
        <v>40890</v>
      </c>
      <c r="B3576">
        <v>2816.23</v>
      </c>
      <c r="C3576" s="4">
        <f t="shared" si="110"/>
        <v>1.0560499497631604E-2</v>
      </c>
      <c r="D3576" s="4">
        <f t="shared" si="111"/>
        <v>1.0105604994976316</v>
      </c>
      <c r="E3576" s="8">
        <f>MIN(B3577:$B$5864)/B3576-1</f>
        <v>-3.1377523160395326E-2</v>
      </c>
      <c r="F3576" s="8"/>
    </row>
    <row r="3577" spans="1:6" x14ac:dyDescent="0.45">
      <c r="A3577" s="5">
        <v>40891</v>
      </c>
      <c r="B3577">
        <v>2754.78</v>
      </c>
      <c r="C3577" s="4">
        <f t="shared" si="110"/>
        <v>-2.1819950785269659E-2</v>
      </c>
      <c r="D3577" s="4">
        <f t="shared" si="111"/>
        <v>0.97818004921473034</v>
      </c>
      <c r="E3577" s="8">
        <f>MIN(B3578:$B$5864)/B3577-1</f>
        <v>-9.7707700977938128E-3</v>
      </c>
      <c r="F3577" s="8"/>
    </row>
    <row r="3578" spans="1:6" x14ac:dyDescent="0.45">
      <c r="A3578" s="5">
        <v>40892</v>
      </c>
      <c r="B3578">
        <v>2772.25</v>
      </c>
      <c r="C3578" s="4">
        <f t="shared" si="110"/>
        <v>6.3417042377249544E-3</v>
      </c>
      <c r="D3578" s="4">
        <f t="shared" si="111"/>
        <v>1.006341704237725</v>
      </c>
      <c r="E3578" s="8">
        <f>MIN(B3579:$B$5864)/B3578-1</f>
        <v>-1.6010937704031059E-2</v>
      </c>
      <c r="F3578" s="8"/>
    </row>
    <row r="3579" spans="1:6" x14ac:dyDescent="0.45">
      <c r="A3579" s="5">
        <v>40893</v>
      </c>
      <c r="B3579">
        <v>2764.96</v>
      </c>
      <c r="C3579" s="4">
        <f t="shared" si="110"/>
        <v>-2.6296329696094967E-3</v>
      </c>
      <c r="D3579" s="4">
        <f t="shared" si="111"/>
        <v>0.9973703670303905</v>
      </c>
      <c r="E3579" s="8">
        <f>MIN(B3580:$B$5864)/B3579-1</f>
        <v>-1.3416585429807393E-2</v>
      </c>
      <c r="F3579" s="8"/>
    </row>
    <row r="3580" spans="1:6" x14ac:dyDescent="0.45">
      <c r="A3580" s="5">
        <v>40896</v>
      </c>
      <c r="B3580">
        <v>2753.05</v>
      </c>
      <c r="C3580" s="4">
        <f t="shared" si="110"/>
        <v>-4.307476419188605E-3</v>
      </c>
      <c r="D3580" s="4">
        <f t="shared" si="111"/>
        <v>0.99569252358081139</v>
      </c>
      <c r="E3580" s="8">
        <f>MIN(B3581:$B$5864)/B3580-1</f>
        <v>-9.1485160276785216E-3</v>
      </c>
      <c r="F3580" s="8"/>
    </row>
    <row r="3581" spans="1:6" x14ac:dyDescent="0.45">
      <c r="A3581" s="5">
        <v>40897</v>
      </c>
      <c r="B3581">
        <v>2781.41</v>
      </c>
      <c r="C3581" s="4">
        <f t="shared" si="110"/>
        <v>1.0301302192114115E-2</v>
      </c>
      <c r="D3581" s="4">
        <f t="shared" si="111"/>
        <v>1.0103013021921141</v>
      </c>
      <c r="E3581" s="8">
        <f>MIN(B3582:$B$5864)/B3581-1</f>
        <v>-1.9251502673104715E-2</v>
      </c>
      <c r="F3581" s="8"/>
    </row>
    <row r="3582" spans="1:6" x14ac:dyDescent="0.45">
      <c r="A3582" s="5">
        <v>40898</v>
      </c>
      <c r="B3582">
        <v>2767.77</v>
      </c>
      <c r="C3582" s="4">
        <f t="shared" si="110"/>
        <v>-4.9039875458849469E-3</v>
      </c>
      <c r="D3582" s="4">
        <f t="shared" si="111"/>
        <v>0.99509601245411505</v>
      </c>
      <c r="E3582" s="8">
        <f>MIN(B3583:$B$5864)/B3582-1</f>
        <v>-1.4418221907889772E-2</v>
      </c>
      <c r="F3582" s="8"/>
    </row>
    <row r="3583" spans="1:6" x14ac:dyDescent="0.45">
      <c r="A3583" s="5">
        <v>40899</v>
      </c>
      <c r="B3583">
        <v>2799.61</v>
      </c>
      <c r="C3583" s="4">
        <f t="shared" si="110"/>
        <v>1.150384605657262E-2</v>
      </c>
      <c r="D3583" s="4">
        <f t="shared" si="111"/>
        <v>1.0115038460565726</v>
      </c>
      <c r="E3583" s="8">
        <f>MIN(B3584:$B$5864)/B3583-1</f>
        <v>-2.562725595707982E-2</v>
      </c>
      <c r="F3583" s="8"/>
    </row>
    <row r="3584" spans="1:6" x14ac:dyDescent="0.45">
      <c r="A3584" s="5">
        <v>40900</v>
      </c>
      <c r="B3584">
        <v>2827.09</v>
      </c>
      <c r="C3584" s="4">
        <f t="shared" si="110"/>
        <v>9.8156528945103627E-3</v>
      </c>
      <c r="D3584" s="4">
        <f t="shared" si="111"/>
        <v>1.0098156528945104</v>
      </c>
      <c r="E3584" s="8">
        <f>MIN(B3585:$B$5864)/B3584-1</f>
        <v>-3.5098395187277531E-2</v>
      </c>
      <c r="F3584" s="8"/>
    </row>
    <row r="3585" spans="1:6" x14ac:dyDescent="0.45">
      <c r="A3585" s="5">
        <v>40905</v>
      </c>
      <c r="B3585">
        <v>2825.88</v>
      </c>
      <c r="C3585" s="4">
        <f t="shared" si="110"/>
        <v>-4.2800193838898881E-4</v>
      </c>
      <c r="D3585" s="4">
        <f t="shared" si="111"/>
        <v>0.99957199806161101</v>
      </c>
      <c r="E3585" s="8">
        <f>MIN(B3586:$B$5864)/B3585-1</f>
        <v>-3.468523859824213E-2</v>
      </c>
      <c r="F3585" s="8"/>
    </row>
    <row r="3586" spans="1:6" x14ac:dyDescent="0.45">
      <c r="A3586" s="5">
        <v>40906</v>
      </c>
      <c r="B3586">
        <v>2853.58</v>
      </c>
      <c r="C3586" s="4">
        <f t="shared" si="110"/>
        <v>9.8022562883066655E-3</v>
      </c>
      <c r="D3586" s="4">
        <f t="shared" si="111"/>
        <v>1.0098022562883067</v>
      </c>
      <c r="E3586" s="8">
        <f>MIN(B3587:$B$5864)/B3586-1</f>
        <v>-4.4055650113191236E-2</v>
      </c>
      <c r="F3586" s="8"/>
    </row>
    <row r="3587" spans="1:6" x14ac:dyDescent="0.45">
      <c r="A3587" s="5">
        <v>40907</v>
      </c>
      <c r="B3587">
        <v>2857.88</v>
      </c>
      <c r="C3587" s="4">
        <f t="shared" si="110"/>
        <v>1.5068790782106767E-3</v>
      </c>
      <c r="D3587" s="4">
        <f t="shared" si="111"/>
        <v>1.0015068790782107</v>
      </c>
      <c r="E3587" s="8">
        <f>MIN(B3588:$B$5864)/B3587-1</f>
        <v>-4.5493975271879927E-2</v>
      </c>
      <c r="F3587" s="8"/>
    </row>
    <row r="3588" spans="1:6" x14ac:dyDescent="0.45">
      <c r="A3588" s="5">
        <v>40911</v>
      </c>
      <c r="B3588">
        <v>2923.63</v>
      </c>
      <c r="C3588" s="4">
        <f t="shared" si="110"/>
        <v>2.3006564306409016E-2</v>
      </c>
      <c r="D3588" s="4">
        <f t="shared" si="111"/>
        <v>1.023006564306409</v>
      </c>
      <c r="E3588" s="8">
        <f>MIN(B3589:$B$5864)/B3588-1</f>
        <v>-6.6960019581821295E-2</v>
      </c>
      <c r="F3588" s="8"/>
    </row>
    <row r="3589" spans="1:6" x14ac:dyDescent="0.45">
      <c r="A3589" s="5">
        <v>40912</v>
      </c>
      <c r="B3589">
        <v>2906.4</v>
      </c>
      <c r="C3589" s="4">
        <f t="shared" si="110"/>
        <v>-5.8933585987283044E-3</v>
      </c>
      <c r="D3589" s="4">
        <f t="shared" si="111"/>
        <v>0.9941066414012717</v>
      </c>
      <c r="E3589" s="8">
        <f>MIN(B3590:$B$5864)/B3589-1</f>
        <v>-6.1428682235755705E-2</v>
      </c>
      <c r="F3589" s="8"/>
    </row>
    <row r="3590" spans="1:6" x14ac:dyDescent="0.45">
      <c r="A3590" s="5">
        <v>40913</v>
      </c>
      <c r="B3590">
        <v>2882.24</v>
      </c>
      <c r="C3590" s="4">
        <f t="shared" ref="C3590:C3653" si="112">B3590/B3589-1</f>
        <v>-8.3126892375448014E-3</v>
      </c>
      <c r="D3590" s="4">
        <f t="shared" ref="D3590:D3653" si="113">C3590+1</f>
        <v>0.9916873107624552</v>
      </c>
      <c r="E3590" s="8">
        <f>MIN(B3591:$B$5864)/B3590-1</f>
        <v>-5.3561230865576737E-2</v>
      </c>
      <c r="F3590" s="8"/>
    </row>
    <row r="3591" spans="1:6" x14ac:dyDescent="0.45">
      <c r="A3591" s="5">
        <v>40914</v>
      </c>
      <c r="B3591">
        <v>2897.03</v>
      </c>
      <c r="C3591" s="4">
        <f t="shared" si="112"/>
        <v>5.1314255578995827E-3</v>
      </c>
      <c r="D3591" s="4">
        <f t="shared" si="113"/>
        <v>1.0051314255578996</v>
      </c>
      <c r="E3591" s="8">
        <f>MIN(B3592:$B$5864)/B3591-1</f>
        <v>-5.8393017003621095E-2</v>
      </c>
      <c r="F3591" s="8"/>
    </row>
    <row r="3592" spans="1:6" x14ac:dyDescent="0.45">
      <c r="A3592" s="5">
        <v>40917</v>
      </c>
      <c r="B3592">
        <v>2880.93</v>
      </c>
      <c r="C3592" s="4">
        <f t="shared" si="112"/>
        <v>-5.557415698146162E-3</v>
      </c>
      <c r="D3592" s="4">
        <f t="shared" si="113"/>
        <v>0.99444258430185384</v>
      </c>
      <c r="E3592" s="8">
        <f>MIN(B3593:$B$5864)/B3592-1</f>
        <v>-5.3130871645614475E-2</v>
      </c>
      <c r="F3592" s="8"/>
    </row>
    <row r="3593" spans="1:6" x14ac:dyDescent="0.45">
      <c r="A3593" s="5">
        <v>40918</v>
      </c>
      <c r="B3593">
        <v>2921.9</v>
      </c>
      <c r="C3593" s="4">
        <f t="shared" si="112"/>
        <v>1.4221102213521464E-2</v>
      </c>
      <c r="D3593" s="4">
        <f t="shared" si="113"/>
        <v>1.0142211022135215</v>
      </c>
      <c r="E3593" s="8">
        <f>MIN(B3594:$B$5864)/B3593-1</f>
        <v>-6.64075848078306E-2</v>
      </c>
      <c r="F3593" s="8"/>
    </row>
    <row r="3594" spans="1:6" x14ac:dyDescent="0.45">
      <c r="A3594" s="5">
        <v>40919</v>
      </c>
      <c r="B3594">
        <v>2911.3</v>
      </c>
      <c r="C3594" s="4">
        <f t="shared" si="112"/>
        <v>-3.6277764468325424E-3</v>
      </c>
      <c r="D3594" s="4">
        <f t="shared" si="113"/>
        <v>0.99637222355316746</v>
      </c>
      <c r="E3594" s="8">
        <f>MIN(B3595:$B$5864)/B3594-1</f>
        <v>-6.3008388709511309E-2</v>
      </c>
      <c r="F3594" s="8"/>
    </row>
    <row r="3595" spans="1:6" x14ac:dyDescent="0.45">
      <c r="A3595" s="5">
        <v>40920</v>
      </c>
      <c r="B3595">
        <v>2911.48</v>
      </c>
      <c r="C3595" s="4">
        <f t="shared" si="112"/>
        <v>6.1828049324974543E-5</v>
      </c>
      <c r="D3595" s="4">
        <f t="shared" si="113"/>
        <v>1.000061828049325</v>
      </c>
      <c r="E3595" s="8">
        <f>MIN(B3596:$B$5864)/B3595-1</f>
        <v>-6.3066317491447754E-2</v>
      </c>
      <c r="F3595" s="8"/>
    </row>
    <row r="3596" spans="1:6" x14ac:dyDescent="0.45">
      <c r="A3596" s="5">
        <v>40921</v>
      </c>
      <c r="B3596">
        <v>2899.91</v>
      </c>
      <c r="C3596" s="4">
        <f t="shared" si="112"/>
        <v>-3.973923914984856E-3</v>
      </c>
      <c r="D3596" s="4">
        <f t="shared" si="113"/>
        <v>0.99602607608501514</v>
      </c>
      <c r="E3596" s="8">
        <f>MIN(B3597:$B$5864)/B3596-1</f>
        <v>-5.9328159167008621E-2</v>
      </c>
      <c r="F3596" s="8"/>
    </row>
    <row r="3597" spans="1:6" x14ac:dyDescent="0.45">
      <c r="A3597" s="5">
        <v>40924</v>
      </c>
      <c r="B3597">
        <v>2909.96</v>
      </c>
      <c r="C3597" s="4">
        <f t="shared" si="112"/>
        <v>3.4656247952522534E-3</v>
      </c>
      <c r="D3597" s="4">
        <f t="shared" si="113"/>
        <v>1.0034656247952523</v>
      </c>
      <c r="E3597" s="8">
        <f>MIN(B3598:$B$5864)/B3597-1</f>
        <v>-6.2576915851077053E-2</v>
      </c>
      <c r="F3597" s="8"/>
    </row>
    <row r="3598" spans="1:6" x14ac:dyDescent="0.45">
      <c r="A3598" s="5">
        <v>40925</v>
      </c>
      <c r="B3598">
        <v>2930.34</v>
      </c>
      <c r="C3598" s="4">
        <f t="shared" si="112"/>
        <v>7.0035326946076282E-3</v>
      </c>
      <c r="D3598" s="4">
        <f t="shared" si="113"/>
        <v>1.0070035326946076</v>
      </c>
      <c r="E3598" s="8">
        <f>MIN(B3599:$B$5864)/B3598-1</f>
        <v>-6.9096528747517483E-2</v>
      </c>
      <c r="F3598" s="8"/>
    </row>
    <row r="3599" spans="1:6" x14ac:dyDescent="0.45">
      <c r="A3599" s="5">
        <v>40926</v>
      </c>
      <c r="B3599">
        <v>2937.11</v>
      </c>
      <c r="C3599" s="4">
        <f t="shared" si="112"/>
        <v>2.3103121139527172E-3</v>
      </c>
      <c r="D3599" s="4">
        <f t="shared" si="113"/>
        <v>1.0023103121139527</v>
      </c>
      <c r="E3599" s="8">
        <f>MIN(B3600:$B$5864)/B3599-1</f>
        <v>-7.1242249030509686E-2</v>
      </c>
      <c r="F3599" s="8"/>
    </row>
    <row r="3600" spans="1:6" x14ac:dyDescent="0.45">
      <c r="A3600" s="5">
        <v>40927</v>
      </c>
      <c r="B3600">
        <v>2959.4</v>
      </c>
      <c r="C3600" s="4">
        <f t="shared" si="112"/>
        <v>7.5890926795387781E-3</v>
      </c>
      <c r="D3600" s="4">
        <f t="shared" si="113"/>
        <v>1.0075890926795388</v>
      </c>
      <c r="E3600" s="8">
        <f>MIN(B3601:$B$5864)/B3600-1</f>
        <v>-7.823758939312031E-2</v>
      </c>
      <c r="F3600" s="8"/>
    </row>
    <row r="3601" spans="1:6" x14ac:dyDescent="0.45">
      <c r="A3601" s="5">
        <v>40928</v>
      </c>
      <c r="B3601">
        <v>2954.79</v>
      </c>
      <c r="C3601" s="4">
        <f t="shared" si="112"/>
        <v>-1.5577481922011138E-3</v>
      </c>
      <c r="D3601" s="4">
        <f t="shared" si="113"/>
        <v>0.99844225180779889</v>
      </c>
      <c r="E3601" s="8">
        <f>MIN(B3602:$B$5864)/B3601-1</f>
        <v>-7.6799475444955578E-2</v>
      </c>
      <c r="F3601" s="8"/>
    </row>
    <row r="3602" spans="1:6" x14ac:dyDescent="0.45">
      <c r="A3602" s="5">
        <v>40931</v>
      </c>
      <c r="B3602">
        <v>2980.33</v>
      </c>
      <c r="C3602" s="4">
        <f t="shared" si="112"/>
        <v>8.643592268824607E-3</v>
      </c>
      <c r="D3602" s="4">
        <f t="shared" si="113"/>
        <v>1.0086435922688246</v>
      </c>
      <c r="E3602" s="8">
        <f>MIN(B3603:$B$5864)/B3602-1</f>
        <v>-8.4710861565665652E-2</v>
      </c>
      <c r="F3602" s="8"/>
    </row>
    <row r="3603" spans="1:6" x14ac:dyDescent="0.45">
      <c r="A3603" s="5">
        <v>40932</v>
      </c>
      <c r="B3603">
        <v>2962.12</v>
      </c>
      <c r="C3603" s="4">
        <f t="shared" si="112"/>
        <v>-6.1100616374697436E-3</v>
      </c>
      <c r="D3603" s="4">
        <f t="shared" si="113"/>
        <v>0.99388993836253026</v>
      </c>
      <c r="E3603" s="8">
        <f>MIN(B3604:$B$5864)/B3603-1</f>
        <v>-7.9084008092177305E-2</v>
      </c>
      <c r="F3603" s="8"/>
    </row>
    <row r="3604" spans="1:6" x14ac:dyDescent="0.45">
      <c r="A3604" s="5">
        <v>40933</v>
      </c>
      <c r="B3604">
        <v>2949.97</v>
      </c>
      <c r="C3604" s="4">
        <f t="shared" si="112"/>
        <v>-4.1017919598126396E-3</v>
      </c>
      <c r="D3604" s="4">
        <f t="shared" si="113"/>
        <v>0.99589820804018736</v>
      </c>
      <c r="E3604" s="8">
        <f>MIN(B3605:$B$5864)/B3604-1</f>
        <v>-7.5291044332654211E-2</v>
      </c>
      <c r="F3604" s="8"/>
    </row>
    <row r="3605" spans="1:6" x14ac:dyDescent="0.45">
      <c r="A3605" s="5">
        <v>40934</v>
      </c>
      <c r="B3605">
        <v>2987.74</v>
      </c>
      <c r="C3605" s="4">
        <f t="shared" si="112"/>
        <v>1.2803520035796989E-2</v>
      </c>
      <c r="D3605" s="4">
        <f t="shared" si="113"/>
        <v>1.012803520035797</v>
      </c>
      <c r="E3605" s="8">
        <f>MIN(B3606:$B$5864)/B3605-1</f>
        <v>-8.6980902638783886E-2</v>
      </c>
      <c r="F3605" s="8"/>
    </row>
    <row r="3606" spans="1:6" x14ac:dyDescent="0.45">
      <c r="A3606" s="5">
        <v>40935</v>
      </c>
      <c r="B3606">
        <v>2958.86</v>
      </c>
      <c r="C3606" s="4">
        <f t="shared" si="112"/>
        <v>-9.6661690776305154E-3</v>
      </c>
      <c r="D3606" s="4">
        <f t="shared" si="113"/>
        <v>0.99033383092236948</v>
      </c>
      <c r="E3606" s="8">
        <f>MIN(B3607:$B$5864)/B3606-1</f>
        <v>-7.8069365245398648E-2</v>
      </c>
      <c r="F3606" s="8"/>
    </row>
    <row r="3607" spans="1:6" x14ac:dyDescent="0.45">
      <c r="A3607" s="5">
        <v>40938</v>
      </c>
      <c r="B3607">
        <v>2925.65</v>
      </c>
      <c r="C3607" s="4">
        <f t="shared" si="112"/>
        <v>-1.1223917319508225E-2</v>
      </c>
      <c r="D3607" s="4">
        <f t="shared" si="113"/>
        <v>0.98877608268049177</v>
      </c>
      <c r="E3607" s="8">
        <f>MIN(B3608:$B$5864)/B3607-1</f>
        <v>-6.7604232238989703E-2</v>
      </c>
      <c r="F3607" s="8"/>
    </row>
    <row r="3608" spans="1:6" x14ac:dyDescent="0.45">
      <c r="A3608" s="5">
        <v>40939</v>
      </c>
      <c r="B3608">
        <v>2932.91</v>
      </c>
      <c r="C3608" s="4">
        <f t="shared" si="112"/>
        <v>2.4814998376427866E-3</v>
      </c>
      <c r="D3608" s="4">
        <f t="shared" si="113"/>
        <v>1.0024814998376428</v>
      </c>
      <c r="E3608" s="8">
        <f>MIN(B3609:$B$5864)/B3608-1</f>
        <v>-6.9912244852382122E-2</v>
      </c>
      <c r="F3608" s="8"/>
    </row>
    <row r="3609" spans="1:6" x14ac:dyDescent="0.45">
      <c r="A3609" s="5">
        <v>40940</v>
      </c>
      <c r="B3609">
        <v>2990.34</v>
      </c>
      <c r="C3609" s="4">
        <f t="shared" si="112"/>
        <v>1.9581235019144883E-2</v>
      </c>
      <c r="D3609" s="4">
        <f t="shared" si="113"/>
        <v>1.0195812350191449</v>
      </c>
      <c r="E3609" s="8">
        <f>MIN(B3610:$B$5864)/B3609-1</f>
        <v>-8.7774742019302243E-2</v>
      </c>
      <c r="F3609" s="8"/>
    </row>
    <row r="3610" spans="1:6" x14ac:dyDescent="0.45">
      <c r="A3610" s="5">
        <v>40941</v>
      </c>
      <c r="B3610">
        <v>2995.51</v>
      </c>
      <c r="C3610" s="4">
        <f t="shared" si="112"/>
        <v>1.7289003925975432E-3</v>
      </c>
      <c r="D3610" s="4">
        <f t="shared" si="113"/>
        <v>1.0017289003925975</v>
      </c>
      <c r="E3610" s="8">
        <f>MIN(B3611:$B$5864)/B3610-1</f>
        <v>-8.9349166602682106E-2</v>
      </c>
      <c r="F3610" s="8"/>
    </row>
    <row r="3611" spans="1:6" x14ac:dyDescent="0.45">
      <c r="A3611" s="5">
        <v>40942</v>
      </c>
      <c r="B3611">
        <v>3047.42</v>
      </c>
      <c r="C3611" s="4">
        <f t="shared" si="112"/>
        <v>1.7329269473311593E-2</v>
      </c>
      <c r="D3611" s="4">
        <f t="shared" si="113"/>
        <v>1.0173292694733116</v>
      </c>
      <c r="E3611" s="8">
        <f>MIN(B3612:$B$5864)/B3611-1</f>
        <v>-0.10486126692415232</v>
      </c>
      <c r="F3611" s="8"/>
    </row>
    <row r="3612" spans="1:6" x14ac:dyDescent="0.45">
      <c r="A3612" s="5">
        <v>40945</v>
      </c>
      <c r="B3612">
        <v>3043.62</v>
      </c>
      <c r="C3612" s="4">
        <f t="shared" si="112"/>
        <v>-1.2469564418426948E-3</v>
      </c>
      <c r="D3612" s="4">
        <f t="shared" si="113"/>
        <v>0.99875304355815731</v>
      </c>
      <c r="E3612" s="8">
        <f>MIN(B3613:$B$5864)/B3612-1</f>
        <v>-0.10374367432531006</v>
      </c>
      <c r="F3612" s="8"/>
    </row>
    <row r="3613" spans="1:6" x14ac:dyDescent="0.45">
      <c r="A3613" s="5">
        <v>40946</v>
      </c>
      <c r="B3613">
        <v>3041.57</v>
      </c>
      <c r="C3613" s="4">
        <f t="shared" si="112"/>
        <v>-6.7354006084852092E-4</v>
      </c>
      <c r="D3613" s="4">
        <f t="shared" si="113"/>
        <v>0.99932645993915148</v>
      </c>
      <c r="E3613" s="8">
        <f>MIN(B3614:$B$5864)/B3613-1</f>
        <v>-0.10313960291888735</v>
      </c>
      <c r="F3613" s="8"/>
    </row>
    <row r="3614" spans="1:6" x14ac:dyDescent="0.45">
      <c r="A3614" s="5">
        <v>40947</v>
      </c>
      <c r="B3614">
        <v>3034.15</v>
      </c>
      <c r="C3614" s="4">
        <f t="shared" si="112"/>
        <v>-2.4395295850498933E-3</v>
      </c>
      <c r="D3614" s="4">
        <f t="shared" si="113"/>
        <v>0.99756047041495011</v>
      </c>
      <c r="E3614" s="8">
        <f>MIN(B3615:$B$5864)/B3614-1</f>
        <v>-0.10094633490433902</v>
      </c>
      <c r="F3614" s="8"/>
    </row>
    <row r="3615" spans="1:6" x14ac:dyDescent="0.45">
      <c r="A3615" s="5">
        <v>40948</v>
      </c>
      <c r="B3615">
        <v>3046.11</v>
      </c>
      <c r="C3615" s="4">
        <f t="shared" si="112"/>
        <v>3.9417958901175609E-3</v>
      </c>
      <c r="D3615" s="4">
        <f t="shared" si="113"/>
        <v>1.0039417958901176</v>
      </c>
      <c r="E3615" s="8">
        <f>MIN(B3616:$B$5864)/B3615-1</f>
        <v>-0.10447630651880602</v>
      </c>
      <c r="F3615" s="8"/>
    </row>
    <row r="3616" spans="1:6" x14ac:dyDescent="0.45">
      <c r="A3616" s="5">
        <v>40949</v>
      </c>
      <c r="B3616">
        <v>3024.62</v>
      </c>
      <c r="C3616" s="4">
        <f t="shared" si="112"/>
        <v>-7.0548995275943049E-3</v>
      </c>
      <c r="D3616" s="4">
        <f t="shared" si="113"/>
        <v>0.9929451004724057</v>
      </c>
      <c r="E3616" s="8">
        <f>MIN(B3617:$B$5864)/B3616-1</f>
        <v>-9.8113588500373661E-2</v>
      </c>
      <c r="F3616" s="8"/>
    </row>
    <row r="3617" spans="1:6" x14ac:dyDescent="0.45">
      <c r="A3617" s="5">
        <v>40952</v>
      </c>
      <c r="B3617">
        <v>3052.15</v>
      </c>
      <c r="C3617" s="4">
        <f t="shared" si="112"/>
        <v>9.1019698342271749E-3</v>
      </c>
      <c r="D3617" s="4">
        <f t="shared" si="113"/>
        <v>1.0091019698342272</v>
      </c>
      <c r="E3617" s="8">
        <f>MIN(B3618:$B$5864)/B3617-1</f>
        <v>-0.10624848780367946</v>
      </c>
      <c r="F3617" s="8"/>
    </row>
    <row r="3618" spans="1:6" x14ac:dyDescent="0.45">
      <c r="A3618" s="5">
        <v>40953</v>
      </c>
      <c r="B3618">
        <v>3048.47</v>
      </c>
      <c r="C3618" s="4">
        <f t="shared" si="112"/>
        <v>-1.2057074521240052E-3</v>
      </c>
      <c r="D3618" s="4">
        <f t="shared" si="113"/>
        <v>0.99879429254787599</v>
      </c>
      <c r="E3618" s="8">
        <f>MIN(B3619:$B$5864)/B3618-1</f>
        <v>-0.10516958410284505</v>
      </c>
      <c r="F3618" s="8"/>
    </row>
    <row r="3619" spans="1:6" x14ac:dyDescent="0.45">
      <c r="A3619" s="5">
        <v>40954</v>
      </c>
      <c r="B3619">
        <v>3046.42</v>
      </c>
      <c r="C3619" s="4">
        <f t="shared" si="112"/>
        <v>-6.7246848419033611E-4</v>
      </c>
      <c r="D3619" s="4">
        <f t="shared" si="113"/>
        <v>0.99932753151580966</v>
      </c>
      <c r="E3619" s="8">
        <f>MIN(B3620:$B$5864)/B3619-1</f>
        <v>-0.10456743392244017</v>
      </c>
      <c r="F3619" s="8"/>
    </row>
    <row r="3620" spans="1:6" x14ac:dyDescent="0.45">
      <c r="A3620" s="5">
        <v>40955</v>
      </c>
      <c r="B3620">
        <v>3040.14</v>
      </c>
      <c r="C3620" s="4">
        <f t="shared" si="112"/>
        <v>-2.0614360462445358E-3</v>
      </c>
      <c r="D3620" s="4">
        <f t="shared" si="113"/>
        <v>0.99793856395375546</v>
      </c>
      <c r="E3620" s="8">
        <f>MIN(B3621:$B$5864)/B3620-1</f>
        <v>-0.10271774393613453</v>
      </c>
      <c r="F3620" s="8"/>
    </row>
    <row r="3621" spans="1:6" x14ac:dyDescent="0.45">
      <c r="A3621" s="5">
        <v>40956</v>
      </c>
      <c r="B3621">
        <v>3053.05</v>
      </c>
      <c r="C3621" s="4">
        <f t="shared" si="112"/>
        <v>4.2465149631267796E-3</v>
      </c>
      <c r="D3621" s="4">
        <f t="shared" si="113"/>
        <v>1.0042465149631268</v>
      </c>
      <c r="E3621" s="8">
        <f>MIN(B3622:$B$5864)/B3621-1</f>
        <v>-0.1065119542916102</v>
      </c>
      <c r="F3621" s="8"/>
    </row>
    <row r="3622" spans="1:6" x14ac:dyDescent="0.45">
      <c r="A3622" s="5">
        <v>40959</v>
      </c>
      <c r="B3622">
        <v>3075.12</v>
      </c>
      <c r="C3622" s="4">
        <f t="shared" si="112"/>
        <v>7.2288367370334505E-3</v>
      </c>
      <c r="D3622" s="4">
        <f t="shared" si="113"/>
        <v>1.0072288367370335</v>
      </c>
      <c r="E3622" s="8">
        <f>MIN(B3623:$B$5864)/B3622-1</f>
        <v>-0.11292447841059861</v>
      </c>
      <c r="F3622" s="8"/>
    </row>
    <row r="3623" spans="1:6" x14ac:dyDescent="0.45">
      <c r="A3623" s="5">
        <v>40960</v>
      </c>
      <c r="B3623">
        <v>3066.01</v>
      </c>
      <c r="C3623" s="4">
        <f t="shared" si="112"/>
        <v>-2.9624860168057099E-3</v>
      </c>
      <c r="D3623" s="4">
        <f t="shared" si="113"/>
        <v>0.99703751398319429</v>
      </c>
      <c r="E3623" s="8">
        <f>MIN(B3624:$B$5864)/B3623-1</f>
        <v>-0.11028872118812416</v>
      </c>
      <c r="F3623" s="8"/>
    </row>
    <row r="3624" spans="1:6" x14ac:dyDescent="0.45">
      <c r="A3624" s="5">
        <v>40961</v>
      </c>
      <c r="B3624">
        <v>3063.47</v>
      </c>
      <c r="C3624" s="4">
        <f t="shared" si="112"/>
        <v>-8.284382634108356E-4</v>
      </c>
      <c r="D3624" s="4">
        <f t="shared" si="113"/>
        <v>0.99917156173658916</v>
      </c>
      <c r="E3624" s="8">
        <f>MIN(B3625:$B$5864)/B3624-1</f>
        <v>-0.10955103919738074</v>
      </c>
      <c r="F3624" s="8"/>
    </row>
    <row r="3625" spans="1:6" x14ac:dyDescent="0.45">
      <c r="A3625" s="5">
        <v>40962</v>
      </c>
      <c r="B3625">
        <v>3074.94</v>
      </c>
      <c r="C3625" s="4">
        <f t="shared" si="112"/>
        <v>3.744120229674186E-3</v>
      </c>
      <c r="D3625" s="4">
        <f t="shared" si="113"/>
        <v>1.0037441202296742</v>
      </c>
      <c r="E3625" s="8">
        <f>MIN(B3626:$B$5864)/B3625-1</f>
        <v>-0.11287255102538596</v>
      </c>
      <c r="F3625" s="8"/>
    </row>
    <row r="3626" spans="1:6" x14ac:dyDescent="0.45">
      <c r="A3626" s="5">
        <v>40963</v>
      </c>
      <c r="B3626">
        <v>3074.65</v>
      </c>
      <c r="C3626" s="4">
        <f t="shared" si="112"/>
        <v>-9.4310783299800249E-5</v>
      </c>
      <c r="D3626" s="4">
        <f t="shared" si="113"/>
        <v>0.9999056892167002</v>
      </c>
      <c r="E3626" s="8">
        <f>MIN(B3627:$B$5864)/B3626-1</f>
        <v>-0.11278887744946586</v>
      </c>
      <c r="F3626" s="8"/>
    </row>
    <row r="3627" spans="1:6" x14ac:dyDescent="0.45">
      <c r="A3627" s="5">
        <v>40966</v>
      </c>
      <c r="B3627">
        <v>3063.96</v>
      </c>
      <c r="C3627" s="4">
        <f t="shared" si="112"/>
        <v>-3.476818499666634E-3</v>
      </c>
      <c r="D3627" s="4">
        <f t="shared" si="113"/>
        <v>0.99652318150033337</v>
      </c>
      <c r="E3627" s="8">
        <f>MIN(B3628:$B$5864)/B3627-1</f>
        <v>-0.10969344314220819</v>
      </c>
      <c r="F3627" s="8"/>
    </row>
    <row r="3628" spans="1:6" x14ac:dyDescent="0.45">
      <c r="A3628" s="5">
        <v>40967</v>
      </c>
      <c r="B3628">
        <v>3071.62</v>
      </c>
      <c r="C3628" s="4">
        <f t="shared" si="112"/>
        <v>2.500032637501759E-3</v>
      </c>
      <c r="D3628" s="4">
        <f t="shared" si="113"/>
        <v>1.0025000326375018</v>
      </c>
      <c r="E3628" s="8">
        <f>MIN(B3629:$B$5864)/B3628-1</f>
        <v>-0.11191368790735834</v>
      </c>
      <c r="F3628" s="8"/>
    </row>
    <row r="3629" spans="1:6" x14ac:dyDescent="0.45">
      <c r="A3629" s="5">
        <v>40968</v>
      </c>
      <c r="B3629">
        <v>3043.91</v>
      </c>
      <c r="C3629" s="4">
        <f t="shared" si="112"/>
        <v>-9.0212982074605597E-3</v>
      </c>
      <c r="D3629" s="4">
        <f t="shared" si="113"/>
        <v>0.99097870179253944</v>
      </c>
      <c r="E3629" s="8">
        <f>MIN(B3630:$B$5864)/B3629-1</f>
        <v>-0.10382906263654312</v>
      </c>
      <c r="F3629" s="8"/>
    </row>
    <row r="3630" spans="1:6" x14ac:dyDescent="0.45">
      <c r="A3630" s="5">
        <v>40969</v>
      </c>
      <c r="B3630">
        <v>3073.69</v>
      </c>
      <c r="C3630" s="4">
        <f t="shared" si="112"/>
        <v>9.7834692878568941E-3</v>
      </c>
      <c r="D3630" s="4">
        <f t="shared" si="113"/>
        <v>1.0097834692878569</v>
      </c>
      <c r="E3630" s="8">
        <f>MIN(B3631:$B$5864)/B3630-1</f>
        <v>-0.11251177641531851</v>
      </c>
      <c r="F3630" s="8"/>
    </row>
    <row r="3631" spans="1:6" x14ac:dyDescent="0.45">
      <c r="A3631" s="5">
        <v>40970</v>
      </c>
      <c r="B3631">
        <v>3065.11</v>
      </c>
      <c r="C3631" s="4">
        <f t="shared" si="112"/>
        <v>-2.7914330983280777E-3</v>
      </c>
      <c r="D3631" s="4">
        <f t="shared" si="113"/>
        <v>0.99720856690167192</v>
      </c>
      <c r="E3631" s="8">
        <f>MIN(B3632:$B$5864)/B3631-1</f>
        <v>-0.11002747765985565</v>
      </c>
      <c r="F3631" s="8"/>
    </row>
    <row r="3632" spans="1:6" x14ac:dyDescent="0.45">
      <c r="A3632" s="5">
        <v>40973</v>
      </c>
      <c r="B3632">
        <v>3044.53</v>
      </c>
      <c r="C3632" s="4">
        <f t="shared" si="112"/>
        <v>-6.7142777910090823E-3</v>
      </c>
      <c r="D3632" s="4">
        <f t="shared" si="113"/>
        <v>0.99328572220899092</v>
      </c>
      <c r="E3632" s="8">
        <f>MIN(B3633:$B$5864)/B3632-1</f>
        <v>-0.10401156239222487</v>
      </c>
      <c r="F3632" s="8"/>
    </row>
    <row r="3633" spans="1:6" x14ac:dyDescent="0.45">
      <c r="A3633" s="5">
        <v>40974</v>
      </c>
      <c r="B3633">
        <v>2986.54</v>
      </c>
      <c r="C3633" s="4">
        <f t="shared" si="112"/>
        <v>-1.904727494884273E-2</v>
      </c>
      <c r="D3633" s="4">
        <f t="shared" si="113"/>
        <v>0.98095272505115727</v>
      </c>
      <c r="E3633" s="8">
        <f>MIN(B3634:$B$5864)/B3633-1</f>
        <v>-8.6614049050071418E-2</v>
      </c>
      <c r="F3633" s="8"/>
    </row>
    <row r="3634" spans="1:6" x14ac:dyDescent="0.45">
      <c r="A3634" s="5">
        <v>40975</v>
      </c>
      <c r="B3634">
        <v>3002.91</v>
      </c>
      <c r="C3634" s="4">
        <f t="shared" si="112"/>
        <v>5.4812592498341139E-3</v>
      </c>
      <c r="D3634" s="4">
        <f t="shared" si="113"/>
        <v>1.0054812592498341</v>
      </c>
      <c r="E3634" s="8">
        <f>MIN(B3635:$B$5864)/B3634-1</f>
        <v>-9.1593261885970612E-2</v>
      </c>
      <c r="F3634" s="8"/>
    </row>
    <row r="3635" spans="1:6" x14ac:dyDescent="0.45">
      <c r="A3635" s="5">
        <v>40976</v>
      </c>
      <c r="B3635">
        <v>3039.39</v>
      </c>
      <c r="C3635" s="4">
        <f t="shared" si="112"/>
        <v>1.2148216230256637E-2</v>
      </c>
      <c r="D3635" s="4">
        <f t="shared" si="113"/>
        <v>1.0121482162302566</v>
      </c>
      <c r="E3635" s="8">
        <f>MIN(B3636:$B$5864)/B3635-1</f>
        <v>-0.10249633053013929</v>
      </c>
      <c r="F3635" s="8"/>
    </row>
    <row r="3636" spans="1:6" x14ac:dyDescent="0.45">
      <c r="A3636" s="5">
        <v>40977</v>
      </c>
      <c r="B3636">
        <v>3054.31</v>
      </c>
      <c r="C3636" s="4">
        <f t="shared" si="112"/>
        <v>4.9088797423166852E-3</v>
      </c>
      <c r="D3636" s="4">
        <f t="shared" si="113"/>
        <v>1.0049088797423167</v>
      </c>
      <c r="E3636" s="8">
        <f>MIN(B3637:$B$5864)/B3636-1</f>
        <v>-0.10688054652278256</v>
      </c>
      <c r="F3636" s="8"/>
    </row>
    <row r="3637" spans="1:6" x14ac:dyDescent="0.45">
      <c r="A3637" s="5">
        <v>40980</v>
      </c>
      <c r="B3637">
        <v>3057.9</v>
      </c>
      <c r="C3637" s="4">
        <f t="shared" si="112"/>
        <v>1.1753882218896727E-3</v>
      </c>
      <c r="D3637" s="4">
        <f t="shared" si="113"/>
        <v>1.0011753882218897</v>
      </c>
      <c r="E3637" s="8">
        <f>MIN(B3638:$B$5864)/B3637-1</f>
        <v>-0.10792907617973124</v>
      </c>
      <c r="F3637" s="8"/>
    </row>
    <row r="3638" spans="1:6" x14ac:dyDescent="0.45">
      <c r="A3638" s="5">
        <v>40981</v>
      </c>
      <c r="B3638">
        <v>3092.66</v>
      </c>
      <c r="C3638" s="4">
        <f t="shared" si="112"/>
        <v>1.1367278197455644E-2</v>
      </c>
      <c r="D3638" s="4">
        <f t="shared" si="113"/>
        <v>1.0113672781974556</v>
      </c>
      <c r="E3638" s="8">
        <f>MIN(B3639:$B$5864)/B3638-1</f>
        <v>-0.11795552115331143</v>
      </c>
      <c r="F3638" s="8"/>
    </row>
    <row r="3639" spans="1:6" x14ac:dyDescent="0.45">
      <c r="A3639" s="5">
        <v>40982</v>
      </c>
      <c r="B3639">
        <v>3088.34</v>
      </c>
      <c r="C3639" s="4">
        <f t="shared" si="112"/>
        <v>-1.3968557811074866E-3</v>
      </c>
      <c r="D3639" s="4">
        <f t="shared" si="113"/>
        <v>0.99860314421889251</v>
      </c>
      <c r="E3639" s="8">
        <f>MIN(B3640:$B$5864)/B3639-1</f>
        <v>-0.11672170876587429</v>
      </c>
      <c r="F3639" s="8"/>
    </row>
    <row r="3640" spans="1:6" x14ac:dyDescent="0.45">
      <c r="A3640" s="5">
        <v>40983</v>
      </c>
      <c r="B3640">
        <v>3084.51</v>
      </c>
      <c r="C3640" s="4">
        <f t="shared" si="112"/>
        <v>-1.2401484292532405E-3</v>
      </c>
      <c r="D3640" s="4">
        <f t="shared" si="113"/>
        <v>0.99875985157074676</v>
      </c>
      <c r="E3640" s="8">
        <f>MIN(B3641:$B$5864)/B3640-1</f>
        <v>-0.11562495243977178</v>
      </c>
      <c r="F3640" s="8"/>
    </row>
    <row r="3641" spans="1:6" x14ac:dyDescent="0.45">
      <c r="A3641" s="5">
        <v>40984</v>
      </c>
      <c r="B3641">
        <v>3098.09</v>
      </c>
      <c r="C3641" s="4">
        <f t="shared" si="112"/>
        <v>4.4026441801128247E-3</v>
      </c>
      <c r="D3641" s="4">
        <f t="shared" si="113"/>
        <v>1.0044026441801128</v>
      </c>
      <c r="E3641" s="8">
        <f>MIN(B3642:$B$5864)/B3641-1</f>
        <v>-0.11950147415020229</v>
      </c>
      <c r="F3641" s="8"/>
    </row>
    <row r="3642" spans="1:6" x14ac:dyDescent="0.45">
      <c r="A3642" s="5">
        <v>40987</v>
      </c>
      <c r="B3642">
        <v>3095.88</v>
      </c>
      <c r="C3642" s="4">
        <f t="shared" si="112"/>
        <v>-7.1334273697665207E-4</v>
      </c>
      <c r="D3642" s="4">
        <f t="shared" si="113"/>
        <v>0.99928665726302335</v>
      </c>
      <c r="E3642" s="8">
        <f>MIN(B3643:$B$5864)/B3642-1</f>
        <v>-0.11887292855343246</v>
      </c>
      <c r="F3642" s="8"/>
    </row>
    <row r="3643" spans="1:6" x14ac:dyDescent="0.45">
      <c r="A3643" s="5">
        <v>40988</v>
      </c>
      <c r="B3643">
        <v>3059.91</v>
      </c>
      <c r="C3643" s="4">
        <f t="shared" si="112"/>
        <v>-1.1618667390209003E-2</v>
      </c>
      <c r="D3643" s="4">
        <f t="shared" si="113"/>
        <v>0.988381332609791</v>
      </c>
      <c r="E3643" s="8">
        <f>MIN(B3644:$B$5864)/B3643-1</f>
        <v>-0.10851506157043833</v>
      </c>
      <c r="F3643" s="8"/>
    </row>
    <row r="3644" spans="1:6" x14ac:dyDescent="0.45">
      <c r="A3644" s="5">
        <v>40989</v>
      </c>
      <c r="B3644">
        <v>3061.07</v>
      </c>
      <c r="C3644" s="4">
        <f t="shared" si="112"/>
        <v>3.7909611720610137E-4</v>
      </c>
      <c r="D3644" s="4">
        <f t="shared" si="113"/>
        <v>1.0003790961172061</v>
      </c>
      <c r="E3644" s="8">
        <f>MIN(B3645:$B$5864)/B3644-1</f>
        <v>-0.10885289197894865</v>
      </c>
      <c r="F3644" s="8"/>
    </row>
    <row r="3645" spans="1:6" x14ac:dyDescent="0.45">
      <c r="A3645" s="5">
        <v>40990</v>
      </c>
      <c r="B3645">
        <v>3036.96</v>
      </c>
      <c r="C3645" s="4">
        <f t="shared" si="112"/>
        <v>-7.8763308254956588E-3</v>
      </c>
      <c r="D3645" s="4">
        <f t="shared" si="113"/>
        <v>0.99212366917450434</v>
      </c>
      <c r="E3645" s="8">
        <f>MIN(B3646:$B$5864)/B3645-1</f>
        <v>-0.10177819992690063</v>
      </c>
      <c r="F3645" s="8"/>
    </row>
    <row r="3646" spans="1:6" x14ac:dyDescent="0.45">
      <c r="A3646" s="5">
        <v>40991</v>
      </c>
      <c r="B3646">
        <v>3041.59</v>
      </c>
      <c r="C3646" s="4">
        <f t="shared" si="112"/>
        <v>1.5245508666561491E-3</v>
      </c>
      <c r="D3646" s="4">
        <f t="shared" si="113"/>
        <v>1.0015245508666561</v>
      </c>
      <c r="E3646" s="8">
        <f>MIN(B3647:$B$5864)/B3646-1</f>
        <v>-0.10314550023178681</v>
      </c>
      <c r="F3646" s="8"/>
    </row>
    <row r="3647" spans="1:6" x14ac:dyDescent="0.45">
      <c r="A3647" s="5">
        <v>40994</v>
      </c>
      <c r="B3647">
        <v>3068.61</v>
      </c>
      <c r="C3647" s="4">
        <f t="shared" si="112"/>
        <v>8.8835115844014823E-3</v>
      </c>
      <c r="D3647" s="4">
        <f t="shared" si="113"/>
        <v>1.0088835115844015</v>
      </c>
      <c r="E3647" s="8">
        <f>MIN(B3648:$B$5864)/B3647-1</f>
        <v>-0.11104256391330292</v>
      </c>
      <c r="F3647" s="8"/>
    </row>
    <row r="3648" spans="1:6" x14ac:dyDescent="0.45">
      <c r="A3648" s="5">
        <v>40995</v>
      </c>
      <c r="B3648">
        <v>3053.2</v>
      </c>
      <c r="C3648" s="4">
        <f t="shared" si="112"/>
        <v>-5.0218176959601069E-3</v>
      </c>
      <c r="D3648" s="4">
        <f t="shared" si="113"/>
        <v>0.99497818230403989</v>
      </c>
      <c r="E3648" s="8">
        <f>MIN(B3649:$B$5864)/B3648-1</f>
        <v>-0.106555850271846</v>
      </c>
      <c r="F3648" s="8"/>
    </row>
    <row r="3649" spans="1:6" x14ac:dyDescent="0.45">
      <c r="A3649" s="5">
        <v>40996</v>
      </c>
      <c r="B3649">
        <v>3022.38</v>
      </c>
      <c r="C3649" s="4">
        <f t="shared" si="112"/>
        <v>-1.0094327263199143E-2</v>
      </c>
      <c r="D3649" s="4">
        <f t="shared" si="113"/>
        <v>0.98990567273680086</v>
      </c>
      <c r="E3649" s="8">
        <f>MIN(B3650:$B$5864)/B3649-1</f>
        <v>-9.7445166408592021E-2</v>
      </c>
      <c r="F3649" s="8"/>
    </row>
    <row r="3650" spans="1:6" x14ac:dyDescent="0.45">
      <c r="A3650" s="5">
        <v>40997</v>
      </c>
      <c r="B3650">
        <v>2987.1</v>
      </c>
      <c r="C3650" s="4">
        <f t="shared" si="112"/>
        <v>-1.1672920016675636E-2</v>
      </c>
      <c r="D3650" s="4">
        <f t="shared" si="113"/>
        <v>0.98832707998332436</v>
      </c>
      <c r="E3650" s="8">
        <f>MIN(B3651:$B$5864)/B3650-1</f>
        <v>-8.678528407150754E-2</v>
      </c>
      <c r="F3650" s="8"/>
    </row>
    <row r="3651" spans="1:6" x14ac:dyDescent="0.45">
      <c r="A3651" s="5">
        <v>40998</v>
      </c>
      <c r="B3651">
        <v>3002.78</v>
      </c>
      <c r="C3651" s="4">
        <f t="shared" si="112"/>
        <v>5.2492383917512875E-3</v>
      </c>
      <c r="D3651" s="4">
        <f t="shared" si="113"/>
        <v>1.0052492383917513</v>
      </c>
      <c r="E3651" s="8">
        <f>MIN(B3652:$B$5864)/B3651-1</f>
        <v>-9.1553934037791773E-2</v>
      </c>
      <c r="F3651" s="8"/>
    </row>
    <row r="3652" spans="1:6" x14ac:dyDescent="0.45">
      <c r="A3652" s="5">
        <v>41001</v>
      </c>
      <c r="B3652">
        <v>3053.42</v>
      </c>
      <c r="C3652" s="4">
        <f t="shared" si="112"/>
        <v>1.6864372348290635E-2</v>
      </c>
      <c r="D3652" s="4">
        <f t="shared" si="113"/>
        <v>1.0168643723482906</v>
      </c>
      <c r="E3652" s="8">
        <f>MIN(B3653:$B$5864)/B3652-1</f>
        <v>-0.10662022324148013</v>
      </c>
      <c r="F3652" s="8"/>
    </row>
    <row r="3653" spans="1:6" x14ac:dyDescent="0.45">
      <c r="A3653" s="5">
        <v>41002</v>
      </c>
      <c r="B3653">
        <v>3036.97</v>
      </c>
      <c r="C3653" s="4">
        <f t="shared" si="112"/>
        <v>-5.3874016676382919E-3</v>
      </c>
      <c r="D3653" s="4">
        <f t="shared" si="113"/>
        <v>0.99461259833236171</v>
      </c>
      <c r="E3653" s="8">
        <f>MIN(B3654:$B$5864)/B3653-1</f>
        <v>-0.10178115755177031</v>
      </c>
      <c r="F3653" s="8"/>
    </row>
    <row r="3654" spans="1:6" x14ac:dyDescent="0.45">
      <c r="A3654" s="5">
        <v>41003</v>
      </c>
      <c r="B3654">
        <v>2967.02</v>
      </c>
      <c r="C3654" s="4">
        <f t="shared" ref="C3654:C3717" si="114">B3654/B3653-1</f>
        <v>-2.3032825480659991E-2</v>
      </c>
      <c r="D3654" s="4">
        <f t="shared" ref="D3654:D3717" si="115">C3654+1</f>
        <v>0.97696717451934001</v>
      </c>
      <c r="E3654" s="8">
        <f>MIN(B3655:$B$5864)/B3654-1</f>
        <v>-8.0604890445632349E-2</v>
      </c>
      <c r="F3654" s="8"/>
    </row>
    <row r="3655" spans="1:6" x14ac:dyDescent="0.45">
      <c r="A3655" s="5">
        <v>41004</v>
      </c>
      <c r="B3655">
        <v>2977.03</v>
      </c>
      <c r="C3655" s="4">
        <f t="shared" si="114"/>
        <v>3.3737554853017215E-3</v>
      </c>
      <c r="D3655" s="4">
        <f t="shared" si="115"/>
        <v>1.0033737554853017</v>
      </c>
      <c r="E3655" s="8">
        <f>MIN(B3656:$B$5864)/B3655-1</f>
        <v>-8.3696275163501976E-2</v>
      </c>
      <c r="F3655" s="8"/>
    </row>
    <row r="3656" spans="1:6" x14ac:dyDescent="0.45">
      <c r="A3656" s="5">
        <v>41009</v>
      </c>
      <c r="B3656">
        <v>2911.34</v>
      </c>
      <c r="C3656" s="4">
        <f t="shared" si="114"/>
        <v>-2.2065615731114541E-2</v>
      </c>
      <c r="D3656" s="4">
        <f t="shared" si="115"/>
        <v>0.97793438426888546</v>
      </c>
      <c r="E3656" s="8">
        <f>MIN(B3657:$B$5864)/B3656-1</f>
        <v>-6.3021262391201427E-2</v>
      </c>
      <c r="F3656" s="8"/>
    </row>
    <row r="3657" spans="1:6" x14ac:dyDescent="0.45">
      <c r="A3657" s="5">
        <v>41010</v>
      </c>
      <c r="B3657">
        <v>2932.13</v>
      </c>
      <c r="C3657" s="4">
        <f t="shared" si="114"/>
        <v>7.1410415822268369E-3</v>
      </c>
      <c r="D3657" s="4">
        <f t="shared" si="115"/>
        <v>1.0071410415822268</v>
      </c>
      <c r="E3657" s="8">
        <f>MIN(B3658:$B$5864)/B3657-1</f>
        <v>-6.9664824564395267E-2</v>
      </c>
      <c r="F3657" s="8"/>
    </row>
    <row r="3658" spans="1:6" x14ac:dyDescent="0.45">
      <c r="A3658" s="5">
        <v>41011</v>
      </c>
      <c r="B3658">
        <v>2972.3</v>
      </c>
      <c r="C3658" s="4">
        <f t="shared" si="114"/>
        <v>1.3699938270131273E-2</v>
      </c>
      <c r="D3658" s="4">
        <f t="shared" si="115"/>
        <v>1.0136999382701313</v>
      </c>
      <c r="E3658" s="8">
        <f>MIN(B3659:$B$5864)/B3658-1</f>
        <v>-8.2238105860781396E-2</v>
      </c>
      <c r="F3658" s="8"/>
    </row>
    <row r="3659" spans="1:6" x14ac:dyDescent="0.45">
      <c r="A3659" s="5">
        <v>41012</v>
      </c>
      <c r="B3659">
        <v>2943.05</v>
      </c>
      <c r="C3659" s="4">
        <f t="shared" si="114"/>
        <v>-9.8408639773912565E-3</v>
      </c>
      <c r="D3659" s="4">
        <f t="shared" si="115"/>
        <v>0.99015913602260874</v>
      </c>
      <c r="E3659" s="8">
        <f>MIN(B3660:$B$5864)/B3659-1</f>
        <v>-7.3116774111890881E-2</v>
      </c>
      <c r="F3659" s="8"/>
    </row>
    <row r="3660" spans="1:6" x14ac:dyDescent="0.45">
      <c r="A3660" s="5">
        <v>41015</v>
      </c>
      <c r="B3660">
        <v>2947.36</v>
      </c>
      <c r="C3660" s="4">
        <f t="shared" si="114"/>
        <v>1.4644671344352655E-3</v>
      </c>
      <c r="D3660" s="4">
        <f t="shared" si="115"/>
        <v>1.0014644671344353</v>
      </c>
      <c r="E3660" s="8">
        <f>MIN(B3661:$B$5864)/B3660-1</f>
        <v>-7.4472179187476395E-2</v>
      </c>
      <c r="F3660" s="8"/>
    </row>
    <row r="3661" spans="1:6" x14ac:dyDescent="0.45">
      <c r="A3661" s="5">
        <v>41016</v>
      </c>
      <c r="B3661">
        <v>2997.65</v>
      </c>
      <c r="C3661" s="4">
        <f t="shared" si="114"/>
        <v>1.7062727322078031E-2</v>
      </c>
      <c r="D3661" s="4">
        <f t="shared" si="115"/>
        <v>1.017062727322078</v>
      </c>
      <c r="E3661" s="8">
        <f>MIN(B3662:$B$5864)/B3661-1</f>
        <v>-8.9999273447534001E-2</v>
      </c>
      <c r="F3661" s="8"/>
    </row>
    <row r="3662" spans="1:6" x14ac:dyDescent="0.45">
      <c r="A3662" s="5">
        <v>41017</v>
      </c>
      <c r="B3662">
        <v>2988.41</v>
      </c>
      <c r="C3662" s="4">
        <f t="shared" si="114"/>
        <v>-3.0824145580705675E-3</v>
      </c>
      <c r="D3662" s="4">
        <f t="shared" si="115"/>
        <v>0.99691758544192943</v>
      </c>
      <c r="E3662" s="8">
        <f>MIN(B3663:$B$5864)/B3662-1</f>
        <v>-8.7185601055410733E-2</v>
      </c>
      <c r="F3662" s="8"/>
    </row>
    <row r="3663" spans="1:6" x14ac:dyDescent="0.45">
      <c r="A3663" s="5">
        <v>41018</v>
      </c>
      <c r="B3663">
        <v>2987.79</v>
      </c>
      <c r="C3663" s="4">
        <f t="shared" si="114"/>
        <v>-2.0746818542294321E-4</v>
      </c>
      <c r="D3663" s="4">
        <f t="shared" si="115"/>
        <v>0.99979253181457706</v>
      </c>
      <c r="E3663" s="8">
        <f>MIN(B3664:$B$5864)/B3663-1</f>
        <v>-8.69961818099666E-2</v>
      </c>
      <c r="F3663" s="8"/>
    </row>
    <row r="3664" spans="1:6" x14ac:dyDescent="0.45">
      <c r="A3664" s="5">
        <v>41019</v>
      </c>
      <c r="B3664">
        <v>3000.68</v>
      </c>
      <c r="C3664" s="4">
        <f t="shared" si="114"/>
        <v>4.3142255647150574E-3</v>
      </c>
      <c r="D3664" s="4">
        <f t="shared" si="115"/>
        <v>1.0043142255647151</v>
      </c>
      <c r="E3664" s="8">
        <f>MIN(B3665:$B$5864)/B3664-1</f>
        <v>-9.0918165899062875E-2</v>
      </c>
      <c r="F3664" s="8"/>
    </row>
    <row r="3665" spans="1:6" x14ac:dyDescent="0.45">
      <c r="A3665" s="5">
        <v>41022</v>
      </c>
      <c r="B3665">
        <v>2944.06</v>
      </c>
      <c r="C3665" s="4">
        <f t="shared" si="114"/>
        <v>-1.8869056347227908E-2</v>
      </c>
      <c r="D3665" s="4">
        <f t="shared" si="115"/>
        <v>0.98113094365277209</v>
      </c>
      <c r="E3665" s="8">
        <f>MIN(B3666:$B$5864)/B3665-1</f>
        <v>-7.3434754064115593E-2</v>
      </c>
      <c r="F3665" s="8"/>
    </row>
    <row r="3666" spans="1:6" x14ac:dyDescent="0.45">
      <c r="A3666" s="5">
        <v>41023</v>
      </c>
      <c r="B3666">
        <v>2966.39</v>
      </c>
      <c r="C3666" s="4">
        <f t="shared" si="114"/>
        <v>7.5847638974748666E-3</v>
      </c>
      <c r="D3666" s="4">
        <f t="shared" si="115"/>
        <v>1.0075847638974749</v>
      </c>
      <c r="E3666" s="8">
        <f>MIN(B3667:$B$5864)/B3666-1</f>
        <v>-8.0409629903687718E-2</v>
      </c>
      <c r="F3666" s="8"/>
    </row>
    <row r="3667" spans="1:6" x14ac:dyDescent="0.45">
      <c r="A3667" s="5">
        <v>41024</v>
      </c>
      <c r="B3667">
        <v>2973.03</v>
      </c>
      <c r="C3667" s="4">
        <f t="shared" si="114"/>
        <v>2.2384109978796918E-3</v>
      </c>
      <c r="D3667" s="4">
        <f t="shared" si="115"/>
        <v>1.0022384109978797</v>
      </c>
      <c r="E3667" s="8">
        <f>MIN(B3668:$B$5864)/B3667-1</f>
        <v>-8.2463453799659026E-2</v>
      </c>
      <c r="F3667" s="8"/>
    </row>
    <row r="3668" spans="1:6" x14ac:dyDescent="0.45">
      <c r="A3668" s="5">
        <v>41025</v>
      </c>
      <c r="B3668">
        <v>2987.03</v>
      </c>
      <c r="C3668" s="4">
        <f t="shared" si="114"/>
        <v>4.7090005818979375E-3</v>
      </c>
      <c r="D3668" s="4">
        <f t="shared" si="115"/>
        <v>1.0047090005818979</v>
      </c>
      <c r="E3668" s="8">
        <f>MIN(B3669:$B$5864)/B3668-1</f>
        <v>-8.676388320505668E-2</v>
      </c>
      <c r="F3668" s="8"/>
    </row>
    <row r="3669" spans="1:6" x14ac:dyDescent="0.45">
      <c r="A3669" s="5">
        <v>41026</v>
      </c>
      <c r="B3669">
        <v>3003.97</v>
      </c>
      <c r="C3669" s="4">
        <f t="shared" si="114"/>
        <v>5.6711850902064764E-3</v>
      </c>
      <c r="D3669" s="4">
        <f t="shared" si="115"/>
        <v>1.0056711850902065</v>
      </c>
      <c r="E3669" s="8">
        <f>MIN(B3670:$B$5864)/B3669-1</f>
        <v>-9.1913808077311088E-2</v>
      </c>
      <c r="F3669" s="8"/>
    </row>
    <row r="3670" spans="1:6" x14ac:dyDescent="0.45">
      <c r="A3670" s="5">
        <v>41029</v>
      </c>
      <c r="B3670">
        <v>2984.67</v>
      </c>
      <c r="C3670" s="4">
        <f t="shared" si="114"/>
        <v>-6.4248311401244873E-3</v>
      </c>
      <c r="D3670" s="4">
        <f t="shared" si="115"/>
        <v>0.99357516885987551</v>
      </c>
      <c r="E3670" s="8">
        <f>MIN(B3671:$B$5864)/B3670-1</f>
        <v>-8.6041780850144356E-2</v>
      </c>
      <c r="F3670" s="8"/>
    </row>
    <row r="3671" spans="1:6" x14ac:dyDescent="0.45">
      <c r="A3671" s="5">
        <v>41030</v>
      </c>
      <c r="B3671">
        <v>3020.6</v>
      </c>
      <c r="C3671" s="4">
        <f t="shared" si="114"/>
        <v>1.2038181775539725E-2</v>
      </c>
      <c r="D3671" s="4">
        <f t="shared" si="115"/>
        <v>1.0120381817755397</v>
      </c>
      <c r="E3671" s="8">
        <f>MIN(B3672:$B$5864)/B3671-1</f>
        <v>-9.6913302671654655E-2</v>
      </c>
      <c r="F3671" s="8"/>
    </row>
    <row r="3672" spans="1:6" x14ac:dyDescent="0.45">
      <c r="A3672" s="5">
        <v>41031</v>
      </c>
      <c r="B3672">
        <v>2995.58</v>
      </c>
      <c r="C3672" s="4">
        <f t="shared" si="114"/>
        <v>-8.28312255843211E-3</v>
      </c>
      <c r="D3672" s="4">
        <f t="shared" si="115"/>
        <v>0.99171687744156789</v>
      </c>
      <c r="E3672" s="8">
        <f>MIN(B3673:$B$5864)/B3672-1</f>
        <v>-8.9370446474472454E-2</v>
      </c>
      <c r="F3672" s="8"/>
    </row>
    <row r="3673" spans="1:6" x14ac:dyDescent="0.45">
      <c r="A3673" s="5">
        <v>41032</v>
      </c>
      <c r="B3673">
        <v>2999.54</v>
      </c>
      <c r="C3673" s="4">
        <f t="shared" si="114"/>
        <v>1.3219476695665033E-3</v>
      </c>
      <c r="D3673" s="4">
        <f t="shared" si="115"/>
        <v>1.0013219476695665</v>
      </c>
      <c r="E3673" s="8">
        <f>MIN(B3674:$B$5864)/B3673-1</f>
        <v>-9.0572661824813161E-2</v>
      </c>
      <c r="F3673" s="8"/>
    </row>
    <row r="3674" spans="1:6" x14ac:dyDescent="0.45">
      <c r="A3674" s="5">
        <v>41033</v>
      </c>
      <c r="B3674">
        <v>2938.16</v>
      </c>
      <c r="C3674" s="4">
        <f t="shared" si="114"/>
        <v>-2.0463137681111188E-2</v>
      </c>
      <c r="D3674" s="4">
        <f t="shared" si="115"/>
        <v>0.97953686231888881</v>
      </c>
      <c r="E3674" s="8">
        <f>MIN(B3675:$B$5864)/B3674-1</f>
        <v>-7.1574155951343754E-2</v>
      </c>
      <c r="F3674" s="8"/>
    </row>
    <row r="3675" spans="1:6" x14ac:dyDescent="0.45">
      <c r="A3675" s="5">
        <v>41037</v>
      </c>
      <c r="B3675">
        <v>2883.78</v>
      </c>
      <c r="C3675" s="4">
        <f t="shared" si="114"/>
        <v>-1.8508181991450323E-2</v>
      </c>
      <c r="D3675" s="4">
        <f t="shared" si="115"/>
        <v>0.98149181800854968</v>
      </c>
      <c r="E3675" s="8">
        <f>MIN(B3676:$B$5864)/B3675-1</f>
        <v>-5.4066649345650641E-2</v>
      </c>
      <c r="F3675" s="8"/>
    </row>
    <row r="3676" spans="1:6" x14ac:dyDescent="0.45">
      <c r="A3676" s="5">
        <v>41038</v>
      </c>
      <c r="B3676">
        <v>2869.65</v>
      </c>
      <c r="C3676" s="4">
        <f t="shared" si="114"/>
        <v>-4.8998189875788523E-3</v>
      </c>
      <c r="D3676" s="4">
        <f t="shared" si="115"/>
        <v>0.99510018101242115</v>
      </c>
      <c r="E3676" s="8">
        <f>MIN(B3677:$B$5864)/B3676-1</f>
        <v>-4.940892514766615E-2</v>
      </c>
      <c r="F3676" s="8"/>
    </row>
    <row r="3677" spans="1:6" x14ac:dyDescent="0.45">
      <c r="A3677" s="5">
        <v>41039</v>
      </c>
      <c r="B3677">
        <v>2881.5</v>
      </c>
      <c r="C3677" s="4">
        <f t="shared" si="114"/>
        <v>4.1294234488526982E-3</v>
      </c>
      <c r="D3677" s="4">
        <f t="shared" si="115"/>
        <v>1.0041294234488527</v>
      </c>
      <c r="E3677" s="8">
        <f>MIN(B3678:$B$5864)/B3677-1</f>
        <v>-5.3318175273295187E-2</v>
      </c>
      <c r="F3677" s="8"/>
    </row>
    <row r="3678" spans="1:6" x14ac:dyDescent="0.45">
      <c r="A3678" s="5">
        <v>41040</v>
      </c>
      <c r="B3678">
        <v>2897.79</v>
      </c>
      <c r="C3678" s="4">
        <f t="shared" si="114"/>
        <v>5.6533055700156432E-3</v>
      </c>
      <c r="D3678" s="4">
        <f t="shared" si="115"/>
        <v>1.0056533055700156</v>
      </c>
      <c r="E3678" s="8">
        <f>MIN(B3679:$B$5864)/B3678-1</f>
        <v>-5.8639971167683047E-2</v>
      </c>
      <c r="F3678" s="8"/>
    </row>
    <row r="3679" spans="1:6" x14ac:dyDescent="0.45">
      <c r="A3679" s="5">
        <v>41043</v>
      </c>
      <c r="B3679">
        <v>2841.63</v>
      </c>
      <c r="C3679" s="4">
        <f t="shared" si="114"/>
        <v>-1.9380286356154075E-2</v>
      </c>
      <c r="D3679" s="4">
        <f t="shared" si="115"/>
        <v>0.98061971364384592</v>
      </c>
      <c r="E3679" s="8">
        <f>MIN(B3680:$B$5864)/B3679-1</f>
        <v>-4.0035585931314177E-2</v>
      </c>
      <c r="F3679" s="8"/>
    </row>
    <row r="3680" spans="1:6" x14ac:dyDescent="0.45">
      <c r="A3680" s="5">
        <v>41044</v>
      </c>
      <c r="B3680">
        <v>2826.01</v>
      </c>
      <c r="C3680" s="4">
        <f t="shared" si="114"/>
        <v>-5.4968451205821278E-3</v>
      </c>
      <c r="D3680" s="4">
        <f t="shared" si="115"/>
        <v>0.99450315487941787</v>
      </c>
      <c r="E3680" s="8">
        <f>MIN(B3681:$B$5864)/B3680-1</f>
        <v>-3.4729644286467631E-2</v>
      </c>
      <c r="F3680" s="8"/>
    </row>
    <row r="3681" spans="1:6" x14ac:dyDescent="0.45">
      <c r="A3681" s="5">
        <v>41045</v>
      </c>
      <c r="B3681">
        <v>2809.41</v>
      </c>
      <c r="C3681" s="4">
        <f t="shared" si="114"/>
        <v>-5.8740061075510663E-3</v>
      </c>
      <c r="D3681" s="4">
        <f t="shared" si="115"/>
        <v>0.99412599389244893</v>
      </c>
      <c r="E3681" s="8">
        <f>MIN(B3682:$B$5864)/B3681-1</f>
        <v>-2.9026137890162063E-2</v>
      </c>
      <c r="F3681" s="8"/>
    </row>
    <row r="3682" spans="1:6" x14ac:dyDescent="0.45">
      <c r="A3682" s="5">
        <v>41046</v>
      </c>
      <c r="B3682">
        <v>2776.65</v>
      </c>
      <c r="C3682" s="4">
        <f t="shared" si="114"/>
        <v>-1.1660811344730626E-2</v>
      </c>
      <c r="D3682" s="4">
        <f t="shared" si="115"/>
        <v>0.98833918865526937</v>
      </c>
      <c r="E3682" s="8">
        <f>MIN(B3683:$B$5864)/B3682-1</f>
        <v>-1.7570209443034002E-2</v>
      </c>
      <c r="F3682" s="8"/>
    </row>
    <row r="3683" spans="1:6" x14ac:dyDescent="0.45">
      <c r="A3683" s="5">
        <v>41047</v>
      </c>
      <c r="B3683">
        <v>2739.2</v>
      </c>
      <c r="C3683" s="4">
        <f t="shared" si="114"/>
        <v>-1.3487475915221703E-2</v>
      </c>
      <c r="D3683" s="4">
        <f t="shared" si="115"/>
        <v>0.9865125240847783</v>
      </c>
      <c r="E3683" s="8">
        <f>MIN(B3684:$B$5864)/B3683-1</f>
        <v>-4.1385521502628198E-3</v>
      </c>
      <c r="F3683" s="8"/>
    </row>
    <row r="3684" spans="1:6" x14ac:dyDescent="0.45">
      <c r="A3684" s="5">
        <v>41050</v>
      </c>
      <c r="B3684">
        <v>2755.64</v>
      </c>
      <c r="C3684" s="4">
        <f t="shared" si="114"/>
        <v>6.0017523364486181E-3</v>
      </c>
      <c r="D3684" s="4">
        <f t="shared" si="115"/>
        <v>1.0060017523364486</v>
      </c>
      <c r="E3684" s="8">
        <f>MIN(B3685:$B$5864)/B3684-1</f>
        <v>-1.0079807975642674E-2</v>
      </c>
      <c r="F3684" s="8"/>
    </row>
    <row r="3685" spans="1:6" x14ac:dyDescent="0.45">
      <c r="A3685" s="5">
        <v>41051</v>
      </c>
      <c r="B3685">
        <v>2804.68</v>
      </c>
      <c r="C3685" s="4">
        <f t="shared" si="114"/>
        <v>1.7796228825245564E-2</v>
      </c>
      <c r="D3685" s="4">
        <f t="shared" si="115"/>
        <v>1.0177962288252456</v>
      </c>
      <c r="E3685" s="8">
        <f>MIN(B3686:$B$5864)/B3685-1</f>
        <v>-2.7388622605787449E-2</v>
      </c>
      <c r="F3685" s="8"/>
    </row>
    <row r="3686" spans="1:6" x14ac:dyDescent="0.45">
      <c r="A3686" s="5">
        <v>41052</v>
      </c>
      <c r="B3686">
        <v>2736.48</v>
      </c>
      <c r="C3686" s="4">
        <f t="shared" si="114"/>
        <v>-2.4316499565012695E-2</v>
      </c>
      <c r="D3686" s="4">
        <f t="shared" si="115"/>
        <v>0.97568350043498731</v>
      </c>
      <c r="E3686" s="8">
        <f>MIN(B3687:$B$5864)/B3686-1</f>
        <v>-3.1486881139274336E-3</v>
      </c>
      <c r="F3686" s="8"/>
    </row>
    <row r="3687" spans="1:6" x14ac:dyDescent="0.45">
      <c r="A3687" s="5">
        <v>41053</v>
      </c>
      <c r="B3687">
        <v>2777.12</v>
      </c>
      <c r="C3687" s="4">
        <f t="shared" si="114"/>
        <v>1.4851195696661268E-2</v>
      </c>
      <c r="D3687" s="4">
        <f t="shared" si="115"/>
        <v>1.0148511956966613</v>
      </c>
      <c r="E3687" s="8">
        <f>MIN(B3688:$B$5864)/B3687-1</f>
        <v>-1.7736475935501539E-2</v>
      </c>
      <c r="F3687" s="8"/>
    </row>
    <row r="3688" spans="1:6" x14ac:dyDescent="0.45">
      <c r="A3688" s="5">
        <v>41054</v>
      </c>
      <c r="B3688">
        <v>2775.86</v>
      </c>
      <c r="C3688" s="4">
        <f t="shared" si="114"/>
        <v>-4.5370743792116919E-4</v>
      </c>
      <c r="D3688" s="4">
        <f t="shared" si="115"/>
        <v>0.99954629256207883</v>
      </c>
      <c r="E3688" s="8">
        <f>MIN(B3689:$B$5864)/B3688-1</f>
        <v>-1.729061337747595E-2</v>
      </c>
      <c r="F3688" s="8"/>
    </row>
    <row r="3689" spans="1:6" x14ac:dyDescent="0.45">
      <c r="A3689" s="5">
        <v>41057</v>
      </c>
      <c r="B3689">
        <v>2781.34</v>
      </c>
      <c r="C3689" s="4">
        <f t="shared" si="114"/>
        <v>1.9741629621090606E-3</v>
      </c>
      <c r="D3689" s="4">
        <f t="shared" si="115"/>
        <v>1.0019741629621091</v>
      </c>
      <c r="E3689" s="8">
        <f>MIN(B3690:$B$5864)/B3689-1</f>
        <v>-1.9226819464718603E-2</v>
      </c>
      <c r="F3689" s="8"/>
    </row>
    <row r="3690" spans="1:6" x14ac:dyDescent="0.45">
      <c r="A3690" s="5">
        <v>41058</v>
      </c>
      <c r="B3690">
        <v>2801.91</v>
      </c>
      <c r="C3690" s="4">
        <f t="shared" si="114"/>
        <v>7.3957157341424384E-3</v>
      </c>
      <c r="D3690" s="4">
        <f t="shared" si="115"/>
        <v>1.0073957157341424</v>
      </c>
      <c r="E3690" s="8">
        <f>MIN(B3691:$B$5864)/B3690-1</f>
        <v>-2.64270879685643E-2</v>
      </c>
      <c r="F3690" s="8"/>
    </row>
    <row r="3691" spans="1:6" x14ac:dyDescent="0.45">
      <c r="A3691" s="5">
        <v>41059</v>
      </c>
      <c r="B3691">
        <v>2754.47</v>
      </c>
      <c r="C3691" s="4">
        <f t="shared" si="114"/>
        <v>-1.6931307572334631E-2</v>
      </c>
      <c r="D3691" s="4">
        <f t="shared" si="115"/>
        <v>0.98306869242766537</v>
      </c>
      <c r="E3691" s="8">
        <f>MIN(B3692:$B$5864)/B3691-1</f>
        <v>-9.6593254056134281E-3</v>
      </c>
      <c r="F3691" s="8"/>
    </row>
    <row r="3692" spans="1:6" x14ac:dyDescent="0.45">
      <c r="A3692" s="5">
        <v>41060</v>
      </c>
      <c r="B3692">
        <v>2767.09</v>
      </c>
      <c r="C3692" s="4">
        <f t="shared" si="114"/>
        <v>4.5816436555854434E-3</v>
      </c>
      <c r="D3692" s="4">
        <f t="shared" si="115"/>
        <v>1.0045816436555854</v>
      </c>
      <c r="E3692" s="8">
        <f>MIN(B3693:$B$5864)/B3692-1</f>
        <v>-1.4176019590978362E-2</v>
      </c>
      <c r="F3692" s="8"/>
    </row>
    <row r="3693" spans="1:6" x14ac:dyDescent="0.45">
      <c r="A3693" s="5">
        <v>41061</v>
      </c>
      <c r="B3693">
        <v>2732.65</v>
      </c>
      <c r="C3693" s="4">
        <f t="shared" si="114"/>
        <v>-1.2446288339013178E-2</v>
      </c>
      <c r="D3693" s="4">
        <f t="shared" si="115"/>
        <v>0.98755371166098682</v>
      </c>
      <c r="E3693" s="8">
        <f>MIN(B3694:$B$5864)/B3693-1</f>
        <v>-1.7515313157558943E-3</v>
      </c>
      <c r="F3693" s="8"/>
    </row>
    <row r="3694" spans="1:6" x14ac:dyDescent="0.45">
      <c r="A3694" s="5">
        <v>41066</v>
      </c>
      <c r="B3694">
        <v>2795.61</v>
      </c>
      <c r="C3694" s="4">
        <f t="shared" si="114"/>
        <v>2.3039906318042869E-2</v>
      </c>
      <c r="D3694" s="4">
        <f t="shared" si="115"/>
        <v>1.0230399063180429</v>
      </c>
      <c r="E3694" s="8">
        <f>MIN(B3695:$B$5864)/B3694-1</f>
        <v>-2.4233109071007841E-2</v>
      </c>
      <c r="F3694" s="8"/>
    </row>
    <row r="3695" spans="1:6" x14ac:dyDescent="0.45">
      <c r="A3695" s="5">
        <v>41067</v>
      </c>
      <c r="B3695">
        <v>2829.37</v>
      </c>
      <c r="C3695" s="4">
        <f t="shared" si="114"/>
        <v>1.207607641981534E-2</v>
      </c>
      <c r="D3695" s="4">
        <f t="shared" si="115"/>
        <v>1.0120760764198153</v>
      </c>
      <c r="E3695" s="8">
        <f>MIN(B3696:$B$5864)/B3695-1</f>
        <v>-3.5875944839310558E-2</v>
      </c>
      <c r="F3695" s="8"/>
    </row>
    <row r="3696" spans="1:6" x14ac:dyDescent="0.45">
      <c r="A3696" s="5">
        <v>41068</v>
      </c>
      <c r="B3696">
        <v>2822.17</v>
      </c>
      <c r="C3696" s="4">
        <f t="shared" si="114"/>
        <v>-2.5447361073313024E-3</v>
      </c>
      <c r="D3696" s="4">
        <f t="shared" si="115"/>
        <v>0.9974552638926687</v>
      </c>
      <c r="E3696" s="8">
        <f>MIN(B3697:$B$5864)/B3696-1</f>
        <v>-3.3416244255307204E-2</v>
      </c>
      <c r="F3696" s="8"/>
    </row>
    <row r="3697" spans="1:6" x14ac:dyDescent="0.45">
      <c r="A3697" s="5">
        <v>41071</v>
      </c>
      <c r="B3697">
        <v>2819.77</v>
      </c>
      <c r="C3697" s="4">
        <f t="shared" si="114"/>
        <v>-8.5040943671010893E-4</v>
      </c>
      <c r="D3697" s="4">
        <f t="shared" si="115"/>
        <v>0.99914959056328989</v>
      </c>
      <c r="E3697" s="8">
        <f>MIN(B3698:$B$5864)/B3697-1</f>
        <v>-3.2593552683374938E-2</v>
      </c>
      <c r="F3697" s="8"/>
    </row>
    <row r="3698" spans="1:6" x14ac:dyDescent="0.45">
      <c r="A3698" s="5">
        <v>41072</v>
      </c>
      <c r="B3698">
        <v>2834.04</v>
      </c>
      <c r="C3698" s="4">
        <f t="shared" si="114"/>
        <v>5.0606964397805765E-3</v>
      </c>
      <c r="D3698" s="4">
        <f t="shared" si="115"/>
        <v>1.0050606964397806</v>
      </c>
      <c r="E3698" s="8">
        <f>MIN(B3699:$B$5864)/B3698-1</f>
        <v>-3.7464651892704426E-2</v>
      </c>
      <c r="F3698" s="8"/>
    </row>
    <row r="3699" spans="1:6" x14ac:dyDescent="0.45">
      <c r="A3699" s="5">
        <v>41073</v>
      </c>
      <c r="B3699">
        <v>2837.66</v>
      </c>
      <c r="C3699" s="4">
        <f t="shared" si="114"/>
        <v>1.2773284780736027E-3</v>
      </c>
      <c r="D3699" s="4">
        <f t="shared" si="115"/>
        <v>1.0012773284780736</v>
      </c>
      <c r="E3699" s="8">
        <f>MIN(B3700:$B$5864)/B3699-1</f>
        <v>-3.8692557265493477E-2</v>
      </c>
      <c r="F3699" s="8"/>
    </row>
    <row r="3700" spans="1:6" x14ac:dyDescent="0.45">
      <c r="A3700" s="5">
        <v>41074</v>
      </c>
      <c r="B3700">
        <v>2831.47</v>
      </c>
      <c r="C3700" s="4">
        <f t="shared" si="114"/>
        <v>-2.1813747947252438E-3</v>
      </c>
      <c r="D3700" s="4">
        <f t="shared" si="115"/>
        <v>0.99781862520527476</v>
      </c>
      <c r="E3700" s="8">
        <f>MIN(B3701:$B$5864)/B3700-1</f>
        <v>-3.6591001158408853E-2</v>
      </c>
      <c r="F3700" s="8"/>
    </row>
    <row r="3701" spans="1:6" x14ac:dyDescent="0.45">
      <c r="A3701" s="5">
        <v>41075</v>
      </c>
      <c r="B3701">
        <v>2842.44</v>
      </c>
      <c r="C3701" s="4">
        <f t="shared" si="114"/>
        <v>3.874312636192645E-3</v>
      </c>
      <c r="D3701" s="4">
        <f t="shared" si="115"/>
        <v>1.0038743126361926</v>
      </c>
      <c r="E3701" s="8">
        <f>MIN(B3702:$B$5864)/B3701-1</f>
        <v>-4.03091435703129E-2</v>
      </c>
      <c r="F3701" s="8"/>
    </row>
    <row r="3702" spans="1:6" x14ac:dyDescent="0.45">
      <c r="A3702" s="5">
        <v>41078</v>
      </c>
      <c r="B3702">
        <v>2847.84</v>
      </c>
      <c r="C3702" s="4">
        <f t="shared" si="114"/>
        <v>1.8997762485752911E-3</v>
      </c>
      <c r="D3702" s="4">
        <f t="shared" si="115"/>
        <v>1.0018997762485753</v>
      </c>
      <c r="E3702" s="8">
        <f>MIN(B3703:$B$5864)/B3702-1</f>
        <v>-4.2128884364992514E-2</v>
      </c>
      <c r="F3702" s="8"/>
    </row>
    <row r="3703" spans="1:6" x14ac:dyDescent="0.45">
      <c r="A3703" s="5">
        <v>41079</v>
      </c>
      <c r="B3703">
        <v>2895.44</v>
      </c>
      <c r="C3703" s="4">
        <f t="shared" si="114"/>
        <v>1.6714422158548237E-2</v>
      </c>
      <c r="D3703" s="4">
        <f t="shared" si="115"/>
        <v>1.0167144221585482</v>
      </c>
      <c r="E3703" s="8">
        <f>MIN(B3704:$B$5864)/B3703-1</f>
        <v>-5.7875943569889343E-2</v>
      </c>
      <c r="F3703" s="8"/>
    </row>
    <row r="3704" spans="1:6" x14ac:dyDescent="0.45">
      <c r="A3704" s="5">
        <v>41080</v>
      </c>
      <c r="B3704">
        <v>2916.72</v>
      </c>
      <c r="C3704" s="4">
        <f t="shared" si="114"/>
        <v>7.3494874699526758E-3</v>
      </c>
      <c r="D3704" s="4">
        <f t="shared" si="115"/>
        <v>1.0073494874699527</v>
      </c>
      <c r="E3704" s="8">
        <f>MIN(B3705:$B$5864)/B3704-1</f>
        <v>-6.4749554996708647E-2</v>
      </c>
      <c r="F3704" s="8"/>
    </row>
    <row r="3705" spans="1:6" x14ac:dyDescent="0.45">
      <c r="A3705" s="5">
        <v>41081</v>
      </c>
      <c r="B3705">
        <v>2889.09</v>
      </c>
      <c r="C3705" s="4">
        <f t="shared" si="114"/>
        <v>-9.472969637126516E-3</v>
      </c>
      <c r="D3705" s="4">
        <f t="shared" si="115"/>
        <v>0.99052703036287348</v>
      </c>
      <c r="E3705" s="8">
        <f>MIN(B3706:$B$5864)/B3705-1</f>
        <v>-5.5805226576534639E-2</v>
      </c>
      <c r="F3705" s="8"/>
    </row>
    <row r="3706" spans="1:6" x14ac:dyDescent="0.45">
      <c r="A3706" s="5">
        <v>41082</v>
      </c>
      <c r="B3706">
        <v>2861.52</v>
      </c>
      <c r="C3706" s="4">
        <f t="shared" si="114"/>
        <v>-9.5427972129633609E-3</v>
      </c>
      <c r="D3706" s="4">
        <f t="shared" si="115"/>
        <v>0.99045720278703664</v>
      </c>
      <c r="E3706" s="8">
        <f>MIN(B3707:$B$5864)/B3706-1</f>
        <v>-4.670815582277954E-2</v>
      </c>
      <c r="F3706" s="8"/>
    </row>
    <row r="3707" spans="1:6" x14ac:dyDescent="0.45">
      <c r="A3707" s="5">
        <v>41085</v>
      </c>
      <c r="B3707">
        <v>2828.05</v>
      </c>
      <c r="C3707" s="4">
        <f t="shared" si="114"/>
        <v>-1.1696580838155834E-2</v>
      </c>
      <c r="D3707" s="4">
        <f t="shared" si="115"/>
        <v>0.98830341916184417</v>
      </c>
      <c r="E3707" s="8">
        <f>MIN(B3708:$B$5864)/B3707-1</f>
        <v>-3.5425937324304879E-2</v>
      </c>
      <c r="F3707" s="8"/>
    </row>
    <row r="3708" spans="1:6" x14ac:dyDescent="0.45">
      <c r="A3708" s="5">
        <v>41086</v>
      </c>
      <c r="B3708">
        <v>2826.4</v>
      </c>
      <c r="C3708" s="4">
        <f t="shared" si="114"/>
        <v>-5.8344088683015549E-4</v>
      </c>
      <c r="D3708" s="4">
        <f t="shared" si="115"/>
        <v>0.99941655911316984</v>
      </c>
      <c r="E3708" s="8">
        <f>MIN(B3709:$B$5864)/B3708-1</f>
        <v>-3.4862836841919154E-2</v>
      </c>
      <c r="F3708" s="8"/>
    </row>
    <row r="3709" spans="1:6" x14ac:dyDescent="0.45">
      <c r="A3709" s="5">
        <v>41087</v>
      </c>
      <c r="B3709">
        <v>2863.33</v>
      </c>
      <c r="C3709" s="4">
        <f t="shared" si="114"/>
        <v>1.3066091140673697E-2</v>
      </c>
      <c r="D3709" s="4">
        <f t="shared" si="115"/>
        <v>1.0130660911406737</v>
      </c>
      <c r="E3709" s="8">
        <f>MIN(B3710:$B$5864)/B3709-1</f>
        <v>-4.7310761263982926E-2</v>
      </c>
      <c r="F3709" s="8"/>
    </row>
    <row r="3710" spans="1:6" x14ac:dyDescent="0.45">
      <c r="A3710" s="5">
        <v>41088</v>
      </c>
      <c r="B3710">
        <v>2848</v>
      </c>
      <c r="C3710" s="4">
        <f t="shared" si="114"/>
        <v>-5.3539061163051516E-3</v>
      </c>
      <c r="D3710" s="4">
        <f t="shared" si="115"/>
        <v>0.99464609388369485</v>
      </c>
      <c r="E3710" s="8">
        <f>MIN(B3711:$B$5864)/B3710-1</f>
        <v>-4.2182697349016918E-2</v>
      </c>
      <c r="F3710" s="8"/>
    </row>
    <row r="3711" spans="1:6" x14ac:dyDescent="0.45">
      <c r="A3711" s="5">
        <v>41089</v>
      </c>
      <c r="B3711">
        <v>2891.45</v>
      </c>
      <c r="C3711" s="4">
        <f t="shared" si="114"/>
        <v>1.5256320224719122E-2</v>
      </c>
      <c r="D3711" s="4">
        <f t="shared" si="115"/>
        <v>1.0152563202247191</v>
      </c>
      <c r="E3711" s="8">
        <f>MIN(B3712:$B$5864)/B3711-1</f>
        <v>-5.6575877864047497E-2</v>
      </c>
      <c r="F3711" s="8"/>
    </row>
    <row r="3712" spans="1:6" x14ac:dyDescent="0.45">
      <c r="A3712" s="5">
        <v>41092</v>
      </c>
      <c r="B3712">
        <v>2927.12</v>
      </c>
      <c r="C3712" s="4">
        <f t="shared" si="114"/>
        <v>1.2336371024918247E-2</v>
      </c>
      <c r="D3712" s="4">
        <f t="shared" si="115"/>
        <v>1.0123363710249182</v>
      </c>
      <c r="E3712" s="8">
        <f>MIN(B3713:$B$5864)/B3712-1</f>
        <v>-6.8072481500587645E-2</v>
      </c>
      <c r="F3712" s="8"/>
    </row>
    <row r="3713" spans="1:6" x14ac:dyDescent="0.45">
      <c r="A3713" s="5">
        <v>41093</v>
      </c>
      <c r="B3713">
        <v>2951.72</v>
      </c>
      <c r="C3713" s="4">
        <f t="shared" si="114"/>
        <v>8.4041651862580835E-3</v>
      </c>
      <c r="D3713" s="4">
        <f t="shared" si="115"/>
        <v>1.0084041651862581</v>
      </c>
      <c r="E3713" s="8">
        <f>MIN(B3714:$B$5864)/B3713-1</f>
        <v>-7.5839280843033929E-2</v>
      </c>
      <c r="F3713" s="8"/>
    </row>
    <row r="3714" spans="1:6" x14ac:dyDescent="0.45">
      <c r="A3714" s="5">
        <v>41094</v>
      </c>
      <c r="B3714">
        <v>2949.57</v>
      </c>
      <c r="C3714" s="4">
        <f t="shared" si="114"/>
        <v>-7.2838887157311571E-4</v>
      </c>
      <c r="D3714" s="4">
        <f t="shared" si="115"/>
        <v>0.99927161112842688</v>
      </c>
      <c r="E3714" s="8">
        <f>MIN(B3715:$B$5864)/B3714-1</f>
        <v>-7.5165641788464188E-2</v>
      </c>
      <c r="F3714" s="8"/>
    </row>
    <row r="3715" spans="1:6" x14ac:dyDescent="0.45">
      <c r="A3715" s="5">
        <v>41095</v>
      </c>
      <c r="B3715">
        <v>2952.19</v>
      </c>
      <c r="C3715" s="4">
        <f t="shared" si="114"/>
        <v>8.8826506914574388E-4</v>
      </c>
      <c r="D3715" s="4">
        <f t="shared" si="115"/>
        <v>1.0008882650691457</v>
      </c>
      <c r="E3715" s="8">
        <f>MIN(B3716:$B$5864)/B3715-1</f>
        <v>-7.5986410783181357E-2</v>
      </c>
      <c r="F3715" s="8"/>
    </row>
    <row r="3716" spans="1:6" x14ac:dyDescent="0.45">
      <c r="A3716" s="5">
        <v>41096</v>
      </c>
      <c r="B3716">
        <v>2936.85</v>
      </c>
      <c r="C3716" s="4">
        <f t="shared" si="114"/>
        <v>-5.1961425247020188E-3</v>
      </c>
      <c r="D3716" s="4">
        <f t="shared" si="115"/>
        <v>0.99480385747529798</v>
      </c>
      <c r="E3716" s="8">
        <f>MIN(B3717:$B$5864)/B3716-1</f>
        <v>-7.1160025895091739E-2</v>
      </c>
      <c r="F3716" s="8"/>
    </row>
    <row r="3717" spans="1:6" x14ac:dyDescent="0.45">
      <c r="A3717" s="5">
        <v>41099</v>
      </c>
      <c r="B3717">
        <v>2918.16</v>
      </c>
      <c r="C3717" s="4">
        <f t="shared" si="114"/>
        <v>-6.363961387200634E-3</v>
      </c>
      <c r="D3717" s="4">
        <f t="shared" si="115"/>
        <v>0.99363603861279937</v>
      </c>
      <c r="E3717" s="8">
        <f>MIN(B3718:$B$5864)/B3717-1</f>
        <v>-6.5211065208898744E-2</v>
      </c>
      <c r="F3717" s="8"/>
    </row>
    <row r="3718" spans="1:6" x14ac:dyDescent="0.45">
      <c r="A3718" s="5">
        <v>41100</v>
      </c>
      <c r="B3718">
        <v>2937.19</v>
      </c>
      <c r="C3718" s="4">
        <f t="shared" ref="C3718:C3781" si="116">B3718/B3717-1</f>
        <v>6.5212325575021435E-3</v>
      </c>
      <c r="D3718" s="4">
        <f t="shared" ref="D3718:D3781" si="117">C3718+1</f>
        <v>1.0065212325575021</v>
      </c>
      <c r="E3718" s="8">
        <f>MIN(B3719:$B$5864)/B3718-1</f>
        <v>-7.126754552820902E-2</v>
      </c>
      <c r="F3718" s="8"/>
    </row>
    <row r="3719" spans="1:6" x14ac:dyDescent="0.45">
      <c r="A3719" s="5">
        <v>41101</v>
      </c>
      <c r="B3719">
        <v>2933.95</v>
      </c>
      <c r="C3719" s="4">
        <f t="shared" si="116"/>
        <v>-1.1030951351462814E-3</v>
      </c>
      <c r="D3719" s="4">
        <f t="shared" si="117"/>
        <v>0.99889690486485372</v>
      </c>
      <c r="E3719" s="8">
        <f>MIN(B3720:$B$5864)/B3719-1</f>
        <v>-7.0241933928662736E-2</v>
      </c>
      <c r="F3719" s="8"/>
    </row>
    <row r="3720" spans="1:6" x14ac:dyDescent="0.45">
      <c r="A3720" s="5">
        <v>41102</v>
      </c>
      <c r="B3720">
        <v>2907.31</v>
      </c>
      <c r="C3720" s="4">
        <f t="shared" si="116"/>
        <v>-9.0799093372415651E-3</v>
      </c>
      <c r="D3720" s="4">
        <f t="shared" si="117"/>
        <v>0.99092009066275843</v>
      </c>
      <c r="E3720" s="8">
        <f>MIN(B3721:$B$5864)/B3720-1</f>
        <v>-6.172245892250916E-2</v>
      </c>
      <c r="F3720" s="8"/>
    </row>
    <row r="3721" spans="1:6" x14ac:dyDescent="0.45">
      <c r="A3721" s="5">
        <v>41103</v>
      </c>
      <c r="B3721">
        <v>2937.15</v>
      </c>
      <c r="C3721" s="4">
        <f t="shared" si="116"/>
        <v>1.0263783359875767E-2</v>
      </c>
      <c r="D3721" s="4">
        <f t="shared" si="117"/>
        <v>1.0102637833598758</v>
      </c>
      <c r="E3721" s="8">
        <f>MIN(B3722:$B$5864)/B3721-1</f>
        <v>-7.1254897451611399E-2</v>
      </c>
      <c r="F3721" s="8"/>
    </row>
    <row r="3722" spans="1:6" x14ac:dyDescent="0.45">
      <c r="A3722" s="5">
        <v>41106</v>
      </c>
      <c r="B3722">
        <v>2936.6</v>
      </c>
      <c r="C3722" s="4">
        <f t="shared" si="116"/>
        <v>-1.8725635394867268E-4</v>
      </c>
      <c r="D3722" s="4">
        <f t="shared" si="117"/>
        <v>0.99981274364605133</v>
      </c>
      <c r="E3722" s="8">
        <f>MIN(B3723:$B$5864)/B3722-1</f>
        <v>-7.1080951457467845E-2</v>
      </c>
      <c r="F3722" s="8"/>
    </row>
    <row r="3723" spans="1:6" x14ac:dyDescent="0.45">
      <c r="A3723" s="5">
        <v>41107</v>
      </c>
      <c r="B3723">
        <v>2919.69</v>
      </c>
      <c r="C3723" s="4">
        <f t="shared" si="116"/>
        <v>-5.7583600081726471E-3</v>
      </c>
      <c r="D3723" s="4">
        <f t="shared" si="117"/>
        <v>0.99424163999182735</v>
      </c>
      <c r="E3723" s="8">
        <f>MIN(B3724:$B$5864)/B3723-1</f>
        <v>-6.5700921005312329E-2</v>
      </c>
      <c r="F3723" s="8"/>
    </row>
    <row r="3724" spans="1:6" x14ac:dyDescent="0.45">
      <c r="A3724" s="5">
        <v>41108</v>
      </c>
      <c r="B3724">
        <v>2947.15</v>
      </c>
      <c r="C3724" s="4">
        <f t="shared" si="116"/>
        <v>9.4051080765424899E-3</v>
      </c>
      <c r="D3724" s="4">
        <f t="shared" si="117"/>
        <v>1.0094051080765425</v>
      </c>
      <c r="E3724" s="8">
        <f>MIN(B3725:$B$5864)/B3724-1</f>
        <v>-7.4406230442970456E-2</v>
      </c>
      <c r="F3724" s="8"/>
    </row>
    <row r="3725" spans="1:6" x14ac:dyDescent="0.45">
      <c r="A3725" s="5">
        <v>41109</v>
      </c>
      <c r="B3725">
        <v>2965.63</v>
      </c>
      <c r="C3725" s="4">
        <f t="shared" si="116"/>
        <v>6.2704646862223878E-3</v>
      </c>
      <c r="D3725" s="4">
        <f t="shared" si="117"/>
        <v>1.0062704646862224</v>
      </c>
      <c r="E3725" s="8">
        <f>MIN(B3726:$B$5864)/B3725-1</f>
        <v>-8.0173967099739452E-2</v>
      </c>
      <c r="F3725" s="8"/>
    </row>
    <row r="3726" spans="1:6" x14ac:dyDescent="0.45">
      <c r="A3726" s="5">
        <v>41110</v>
      </c>
      <c r="B3726">
        <v>2935.15</v>
      </c>
      <c r="C3726" s="4">
        <f t="shared" si="116"/>
        <v>-1.0277748741414183E-2</v>
      </c>
      <c r="D3726" s="4">
        <f t="shared" si="117"/>
        <v>0.98972225125858582</v>
      </c>
      <c r="E3726" s="8">
        <f>MIN(B3727:$B$5864)/B3726-1</f>
        <v>-7.0622054085822006E-2</v>
      </c>
      <c r="F3726" s="8"/>
    </row>
    <row r="3727" spans="1:6" x14ac:dyDescent="0.45">
      <c r="A3727" s="5">
        <v>41113</v>
      </c>
      <c r="B3727">
        <v>2873.37</v>
      </c>
      <c r="C3727" s="4">
        <f t="shared" si="116"/>
        <v>-2.1048328024121488E-2</v>
      </c>
      <c r="D3727" s="4">
        <f t="shared" si="117"/>
        <v>0.97895167197587851</v>
      </c>
      <c r="E3727" s="8">
        <f>MIN(B3728:$B$5864)/B3727-1</f>
        <v>-5.0639605080445627E-2</v>
      </c>
      <c r="F3727" s="8"/>
    </row>
    <row r="3728" spans="1:6" x14ac:dyDescent="0.45">
      <c r="A3728" s="5">
        <v>41114</v>
      </c>
      <c r="B3728">
        <v>2857.63</v>
      </c>
      <c r="C3728" s="4">
        <f t="shared" si="116"/>
        <v>-5.4778883332115003E-3</v>
      </c>
      <c r="D3728" s="4">
        <f t="shared" si="117"/>
        <v>0.9945221116667885</v>
      </c>
      <c r="E3728" s="8">
        <f>MIN(B3729:$B$5864)/B3728-1</f>
        <v>-4.5410470232325473E-2</v>
      </c>
      <c r="F3728" s="8"/>
    </row>
    <row r="3729" spans="1:6" x14ac:dyDescent="0.45">
      <c r="A3729" s="5">
        <v>41115</v>
      </c>
      <c r="B3729">
        <v>2856.91</v>
      </c>
      <c r="C3729" s="4">
        <f t="shared" si="116"/>
        <v>-2.5195704132452423E-4</v>
      </c>
      <c r="D3729" s="4">
        <f t="shared" si="117"/>
        <v>0.99974804295867548</v>
      </c>
      <c r="E3729" s="8">
        <f>MIN(B3730:$B$5864)/B3729-1</f>
        <v>-4.5169894063866178E-2</v>
      </c>
      <c r="F3729" s="8"/>
    </row>
    <row r="3730" spans="1:6" x14ac:dyDescent="0.45">
      <c r="A3730" s="5">
        <v>41116</v>
      </c>
      <c r="B3730">
        <v>2896.14</v>
      </c>
      <c r="C3730" s="4">
        <f t="shared" si="116"/>
        <v>1.373161912695875E-2</v>
      </c>
      <c r="D3730" s="4">
        <f t="shared" si="117"/>
        <v>1.0137316191269587</v>
      </c>
      <c r="E3730" s="8">
        <f>MIN(B3731:$B$5864)/B3730-1</f>
        <v>-5.8103655917876917E-2</v>
      </c>
      <c r="F3730" s="8"/>
    </row>
    <row r="3731" spans="1:6" x14ac:dyDescent="0.45">
      <c r="A3731" s="5">
        <v>41117</v>
      </c>
      <c r="B3731">
        <v>2924.7</v>
      </c>
      <c r="C3731" s="4">
        <f t="shared" si="116"/>
        <v>9.8614017278169097E-3</v>
      </c>
      <c r="D3731" s="4">
        <f t="shared" si="117"/>
        <v>1.0098614017278169</v>
      </c>
      <c r="E3731" s="8">
        <f>MIN(B3732:$B$5864)/B3731-1</f>
        <v>-6.7301371781721242E-2</v>
      </c>
      <c r="F3731" s="8"/>
    </row>
    <row r="3732" spans="1:6" x14ac:dyDescent="0.45">
      <c r="A3732" s="5">
        <v>41120</v>
      </c>
      <c r="B3732">
        <v>2956.53</v>
      </c>
      <c r="C3732" s="4">
        <f t="shared" si="116"/>
        <v>1.088316750435947E-2</v>
      </c>
      <c r="D3732" s="4">
        <f t="shared" si="117"/>
        <v>1.0108831675043595</v>
      </c>
      <c r="E3732" s="8">
        <f>MIN(B3733:$B$5864)/B3732-1</f>
        <v>-7.7342804588487302E-2</v>
      </c>
      <c r="F3732" s="8"/>
    </row>
    <row r="3733" spans="1:6" x14ac:dyDescent="0.45">
      <c r="A3733" s="5">
        <v>41121</v>
      </c>
      <c r="B3733">
        <v>2927.27</v>
      </c>
      <c r="C3733" s="4">
        <f t="shared" si="116"/>
        <v>-9.8967370532347942E-3</v>
      </c>
      <c r="D3733" s="4">
        <f t="shared" si="117"/>
        <v>0.99010326294676521</v>
      </c>
      <c r="E3733" s="8">
        <f>MIN(B3734:$B$5864)/B3733-1</f>
        <v>-6.8120235594940071E-2</v>
      </c>
      <c r="F3733" s="8"/>
    </row>
    <row r="3734" spans="1:6" x14ac:dyDescent="0.45">
      <c r="A3734" s="5">
        <v>41122</v>
      </c>
      <c r="B3734">
        <v>2963.29</v>
      </c>
      <c r="C3734" s="4">
        <f t="shared" si="116"/>
        <v>1.2304980408366806E-2</v>
      </c>
      <c r="D3734" s="4">
        <f t="shared" si="117"/>
        <v>1.0123049804083668</v>
      </c>
      <c r="E3734" s="8">
        <f>MIN(B3735:$B$5864)/B3734-1</f>
        <v>-7.9447614661406818E-2</v>
      </c>
      <c r="F3734" s="8"/>
    </row>
    <row r="3735" spans="1:6" x14ac:dyDescent="0.45">
      <c r="A3735" s="5">
        <v>41123</v>
      </c>
      <c r="B3735">
        <v>2937.12</v>
      </c>
      <c r="C3735" s="4">
        <f t="shared" si="116"/>
        <v>-8.8314002341991493E-3</v>
      </c>
      <c r="D3735" s="4">
        <f t="shared" si="117"/>
        <v>0.99116859976580085</v>
      </c>
      <c r="E3735" s="8">
        <f>MIN(B3736:$B$5864)/B3735-1</f>
        <v>-7.1245411168083028E-2</v>
      </c>
      <c r="F3735" s="8"/>
    </row>
    <row r="3736" spans="1:6" x14ac:dyDescent="0.45">
      <c r="A3736" s="5">
        <v>41124</v>
      </c>
      <c r="B3736">
        <v>3000.51</v>
      </c>
      <c r="C3736" s="4">
        <f t="shared" si="116"/>
        <v>2.158236639973854E-2</v>
      </c>
      <c r="D3736" s="4">
        <f t="shared" si="117"/>
        <v>1.0215823663997385</v>
      </c>
      <c r="E3736" s="8">
        <f>MIN(B3737:$B$5864)/B3736-1</f>
        <v>-9.0866660017797085E-2</v>
      </c>
      <c r="F3736" s="8"/>
    </row>
    <row r="3737" spans="1:6" x14ac:dyDescent="0.45">
      <c r="A3737" s="5">
        <v>41127</v>
      </c>
      <c r="B3737">
        <v>3014.53</v>
      </c>
      <c r="C3737" s="4">
        <f t="shared" si="116"/>
        <v>4.6725390017030577E-3</v>
      </c>
      <c r="D3737" s="4">
        <f t="shared" si="117"/>
        <v>1.0046725390017031</v>
      </c>
      <c r="E3737" s="8">
        <f>MIN(B3738:$B$5864)/B3737-1</f>
        <v>-9.509486455600058E-2</v>
      </c>
      <c r="F3737" s="8"/>
    </row>
    <row r="3738" spans="1:6" x14ac:dyDescent="0.45">
      <c r="A3738" s="5">
        <v>41128</v>
      </c>
      <c r="B3738">
        <v>3029.93</v>
      </c>
      <c r="C3738" s="4">
        <f t="shared" si="116"/>
        <v>5.1085907255856711E-3</v>
      </c>
      <c r="D3738" s="4">
        <f t="shared" si="117"/>
        <v>1.0051085907255857</v>
      </c>
      <c r="E3738" s="8">
        <f>MIN(B3739:$B$5864)/B3738-1</f>
        <v>-9.9694158627427032E-2</v>
      </c>
      <c r="F3738" s="8"/>
    </row>
    <row r="3739" spans="1:6" x14ac:dyDescent="0.45">
      <c r="A3739" s="5">
        <v>41129</v>
      </c>
      <c r="B3739">
        <v>3031.41</v>
      </c>
      <c r="C3739" s="4">
        <f t="shared" si="116"/>
        <v>4.8846012944192552E-4</v>
      </c>
      <c r="D3739" s="4">
        <f t="shared" si="117"/>
        <v>1.0004884601294419</v>
      </c>
      <c r="E3739" s="8">
        <f>MIN(B3740:$B$5864)/B3739-1</f>
        <v>-0.10013370743317473</v>
      </c>
      <c r="F3739" s="8"/>
    </row>
    <row r="3740" spans="1:6" x14ac:dyDescent="0.45">
      <c r="A3740" s="5">
        <v>41130</v>
      </c>
      <c r="B3740">
        <v>3035.23</v>
      </c>
      <c r="C3740" s="4">
        <f t="shared" si="116"/>
        <v>1.2601396709781554E-3</v>
      </c>
      <c r="D3740" s="4">
        <f t="shared" si="117"/>
        <v>1.0012601396709782</v>
      </c>
      <c r="E3740" s="8">
        <f>MIN(B3741:$B$5864)/B3740-1</f>
        <v>-0.10126623750094732</v>
      </c>
      <c r="F3740" s="8"/>
    </row>
    <row r="3741" spans="1:6" x14ac:dyDescent="0.45">
      <c r="A3741" s="5">
        <v>41131</v>
      </c>
      <c r="B3741">
        <v>3033.58</v>
      </c>
      <c r="C3741" s="4">
        <f t="shared" si="116"/>
        <v>-5.4361613452691415E-4</v>
      </c>
      <c r="D3741" s="4">
        <f t="shared" si="117"/>
        <v>0.99945638386547309</v>
      </c>
      <c r="E3741" s="8">
        <f>MIN(B3742:$B$5864)/B3741-1</f>
        <v>-0.10077740559009496</v>
      </c>
      <c r="F3741" s="8"/>
    </row>
    <row r="3742" spans="1:6" x14ac:dyDescent="0.45">
      <c r="A3742" s="5">
        <v>41134</v>
      </c>
      <c r="B3742">
        <v>3025.76</v>
      </c>
      <c r="C3742" s="4">
        <f t="shared" si="116"/>
        <v>-2.5778123537205655E-3</v>
      </c>
      <c r="D3742" s="4">
        <f t="shared" si="117"/>
        <v>0.99742218764627943</v>
      </c>
      <c r="E3742" s="8">
        <f>MIN(B3743:$B$5864)/B3742-1</f>
        <v>-9.8453387595182851E-2</v>
      </c>
      <c r="F3742" s="8"/>
    </row>
    <row r="3743" spans="1:6" x14ac:dyDescent="0.45">
      <c r="A3743" s="5">
        <v>41135</v>
      </c>
      <c r="B3743">
        <v>3043.19</v>
      </c>
      <c r="C3743" s="4">
        <f t="shared" si="116"/>
        <v>5.7605361958648071E-3</v>
      </c>
      <c r="D3743" s="4">
        <f t="shared" si="117"/>
        <v>1.0057605361958648</v>
      </c>
      <c r="E3743" s="8">
        <f>MIN(B3744:$B$5864)/B3743-1</f>
        <v>-0.10361703411551704</v>
      </c>
      <c r="F3743" s="8"/>
    </row>
    <row r="3744" spans="1:6" x14ac:dyDescent="0.45">
      <c r="A3744" s="5">
        <v>41136</v>
      </c>
      <c r="B3744">
        <v>3029.07</v>
      </c>
      <c r="C3744" s="4">
        <f t="shared" si="116"/>
        <v>-4.6398680332151443E-3</v>
      </c>
      <c r="D3744" s="4">
        <f t="shared" si="117"/>
        <v>0.99536013196678486</v>
      </c>
      <c r="E3744" s="8">
        <f>MIN(B3745:$B$5864)/B3744-1</f>
        <v>-9.9438547821608769E-2</v>
      </c>
      <c r="F3744" s="8"/>
    </row>
    <row r="3745" spans="1:6" x14ac:dyDescent="0.45">
      <c r="A3745" s="5">
        <v>41137</v>
      </c>
      <c r="B3745">
        <v>3029.73</v>
      </c>
      <c r="C3745" s="4">
        <f t="shared" si="116"/>
        <v>2.1788865889527109E-4</v>
      </c>
      <c r="D3745" s="4">
        <f t="shared" si="117"/>
        <v>1.0002178886588953</v>
      </c>
      <c r="E3745" s="8">
        <f>MIN(B3746:$B$5864)/B3745-1</f>
        <v>-9.9634727203414264E-2</v>
      </c>
      <c r="F3745" s="8"/>
    </row>
    <row r="3746" spans="1:6" x14ac:dyDescent="0.45">
      <c r="A3746" s="5">
        <v>41138</v>
      </c>
      <c r="B3746">
        <v>3042.06</v>
      </c>
      <c r="C3746" s="4">
        <f t="shared" si="116"/>
        <v>4.0696695745165989E-3</v>
      </c>
      <c r="D3746" s="4">
        <f t="shared" si="117"/>
        <v>1.0040696695745166</v>
      </c>
      <c r="E3746" s="8">
        <f>MIN(B3747:$B$5864)/B3746-1</f>
        <v>-0.10328406476203633</v>
      </c>
      <c r="F3746" s="8"/>
    </row>
    <row r="3747" spans="1:6" x14ac:dyDescent="0.45">
      <c r="A3747" s="5">
        <v>41141</v>
      </c>
      <c r="B3747">
        <v>3027.34</v>
      </c>
      <c r="C3747" s="4">
        <f t="shared" si="116"/>
        <v>-4.8388263216372351E-3</v>
      </c>
      <c r="D3747" s="4">
        <f t="shared" si="117"/>
        <v>0.99516117367836276</v>
      </c>
      <c r="E3747" s="8">
        <f>MIN(B3748:$B$5864)/B3747-1</f>
        <v>-9.8923914079687258E-2</v>
      </c>
      <c r="F3747" s="8"/>
    </row>
    <row r="3748" spans="1:6" x14ac:dyDescent="0.45">
      <c r="A3748" s="5">
        <v>41142</v>
      </c>
      <c r="B3748">
        <v>3045.01</v>
      </c>
      <c r="C3748" s="4">
        <f t="shared" si="116"/>
        <v>5.8368072301095975E-3</v>
      </c>
      <c r="D3748" s="4">
        <f t="shared" si="117"/>
        <v>1.0058368072301096</v>
      </c>
      <c r="E3748" s="8">
        <f>MIN(B3749:$B$5864)/B3748-1</f>
        <v>-0.10415280148505268</v>
      </c>
      <c r="F3748" s="8"/>
    </row>
    <row r="3749" spans="1:6" x14ac:dyDescent="0.45">
      <c r="A3749" s="5">
        <v>41143</v>
      </c>
      <c r="B3749">
        <v>3002.95</v>
      </c>
      <c r="C3749" s="4">
        <f t="shared" si="116"/>
        <v>-1.3812762519663457E-2</v>
      </c>
      <c r="D3749" s="4">
        <f t="shared" si="117"/>
        <v>0.98618723748033654</v>
      </c>
      <c r="E3749" s="8">
        <f>MIN(B3750:$B$5864)/B3749-1</f>
        <v>-9.1605362077290642E-2</v>
      </c>
      <c r="F3749" s="8"/>
    </row>
    <row r="3750" spans="1:6" x14ac:dyDescent="0.45">
      <c r="A3750" s="5">
        <v>41144</v>
      </c>
      <c r="B3750">
        <v>3003.12</v>
      </c>
      <c r="C3750" s="4">
        <f t="shared" si="116"/>
        <v>5.6610999184192323E-5</v>
      </c>
      <c r="D3750" s="4">
        <f t="shared" si="117"/>
        <v>1.0000566109991842</v>
      </c>
      <c r="E3750" s="8">
        <f>MIN(B3751:$B$5864)/B3750-1</f>
        <v>-9.1656784294333882E-2</v>
      </c>
      <c r="F3750" s="8"/>
    </row>
    <row r="3751" spans="1:6" x14ac:dyDescent="0.45">
      <c r="A3751" s="5">
        <v>41145</v>
      </c>
      <c r="B3751">
        <v>3002.62</v>
      </c>
      <c r="C3751" s="4">
        <f t="shared" si="116"/>
        <v>-1.6649351341269103E-4</v>
      </c>
      <c r="D3751" s="4">
        <f t="shared" si="117"/>
        <v>0.99983350648658731</v>
      </c>
      <c r="E3751" s="8">
        <f>MIN(B3752:$B$5864)/B3751-1</f>
        <v>-9.1505525857417891E-2</v>
      </c>
      <c r="F3751" s="8"/>
    </row>
    <row r="3752" spans="1:6" x14ac:dyDescent="0.45">
      <c r="A3752" s="5">
        <v>41149</v>
      </c>
      <c r="B3752">
        <v>2999.75</v>
      </c>
      <c r="C3752" s="4">
        <f t="shared" si="116"/>
        <v>-9.5583190680137431E-4</v>
      </c>
      <c r="D3752" s="4">
        <f t="shared" si="117"/>
        <v>0.99904416809319863</v>
      </c>
      <c r="E3752" s="8">
        <f>MIN(B3753:$B$5864)/B3752-1</f>
        <v>-9.0636327043920439E-2</v>
      </c>
      <c r="F3752" s="8"/>
    </row>
    <row r="3753" spans="1:6" x14ac:dyDescent="0.45">
      <c r="A3753" s="5">
        <v>41150</v>
      </c>
      <c r="B3753">
        <v>2985.95</v>
      </c>
      <c r="C3753" s="4">
        <f t="shared" si="116"/>
        <v>-4.6003833652804582E-3</v>
      </c>
      <c r="D3753" s="4">
        <f t="shared" si="117"/>
        <v>0.99539961663471954</v>
      </c>
      <c r="E3753" s="8">
        <f>MIN(B3754:$B$5864)/B3753-1</f>
        <v>-8.6433571241983254E-2</v>
      </c>
      <c r="F3753" s="8"/>
    </row>
    <row r="3754" spans="1:6" x14ac:dyDescent="0.45">
      <c r="A3754" s="5">
        <v>41151</v>
      </c>
      <c r="B3754">
        <v>2973.11</v>
      </c>
      <c r="C3754" s="4">
        <f t="shared" si="116"/>
        <v>-4.3001389842427518E-3</v>
      </c>
      <c r="D3754" s="4">
        <f t="shared" si="117"/>
        <v>0.99569986101575725</v>
      </c>
      <c r="E3754" s="8">
        <f>MIN(B3755:$B$5864)/B3754-1</f>
        <v>-8.2488142736057646E-2</v>
      </c>
      <c r="F3754" s="8"/>
    </row>
    <row r="3755" spans="1:6" x14ac:dyDescent="0.45">
      <c r="A3755" s="5">
        <v>41152</v>
      </c>
      <c r="B3755">
        <v>2972.63</v>
      </c>
      <c r="C3755" s="4">
        <f t="shared" si="116"/>
        <v>-1.6144710421073238E-4</v>
      </c>
      <c r="D3755" s="4">
        <f t="shared" si="117"/>
        <v>0.99983855289578927</v>
      </c>
      <c r="E3755" s="8">
        <f>MIN(B3756:$B$5864)/B3755-1</f>
        <v>-8.2339989184661455E-2</v>
      </c>
      <c r="F3755" s="8"/>
    </row>
    <row r="3756" spans="1:6" x14ac:dyDescent="0.45">
      <c r="A3756" s="5">
        <v>41155</v>
      </c>
      <c r="B3756">
        <v>2996.54</v>
      </c>
      <c r="C3756" s="4">
        <f t="shared" si="116"/>
        <v>8.043382459303583E-3</v>
      </c>
      <c r="D3756" s="4">
        <f t="shared" si="117"/>
        <v>1.0080433824593036</v>
      </c>
      <c r="E3756" s="8">
        <f>MIN(B3757:$B$5864)/B3756-1</f>
        <v>-8.9662184402677814E-2</v>
      </c>
      <c r="F3756" s="8"/>
    </row>
    <row r="3757" spans="1:6" x14ac:dyDescent="0.45">
      <c r="A3757" s="5">
        <v>41156</v>
      </c>
      <c r="B3757">
        <v>2955.62</v>
      </c>
      <c r="C3757" s="4">
        <f t="shared" si="116"/>
        <v>-1.3655749631241387E-2</v>
      </c>
      <c r="D3757" s="4">
        <f t="shared" si="117"/>
        <v>0.98634425036875861</v>
      </c>
      <c r="E3757" s="8">
        <f>MIN(B3758:$B$5864)/B3757-1</f>
        <v>-7.7058729488229227E-2</v>
      </c>
      <c r="F3757" s="8"/>
    </row>
    <row r="3758" spans="1:6" x14ac:dyDescent="0.45">
      <c r="A3758" s="5">
        <v>41157</v>
      </c>
      <c r="B3758">
        <v>2949.81</v>
      </c>
      <c r="C3758" s="4">
        <f t="shared" si="116"/>
        <v>-1.9657466115400313E-3</v>
      </c>
      <c r="D3758" s="4">
        <f t="shared" si="117"/>
        <v>0.99803425338845997</v>
      </c>
      <c r="E3758" s="8">
        <f>MIN(B3759:$B$5864)/B3758-1</f>
        <v>-7.5240887396137435E-2</v>
      </c>
      <c r="F3758" s="8"/>
    </row>
    <row r="3759" spans="1:6" x14ac:dyDescent="0.45">
      <c r="A3759" s="5">
        <v>41158</v>
      </c>
      <c r="B3759">
        <v>3011</v>
      </c>
      <c r="C3759" s="4">
        <f t="shared" si="116"/>
        <v>2.0743708916845405E-2</v>
      </c>
      <c r="D3759" s="4">
        <f t="shared" si="117"/>
        <v>1.0207437089168454</v>
      </c>
      <c r="E3759" s="8">
        <f>MIN(B3760:$B$5864)/B3759-1</f>
        <v>-9.4033982746595912E-2</v>
      </c>
      <c r="F3759" s="8"/>
    </row>
    <row r="3760" spans="1:6" x14ac:dyDescent="0.45">
      <c r="A3760" s="5">
        <v>41159</v>
      </c>
      <c r="B3760">
        <v>3023.99</v>
      </c>
      <c r="C3760" s="4">
        <f t="shared" si="116"/>
        <v>4.3141813351046387E-3</v>
      </c>
      <c r="D3760" s="4">
        <f t="shared" si="117"/>
        <v>1.0043141813351046</v>
      </c>
      <c r="E3760" s="8">
        <f>MIN(B3761:$B$5864)/B3760-1</f>
        <v>-9.7925694876636493E-2</v>
      </c>
      <c r="F3760" s="8"/>
    </row>
    <row r="3761" spans="1:6" x14ac:dyDescent="0.45">
      <c r="A3761" s="5">
        <v>41162</v>
      </c>
      <c r="B3761">
        <v>3024.48</v>
      </c>
      <c r="C3761" s="4">
        <f t="shared" si="116"/>
        <v>1.6203757287569509E-4</v>
      </c>
      <c r="D3761" s="4">
        <f t="shared" si="117"/>
        <v>1.0001620375728757</v>
      </c>
      <c r="E3761" s="8">
        <f>MIN(B3762:$B$5864)/B3761-1</f>
        <v>-9.8071841126408543E-2</v>
      </c>
      <c r="F3761" s="8"/>
    </row>
    <row r="3762" spans="1:6" x14ac:dyDescent="0.45">
      <c r="A3762" s="5">
        <v>41163</v>
      </c>
      <c r="B3762">
        <v>3021.72</v>
      </c>
      <c r="C3762" s="4">
        <f t="shared" si="116"/>
        <v>-9.1255356292663237E-4</v>
      </c>
      <c r="D3762" s="4">
        <f t="shared" si="117"/>
        <v>0.99908744643707337</v>
      </c>
      <c r="E3762" s="8">
        <f>MIN(B3763:$B$5864)/B3762-1</f>
        <v>-9.7248031601207319E-2</v>
      </c>
      <c r="F3762" s="8"/>
    </row>
    <row r="3763" spans="1:6" x14ac:dyDescent="0.45">
      <c r="A3763" s="5">
        <v>41164</v>
      </c>
      <c r="B3763">
        <v>3018.34</v>
      </c>
      <c r="C3763" s="4">
        <f t="shared" si="116"/>
        <v>-1.1185682326620983E-3</v>
      </c>
      <c r="D3763" s="4">
        <f t="shared" si="117"/>
        <v>0.9988814317673379</v>
      </c>
      <c r="E3763" s="8">
        <f>MIN(B3764:$B$5864)/B3763-1</f>
        <v>-9.6237111143873899E-2</v>
      </c>
      <c r="F3763" s="8"/>
    </row>
    <row r="3764" spans="1:6" x14ac:dyDescent="0.45">
      <c r="A3764" s="5">
        <v>41165</v>
      </c>
      <c r="B3764">
        <v>3036.49</v>
      </c>
      <c r="C3764" s="4">
        <f t="shared" si="116"/>
        <v>6.0132390651814749E-3</v>
      </c>
      <c r="D3764" s="4">
        <f t="shared" si="117"/>
        <v>1.0060132390651815</v>
      </c>
      <c r="E3764" s="8">
        <f>MIN(B3765:$B$5864)/B3764-1</f>
        <v>-0.10163916958396046</v>
      </c>
      <c r="F3764" s="8"/>
    </row>
    <row r="3765" spans="1:6" x14ac:dyDescent="0.45">
      <c r="A3765" s="5">
        <v>41166</v>
      </c>
      <c r="B3765">
        <v>3088.57</v>
      </c>
      <c r="C3765" s="4">
        <f t="shared" si="116"/>
        <v>1.7151382023323114E-2</v>
      </c>
      <c r="D3765" s="4">
        <f t="shared" si="117"/>
        <v>1.0171513820233231</v>
      </c>
      <c r="E3765" s="8">
        <f>MIN(B3766:$B$5864)/B3765-1</f>
        <v>-0.11678748483926227</v>
      </c>
      <c r="F3765" s="8"/>
    </row>
    <row r="3766" spans="1:6" x14ac:dyDescent="0.45">
      <c r="A3766" s="5">
        <v>41169</v>
      </c>
      <c r="B3766">
        <v>3077.76</v>
      </c>
      <c r="C3766" s="4">
        <f t="shared" si="116"/>
        <v>-3.500001618872095E-3</v>
      </c>
      <c r="D3766" s="4">
        <f t="shared" si="117"/>
        <v>0.9964999983811279</v>
      </c>
      <c r="E3766" s="8">
        <f>MIN(B3767:$B$5864)/B3766-1</f>
        <v>-0.1136853822422802</v>
      </c>
      <c r="F3766" s="8"/>
    </row>
    <row r="3767" spans="1:6" x14ac:dyDescent="0.45">
      <c r="A3767" s="5">
        <v>41170</v>
      </c>
      <c r="B3767">
        <v>3061.14</v>
      </c>
      <c r="C3767" s="4">
        <f t="shared" si="116"/>
        <v>-5.4000311915159971E-3</v>
      </c>
      <c r="D3767" s="4">
        <f t="shared" si="117"/>
        <v>0.994599968808484</v>
      </c>
      <c r="E3767" s="8">
        <f>MIN(B3768:$B$5864)/B3767-1</f>
        <v>-0.10887327010525494</v>
      </c>
      <c r="F3767" s="8"/>
    </row>
    <row r="3768" spans="1:6" x14ac:dyDescent="0.45">
      <c r="A3768" s="5">
        <v>41171</v>
      </c>
      <c r="B3768">
        <v>3071.49</v>
      </c>
      <c r="C3768" s="4">
        <f t="shared" si="116"/>
        <v>3.3810933181754876E-3</v>
      </c>
      <c r="D3768" s="4">
        <f t="shared" si="117"/>
        <v>1.0033810933181755</v>
      </c>
      <c r="E3768" s="8">
        <f>MIN(B3769:$B$5864)/B3768-1</f>
        <v>-0.1118760998896301</v>
      </c>
      <c r="F3768" s="8"/>
    </row>
    <row r="3769" spans="1:6" x14ac:dyDescent="0.45">
      <c r="A3769" s="5">
        <v>41172</v>
      </c>
      <c r="B3769">
        <v>3054.85</v>
      </c>
      <c r="C3769" s="4">
        <f t="shared" si="116"/>
        <v>-5.4175660672832748E-3</v>
      </c>
      <c r="D3769" s="4">
        <f t="shared" si="117"/>
        <v>0.99458243393271673</v>
      </c>
      <c r="E3769" s="8">
        <f>MIN(B3770:$B$5864)/B3769-1</f>
        <v>-0.10703842154279264</v>
      </c>
      <c r="F3769" s="8"/>
    </row>
    <row r="3770" spans="1:6" x14ac:dyDescent="0.45">
      <c r="A3770" s="5">
        <v>41173</v>
      </c>
      <c r="B3770">
        <v>3055.02</v>
      </c>
      <c r="C3770" s="4">
        <f t="shared" si="116"/>
        <v>5.5649213545727605E-5</v>
      </c>
      <c r="D3770" s="4">
        <f t="shared" si="117"/>
        <v>1.0000556492135457</v>
      </c>
      <c r="E3770" s="8">
        <f>MIN(B3771:$B$5864)/B3770-1</f>
        <v>-0.10708811138715957</v>
      </c>
      <c r="F3770" s="8"/>
    </row>
    <row r="3771" spans="1:6" x14ac:dyDescent="0.45">
      <c r="A3771" s="5">
        <v>41176</v>
      </c>
      <c r="B3771">
        <v>3047.13</v>
      </c>
      <c r="C3771" s="4">
        <f t="shared" si="116"/>
        <v>-2.5826344835712112E-3</v>
      </c>
      <c r="D3771" s="4">
        <f t="shared" si="117"/>
        <v>0.99741736551642879</v>
      </c>
      <c r="E3771" s="8">
        <f>MIN(B3772:$B$5864)/B3771-1</f>
        <v>-0.10477607520847498</v>
      </c>
      <c r="F3771" s="8"/>
    </row>
    <row r="3772" spans="1:6" x14ac:dyDescent="0.45">
      <c r="A3772" s="5">
        <v>41177</v>
      </c>
      <c r="B3772">
        <v>3057.52</v>
      </c>
      <c r="C3772" s="4">
        <f t="shared" si="116"/>
        <v>3.4097659108733858E-3</v>
      </c>
      <c r="D3772" s="4">
        <f t="shared" si="117"/>
        <v>1.0034097659108734</v>
      </c>
      <c r="E3772" s="8">
        <f>MIN(B3773:$B$5864)/B3772-1</f>
        <v>-0.10781820627502037</v>
      </c>
      <c r="F3772" s="8"/>
    </row>
    <row r="3773" spans="1:6" x14ac:dyDescent="0.45">
      <c r="A3773" s="5">
        <v>41178</v>
      </c>
      <c r="B3773">
        <v>3010.1</v>
      </c>
      <c r="C3773" s="4">
        <f t="shared" si="116"/>
        <v>-1.5509301656244312E-2</v>
      </c>
      <c r="D3773" s="4">
        <f t="shared" si="117"/>
        <v>0.98449069834375569</v>
      </c>
      <c r="E3773" s="8">
        <f>MIN(B3774:$B$5864)/B3773-1</f>
        <v>-9.376310489684736E-2</v>
      </c>
      <c r="F3773" s="8"/>
    </row>
    <row r="3774" spans="1:6" x14ac:dyDescent="0.45">
      <c r="A3774" s="5">
        <v>41179</v>
      </c>
      <c r="B3774">
        <v>3015.83</v>
      </c>
      <c r="C3774" s="4">
        <f t="shared" si="116"/>
        <v>1.9035912428158053E-3</v>
      </c>
      <c r="D3774" s="4">
        <f t="shared" si="117"/>
        <v>1.0019035912428158</v>
      </c>
      <c r="E3774" s="8">
        <f>MIN(B3775:$B$5864)/B3774-1</f>
        <v>-9.5484931859554423E-2</v>
      </c>
      <c r="F3774" s="8"/>
    </row>
    <row r="3775" spans="1:6" x14ac:dyDescent="0.45">
      <c r="A3775" s="5">
        <v>41180</v>
      </c>
      <c r="B3775">
        <v>2998.86</v>
      </c>
      <c r="C3775" s="4">
        <f t="shared" si="116"/>
        <v>-5.6269749952748693E-3</v>
      </c>
      <c r="D3775" s="4">
        <f t="shared" si="117"/>
        <v>0.99437302500472513</v>
      </c>
      <c r="E3775" s="8">
        <f>MIN(B3776:$B$5864)/B3775-1</f>
        <v>-9.036644659970805E-2</v>
      </c>
      <c r="F3775" s="8"/>
    </row>
    <row r="3776" spans="1:6" x14ac:dyDescent="0.45">
      <c r="A3776" s="5">
        <v>41183</v>
      </c>
      <c r="B3776">
        <v>3038.34</v>
      </c>
      <c r="C3776" s="4">
        <f t="shared" si="116"/>
        <v>1.3165002701026385E-2</v>
      </c>
      <c r="D3776" s="4">
        <f t="shared" si="117"/>
        <v>1.0131650027010264</v>
      </c>
      <c r="E3776" s="8">
        <f>MIN(B3777:$B$5864)/B3776-1</f>
        <v>-0.10218616812140846</v>
      </c>
      <c r="F3776" s="8"/>
    </row>
    <row r="3777" spans="1:6" x14ac:dyDescent="0.45">
      <c r="A3777" s="5">
        <v>41184</v>
      </c>
      <c r="B3777">
        <v>3034.58</v>
      </c>
      <c r="C3777" s="4">
        <f t="shared" si="116"/>
        <v>-1.2375178551446986E-3</v>
      </c>
      <c r="D3777" s="4">
        <f t="shared" si="117"/>
        <v>0.9987624821448553</v>
      </c>
      <c r="E3777" s="8">
        <f>MIN(B3778:$B$5864)/B3777-1</f>
        <v>-0.10107373081283078</v>
      </c>
      <c r="F3777" s="8"/>
    </row>
    <row r="3778" spans="1:6" x14ac:dyDescent="0.45">
      <c r="A3778" s="5">
        <v>41185</v>
      </c>
      <c r="B3778">
        <v>3041.11</v>
      </c>
      <c r="C3778" s="4">
        <f t="shared" si="116"/>
        <v>2.1518628607584134E-3</v>
      </c>
      <c r="D3778" s="4">
        <f t="shared" si="117"/>
        <v>1.0021518628607584</v>
      </c>
      <c r="E3778" s="8">
        <f>MIN(B3779:$B$5864)/B3778-1</f>
        <v>-0.1030039433134613</v>
      </c>
      <c r="F3778" s="8"/>
    </row>
    <row r="3779" spans="1:6" x14ac:dyDescent="0.45">
      <c r="A3779" s="5">
        <v>41186</v>
      </c>
      <c r="B3779">
        <v>3044.74</v>
      </c>
      <c r="C3779" s="4">
        <f t="shared" si="116"/>
        <v>1.1936431105745715E-3</v>
      </c>
      <c r="D3779" s="4">
        <f t="shared" si="117"/>
        <v>1.0011936431105746</v>
      </c>
      <c r="E3779" s="8">
        <f>MIN(B3780:$B$5864)/B3779-1</f>
        <v>-0.10407335997490752</v>
      </c>
      <c r="F3779" s="8"/>
    </row>
    <row r="3780" spans="1:6" x14ac:dyDescent="0.45">
      <c r="A3780" s="5">
        <v>41187</v>
      </c>
      <c r="B3780">
        <v>3067.73</v>
      </c>
      <c r="C3780" s="4">
        <f t="shared" si="116"/>
        <v>7.5507268272496653E-3</v>
      </c>
      <c r="D3780" s="4">
        <f t="shared" si="117"/>
        <v>1.0075507268272497</v>
      </c>
      <c r="E3780" s="8">
        <f>MIN(B3781:$B$5864)/B3780-1</f>
        <v>-0.1107875601992353</v>
      </c>
      <c r="F3780" s="8"/>
    </row>
    <row r="3781" spans="1:6" x14ac:dyDescent="0.45">
      <c r="A3781" s="5">
        <v>41190</v>
      </c>
      <c r="B3781">
        <v>3051.62</v>
      </c>
      <c r="C3781" s="4">
        <f t="shared" si="116"/>
        <v>-5.2514399898296871E-3</v>
      </c>
      <c r="D3781" s="4">
        <f t="shared" si="117"/>
        <v>0.99474856001017031</v>
      </c>
      <c r="E3781" s="8">
        <f>MIN(B3782:$B$5864)/B3781-1</f>
        <v>-0.10609326261133434</v>
      </c>
      <c r="F3781" s="8"/>
    </row>
    <row r="3782" spans="1:6" x14ac:dyDescent="0.45">
      <c r="A3782" s="5">
        <v>41191</v>
      </c>
      <c r="B3782">
        <v>3035.52</v>
      </c>
      <c r="C3782" s="4">
        <f t="shared" ref="C3782:C3845" si="118">B3782/B3781-1</f>
        <v>-5.2758862505816184E-3</v>
      </c>
      <c r="D3782" s="4">
        <f t="shared" ref="D3782:D3845" si="119">C3782+1</f>
        <v>0.99472411374941838</v>
      </c>
      <c r="E3782" s="8">
        <f>MIN(B3783:$B$5864)/B3782-1</f>
        <v>-0.10135209850371607</v>
      </c>
      <c r="F3782" s="8"/>
    </row>
    <row r="3783" spans="1:6" x14ac:dyDescent="0.45">
      <c r="A3783" s="5">
        <v>41192</v>
      </c>
      <c r="B3783">
        <v>3017.76</v>
      </c>
      <c r="C3783" s="4">
        <f t="shared" si="118"/>
        <v>-5.8507273877291821E-3</v>
      </c>
      <c r="D3783" s="4">
        <f t="shared" si="119"/>
        <v>0.99414927261227082</v>
      </c>
      <c r="E3783" s="8">
        <f>MIN(B3784:$B$5864)/B3783-1</f>
        <v>-9.6063411951248789E-2</v>
      </c>
      <c r="F3783" s="8"/>
    </row>
    <row r="3784" spans="1:6" x14ac:dyDescent="0.45">
      <c r="A3784" s="5">
        <v>41193</v>
      </c>
      <c r="B3784">
        <v>3043.58</v>
      </c>
      <c r="C3784" s="4">
        <f t="shared" si="118"/>
        <v>8.5560150575261229E-3</v>
      </c>
      <c r="D3784" s="4">
        <f t="shared" si="119"/>
        <v>1.0085560150575261</v>
      </c>
      <c r="E3784" s="8">
        <f>MIN(B3785:$B$5864)/B3784-1</f>
        <v>-0.10373189535021266</v>
      </c>
      <c r="F3784" s="8"/>
    </row>
    <row r="3785" spans="1:6" x14ac:dyDescent="0.45">
      <c r="A3785" s="5">
        <v>41194</v>
      </c>
      <c r="B3785">
        <v>3025.62</v>
      </c>
      <c r="C3785" s="4">
        <f t="shared" si="118"/>
        <v>-5.9009455969615265E-3</v>
      </c>
      <c r="D3785" s="4">
        <f t="shared" si="119"/>
        <v>0.99409905440303847</v>
      </c>
      <c r="E3785" s="8">
        <f>MIN(B3786:$B$5864)/B3785-1</f>
        <v>-9.8411671673904855E-2</v>
      </c>
      <c r="F3785" s="8"/>
    </row>
    <row r="3786" spans="1:6" x14ac:dyDescent="0.45">
      <c r="A3786" s="5">
        <v>41197</v>
      </c>
      <c r="B3786">
        <v>3031.62</v>
      </c>
      <c r="C3786" s="4">
        <f t="shared" si="118"/>
        <v>1.983064628076292E-3</v>
      </c>
      <c r="D3786" s="4">
        <f t="shared" si="119"/>
        <v>1.0019830646280763</v>
      </c>
      <c r="E3786" s="8">
        <f>MIN(B3787:$B$5864)/B3786-1</f>
        <v>-0.10019604107704794</v>
      </c>
      <c r="F3786" s="8"/>
    </row>
    <row r="3787" spans="1:6" x14ac:dyDescent="0.45">
      <c r="A3787" s="5">
        <v>41198</v>
      </c>
      <c r="B3787">
        <v>3065.15</v>
      </c>
      <c r="C3787" s="4">
        <f t="shared" si="118"/>
        <v>1.1060093283459027E-2</v>
      </c>
      <c r="D3787" s="4">
        <f t="shared" si="119"/>
        <v>1.011060093283459</v>
      </c>
      <c r="E3787" s="8">
        <f>MIN(B3788:$B$5864)/B3787-1</f>
        <v>-0.11003909174102422</v>
      </c>
      <c r="F3787" s="8"/>
    </row>
    <row r="3788" spans="1:6" x14ac:dyDescent="0.45">
      <c r="A3788" s="5">
        <v>41199</v>
      </c>
      <c r="B3788">
        <v>3085.24</v>
      </c>
      <c r="C3788" s="4">
        <f t="shared" si="118"/>
        <v>6.5543284994207252E-3</v>
      </c>
      <c r="D3788" s="4">
        <f t="shared" si="119"/>
        <v>1.0065543284994207</v>
      </c>
      <c r="E3788" s="8">
        <f>MIN(B3789:$B$5864)/B3788-1</f>
        <v>-0.11583420481064688</v>
      </c>
      <c r="F3788" s="8"/>
    </row>
    <row r="3789" spans="1:6" x14ac:dyDescent="0.45">
      <c r="A3789" s="5">
        <v>41200</v>
      </c>
      <c r="B3789">
        <v>3088.95</v>
      </c>
      <c r="C3789" s="4">
        <f t="shared" si="118"/>
        <v>1.2024996434636392E-3</v>
      </c>
      <c r="D3789" s="4">
        <f t="shared" si="119"/>
        <v>1.0012024996434636</v>
      </c>
      <c r="E3789" s="8">
        <f>MIN(B3790:$B$5864)/B3789-1</f>
        <v>-0.11689613689117662</v>
      </c>
      <c r="F3789" s="8"/>
    </row>
    <row r="3790" spans="1:6" x14ac:dyDescent="0.45">
      <c r="A3790" s="5">
        <v>41201</v>
      </c>
      <c r="B3790">
        <v>3079.65</v>
      </c>
      <c r="C3790" s="4">
        <f t="shared" si="118"/>
        <v>-3.0107318020685669E-3</v>
      </c>
      <c r="D3790" s="4">
        <f t="shared" si="119"/>
        <v>0.99698926819793143</v>
      </c>
      <c r="E3790" s="8">
        <f>MIN(B3791:$B$5864)/B3790-1</f>
        <v>-0.11422931893234634</v>
      </c>
      <c r="F3790" s="8"/>
    </row>
    <row r="3791" spans="1:6" x14ac:dyDescent="0.45">
      <c r="A3791" s="5">
        <v>41204</v>
      </c>
      <c r="B3791">
        <v>3072.77</v>
      </c>
      <c r="C3791" s="4">
        <f t="shared" si="118"/>
        <v>-2.2340200996866511E-3</v>
      </c>
      <c r="D3791" s="4">
        <f t="shared" si="119"/>
        <v>0.99776597990031335</v>
      </c>
      <c r="E3791" s="8">
        <f>MIN(B3792:$B$5864)/B3791-1</f>
        <v>-0.11224605878409388</v>
      </c>
      <c r="F3791" s="8"/>
    </row>
    <row r="3792" spans="1:6" x14ac:dyDescent="0.45">
      <c r="A3792" s="5">
        <v>41205</v>
      </c>
      <c r="B3792">
        <v>3029.81</v>
      </c>
      <c r="C3792" s="4">
        <f t="shared" si="118"/>
        <v>-1.3980870680200597E-2</v>
      </c>
      <c r="D3792" s="4">
        <f t="shared" si="119"/>
        <v>0.9860191293197994</v>
      </c>
      <c r="E3792" s="8">
        <f>MIN(B3793:$B$5864)/B3792-1</f>
        <v>-9.9658500714566278E-2</v>
      </c>
      <c r="F3792" s="8"/>
    </row>
    <row r="3793" spans="1:6" x14ac:dyDescent="0.45">
      <c r="A3793" s="5">
        <v>41206</v>
      </c>
      <c r="B3793">
        <v>3031.9</v>
      </c>
      <c r="C3793" s="4">
        <f t="shared" si="118"/>
        <v>6.8981223245034862E-4</v>
      </c>
      <c r="D3793" s="4">
        <f t="shared" si="119"/>
        <v>1.0006898122324503</v>
      </c>
      <c r="E3793" s="8">
        <f>MIN(B3794:$B$5864)/B3793-1</f>
        <v>-0.10027913917015741</v>
      </c>
      <c r="F3793" s="8"/>
    </row>
    <row r="3794" spans="1:6" x14ac:dyDescent="0.45">
      <c r="A3794" s="5">
        <v>41207</v>
      </c>
      <c r="B3794">
        <v>3035.89</v>
      </c>
      <c r="C3794" s="4">
        <f t="shared" si="118"/>
        <v>1.3160064645931779E-3</v>
      </c>
      <c r="D3794" s="4">
        <f t="shared" si="119"/>
        <v>1.0013160064645932</v>
      </c>
      <c r="E3794" s="8">
        <f>MIN(B3795:$B$5864)/B3794-1</f>
        <v>-0.10146162148496818</v>
      </c>
      <c r="F3794" s="8"/>
    </row>
    <row r="3795" spans="1:6" x14ac:dyDescent="0.45">
      <c r="A3795" s="5">
        <v>41208</v>
      </c>
      <c r="B3795">
        <v>3034.74</v>
      </c>
      <c r="C3795" s="4">
        <f t="shared" si="118"/>
        <v>-3.7880160348369163E-4</v>
      </c>
      <c r="D3795" s="4">
        <f t="shared" si="119"/>
        <v>0.99962119839651631</v>
      </c>
      <c r="E3795" s="8">
        <f>MIN(B3796:$B$5864)/B3795-1</f>
        <v>-0.10112112472567669</v>
      </c>
      <c r="F3795" s="8"/>
    </row>
    <row r="3796" spans="1:6" x14ac:dyDescent="0.45">
      <c r="A3796" s="5">
        <v>41211</v>
      </c>
      <c r="B3796">
        <v>3029.49</v>
      </c>
      <c r="C3796" s="4">
        <f t="shared" si="118"/>
        <v>-1.7299669823443997E-3</v>
      </c>
      <c r="D3796" s="4">
        <f t="shared" si="119"/>
        <v>0.9982700330176556</v>
      </c>
      <c r="E3796" s="8">
        <f>MIN(B3797:$B$5864)/B3796-1</f>
        <v>-9.9563399136488373E-2</v>
      </c>
      <c r="F3796" s="8"/>
    </row>
    <row r="3797" spans="1:6" x14ac:dyDescent="0.45">
      <c r="A3797" s="5">
        <v>41212</v>
      </c>
      <c r="B3797">
        <v>3054.98</v>
      </c>
      <c r="C3797" s="4">
        <f t="shared" si="118"/>
        <v>8.4139574647879023E-3</v>
      </c>
      <c r="D3797" s="4">
        <f t="shared" si="119"/>
        <v>1.0084139574647879</v>
      </c>
      <c r="E3797" s="8">
        <f>MIN(B3798:$B$5864)/B3797-1</f>
        <v>-0.1070764201565968</v>
      </c>
      <c r="F3797" s="8"/>
    </row>
    <row r="3798" spans="1:6" x14ac:dyDescent="0.45">
      <c r="A3798" s="5">
        <v>41213</v>
      </c>
      <c r="B3798">
        <v>3024.4</v>
      </c>
      <c r="C3798" s="4">
        <f t="shared" si="118"/>
        <v>-1.000988549843207E-2</v>
      </c>
      <c r="D3798" s="4">
        <f t="shared" si="119"/>
        <v>0.98999011450156793</v>
      </c>
      <c r="E3798" s="8">
        <f>MIN(B3799:$B$5864)/B3798-1</f>
        <v>-9.8047983748842826E-2</v>
      </c>
      <c r="F3798" s="8"/>
    </row>
    <row r="3799" spans="1:6" x14ac:dyDescent="0.45">
      <c r="A3799" s="5">
        <v>41214</v>
      </c>
      <c r="B3799">
        <v>3064.73</v>
      </c>
      <c r="C3799" s="4">
        <f t="shared" si="118"/>
        <v>1.333487633910857E-2</v>
      </c>
      <c r="D3799" s="4">
        <f t="shared" si="119"/>
        <v>1.0133348763391086</v>
      </c>
      <c r="E3799" s="8">
        <f>MIN(B3800:$B$5864)/B3799-1</f>
        <v>-0.10991712876827653</v>
      </c>
      <c r="F3799" s="8"/>
    </row>
    <row r="3800" spans="1:6" x14ac:dyDescent="0.45">
      <c r="A3800" s="5">
        <v>41215</v>
      </c>
      <c r="B3800">
        <v>3068.72</v>
      </c>
      <c r="C3800" s="4">
        <f t="shared" si="118"/>
        <v>1.3019091404462557E-3</v>
      </c>
      <c r="D3800" s="4">
        <f t="shared" si="119"/>
        <v>1.0013019091404463</v>
      </c>
      <c r="E3800" s="8">
        <f>MIN(B3801:$B$5864)/B3800-1</f>
        <v>-0.11107442909421517</v>
      </c>
      <c r="F3800" s="8"/>
    </row>
    <row r="3801" spans="1:6" x14ac:dyDescent="0.45">
      <c r="A3801" s="5">
        <v>41218</v>
      </c>
      <c r="B3801">
        <v>3052.42</v>
      </c>
      <c r="C3801" s="4">
        <f t="shared" si="118"/>
        <v>-5.3116608879271165E-3</v>
      </c>
      <c r="D3801" s="4">
        <f t="shared" si="119"/>
        <v>0.99468833911207288</v>
      </c>
      <c r="E3801" s="8">
        <f>MIN(B3802:$B$5864)/B3801-1</f>
        <v>-0.10632754406339895</v>
      </c>
      <c r="F3801" s="8"/>
    </row>
    <row r="3802" spans="1:6" x14ac:dyDescent="0.45">
      <c r="A3802" s="5">
        <v>41219</v>
      </c>
      <c r="B3802">
        <v>3074.52</v>
      </c>
      <c r="C3802" s="4">
        <f t="shared" si="118"/>
        <v>7.2401569901914264E-3</v>
      </c>
      <c r="D3802" s="4">
        <f t="shared" si="119"/>
        <v>1.0072401569901914</v>
      </c>
      <c r="E3802" s="8">
        <f>MIN(B3803:$B$5864)/B3802-1</f>
        <v>-0.1127513634811288</v>
      </c>
      <c r="F3802" s="8"/>
    </row>
    <row r="3803" spans="1:6" x14ac:dyDescent="0.45">
      <c r="A3803" s="5">
        <v>41220</v>
      </c>
      <c r="B3803">
        <v>3028.97</v>
      </c>
      <c r="C3803" s="4">
        <f t="shared" si="118"/>
        <v>-1.4815320765517948E-2</v>
      </c>
      <c r="D3803" s="4">
        <f t="shared" si="119"/>
        <v>0.98518467923448205</v>
      </c>
      <c r="E3803" s="8">
        <f>MIN(B3804:$B$5864)/B3803-1</f>
        <v>-9.9408816214752838E-2</v>
      </c>
      <c r="F3803" s="8"/>
    </row>
    <row r="3804" spans="1:6" x14ac:dyDescent="0.45">
      <c r="A3804" s="5">
        <v>41221</v>
      </c>
      <c r="B3804">
        <v>3019.85</v>
      </c>
      <c r="C3804" s="4">
        <f t="shared" si="118"/>
        <v>-3.0109245056900713E-3</v>
      </c>
      <c r="D3804" s="4">
        <f t="shared" si="119"/>
        <v>0.99698907549430993</v>
      </c>
      <c r="E3804" s="8">
        <f>MIN(B3805:$B$5864)/B3804-1</f>
        <v>-9.6689015033859294E-2</v>
      </c>
      <c r="F3804" s="8"/>
    </row>
    <row r="3805" spans="1:6" x14ac:dyDescent="0.45">
      <c r="A3805" s="5">
        <v>41222</v>
      </c>
      <c r="B3805">
        <v>3014.98</v>
      </c>
      <c r="C3805" s="4">
        <f t="shared" si="118"/>
        <v>-1.6126628806065746E-3</v>
      </c>
      <c r="D3805" s="4">
        <f t="shared" si="119"/>
        <v>0.99838733711939343</v>
      </c>
      <c r="E3805" s="8">
        <f>MIN(B3806:$B$5864)/B3805-1</f>
        <v>-9.5229925919906644E-2</v>
      </c>
      <c r="F3805" s="8"/>
    </row>
    <row r="3806" spans="1:6" x14ac:dyDescent="0.45">
      <c r="A3806" s="5">
        <v>41225</v>
      </c>
      <c r="B3806">
        <v>3012.59</v>
      </c>
      <c r="C3806" s="4">
        <f t="shared" si="118"/>
        <v>-7.9270840934264619E-4</v>
      </c>
      <c r="D3806" s="4">
        <f t="shared" si="119"/>
        <v>0.99920729159065735</v>
      </c>
      <c r="E3806" s="8">
        <f>MIN(B3807:$B$5864)/B3806-1</f>
        <v>-9.4512138077202823E-2</v>
      </c>
      <c r="F3806" s="8"/>
    </row>
    <row r="3807" spans="1:6" x14ac:dyDescent="0.45">
      <c r="A3807" s="5">
        <v>41226</v>
      </c>
      <c r="B3807">
        <v>3020.45</v>
      </c>
      <c r="C3807" s="4">
        <f t="shared" si="118"/>
        <v>2.609050683962888E-3</v>
      </c>
      <c r="D3807" s="4">
        <f t="shared" si="119"/>
        <v>1.0026090506839629</v>
      </c>
      <c r="E3807" s="8">
        <f>MIN(B3808:$B$5864)/B3807-1</f>
        <v>-9.6868454054859443E-2</v>
      </c>
      <c r="F3807" s="8"/>
    </row>
    <row r="3808" spans="1:6" x14ac:dyDescent="0.45">
      <c r="A3808" s="5">
        <v>41227</v>
      </c>
      <c r="B3808">
        <v>2989.03</v>
      </c>
      <c r="C3808" s="4">
        <f t="shared" si="118"/>
        <v>-1.0402423479944911E-2</v>
      </c>
      <c r="D3808" s="4">
        <f t="shared" si="119"/>
        <v>0.98959757652005509</v>
      </c>
      <c r="E3808" s="8">
        <f>MIN(B3809:$B$5864)/B3808-1</f>
        <v>-8.7374941720223753E-2</v>
      </c>
      <c r="F3808" s="8"/>
    </row>
    <row r="3809" spans="1:6" x14ac:dyDescent="0.45">
      <c r="A3809" s="5">
        <v>41228</v>
      </c>
      <c r="B3809">
        <v>2968.63</v>
      </c>
      <c r="C3809" s="4">
        <f t="shared" si="118"/>
        <v>-6.8249565912688048E-3</v>
      </c>
      <c r="D3809" s="4">
        <f t="shared" si="119"/>
        <v>0.9931750434087312</v>
      </c>
      <c r="E3809" s="8">
        <f>MIN(B3810:$B$5864)/B3809-1</f>
        <v>-8.1103513085160617E-2</v>
      </c>
      <c r="F3809" s="8"/>
    </row>
    <row r="3810" spans="1:6" x14ac:dyDescent="0.45">
      <c r="A3810" s="5">
        <v>41229</v>
      </c>
      <c r="B3810">
        <v>2932.72</v>
      </c>
      <c r="C3810" s="4">
        <f t="shared" si="118"/>
        <v>-1.2096488952816675E-2</v>
      </c>
      <c r="D3810" s="4">
        <f t="shared" si="119"/>
        <v>0.98790351104718332</v>
      </c>
      <c r="E3810" s="8">
        <f>MIN(B3811:$B$5864)/B3810-1</f>
        <v>-6.9851987932704085E-2</v>
      </c>
      <c r="F3810" s="8"/>
    </row>
    <row r="3811" spans="1:6" x14ac:dyDescent="0.45">
      <c r="A3811" s="5">
        <v>41232</v>
      </c>
      <c r="B3811">
        <v>2997.32</v>
      </c>
      <c r="C3811" s="4">
        <f t="shared" si="118"/>
        <v>2.202733298780668E-2</v>
      </c>
      <c r="D3811" s="4">
        <f t="shared" si="119"/>
        <v>1.0220273329878067</v>
      </c>
      <c r="E3811" s="8">
        <f>MIN(B3812:$B$5864)/B3811-1</f>
        <v>-8.9899083864919405E-2</v>
      </c>
      <c r="F3811" s="8"/>
    </row>
    <row r="3812" spans="1:6" x14ac:dyDescent="0.45">
      <c r="A3812" s="5">
        <v>41233</v>
      </c>
      <c r="B3812">
        <v>3004.52</v>
      </c>
      <c r="C3812" s="4">
        <f t="shared" si="118"/>
        <v>2.4021459170191495E-3</v>
      </c>
      <c r="D3812" s="4">
        <f t="shared" si="119"/>
        <v>1.0024021459170191</v>
      </c>
      <c r="E3812" s="8">
        <f>MIN(B3813:$B$5864)/B3812-1</f>
        <v>-9.2080040089598358E-2</v>
      </c>
      <c r="F3812" s="8"/>
    </row>
    <row r="3813" spans="1:6" x14ac:dyDescent="0.45">
      <c r="A3813" s="5">
        <v>41234</v>
      </c>
      <c r="B3813">
        <v>3005.02</v>
      </c>
      <c r="C3813" s="4">
        <f t="shared" si="118"/>
        <v>1.6641593332722415E-4</v>
      </c>
      <c r="D3813" s="4">
        <f t="shared" si="119"/>
        <v>1.0001664159333272</v>
      </c>
      <c r="E3813" s="8">
        <f>MIN(B3814:$B$5864)/B3813-1</f>
        <v>-9.2231107297122916E-2</v>
      </c>
      <c r="F3813" s="8"/>
    </row>
    <row r="3814" spans="1:6" x14ac:dyDescent="0.45">
      <c r="A3814" s="5">
        <v>41235</v>
      </c>
      <c r="B3814">
        <v>3025.27</v>
      </c>
      <c r="C3814" s="4">
        <f t="shared" si="118"/>
        <v>6.7387238687264261E-3</v>
      </c>
      <c r="D3814" s="4">
        <f t="shared" si="119"/>
        <v>1.0067387238687264</v>
      </c>
      <c r="E3814" s="8">
        <f>MIN(B3815:$B$5864)/B3814-1</f>
        <v>-9.8307364978993728E-2</v>
      </c>
      <c r="F3814" s="8"/>
    </row>
    <row r="3815" spans="1:6" x14ac:dyDescent="0.45">
      <c r="A3815" s="5">
        <v>41236</v>
      </c>
      <c r="B3815">
        <v>3038.77</v>
      </c>
      <c r="C3815" s="4">
        <f t="shared" si="118"/>
        <v>4.462411619458706E-3</v>
      </c>
      <c r="D3815" s="4">
        <f t="shared" si="119"/>
        <v>1.0044624116194587</v>
      </c>
      <c r="E3815" s="8">
        <f>MIN(B3816:$B$5864)/B3815-1</f>
        <v>-0.10231321292825724</v>
      </c>
      <c r="F3815" s="8"/>
    </row>
    <row r="3816" spans="1:6" x14ac:dyDescent="0.45">
      <c r="A3816" s="5">
        <v>41239</v>
      </c>
      <c r="B3816">
        <v>3022.89</v>
      </c>
      <c r="C3816" s="4">
        <f t="shared" si="118"/>
        <v>-5.2257985961425835E-3</v>
      </c>
      <c r="D3816" s="4">
        <f t="shared" si="119"/>
        <v>0.99477420140385742</v>
      </c>
      <c r="E3816" s="8">
        <f>MIN(B3817:$B$5864)/B3816-1</f>
        <v>-9.7597438891259714E-2</v>
      </c>
      <c r="F3816" s="8"/>
    </row>
    <row r="3817" spans="1:6" x14ac:dyDescent="0.45">
      <c r="A3817" s="5">
        <v>41240</v>
      </c>
      <c r="B3817">
        <v>3029.47</v>
      </c>
      <c r="C3817" s="4">
        <f t="shared" si="118"/>
        <v>2.1767249221771312E-3</v>
      </c>
      <c r="D3817" s="4">
        <f t="shared" si="119"/>
        <v>1.0021767249221771</v>
      </c>
      <c r="E3817" s="8">
        <f>MIN(B3818:$B$5864)/B3817-1</f>
        <v>-9.9557454620775254E-2</v>
      </c>
      <c r="F3817" s="8"/>
    </row>
    <row r="3818" spans="1:6" x14ac:dyDescent="0.45">
      <c r="A3818" s="5">
        <v>41241</v>
      </c>
      <c r="B3818">
        <v>3031.77</v>
      </c>
      <c r="C3818" s="4">
        <f t="shared" si="118"/>
        <v>7.59208706473391E-4</v>
      </c>
      <c r="D3818" s="4">
        <f t="shared" si="119"/>
        <v>1.0007592087064734</v>
      </c>
      <c r="E3818" s="8">
        <f>MIN(B3819:$B$5864)/B3818-1</f>
        <v>-0.10024055982149049</v>
      </c>
      <c r="F3818" s="8"/>
    </row>
    <row r="3819" spans="1:6" x14ac:dyDescent="0.45">
      <c r="A3819" s="5">
        <v>41242</v>
      </c>
      <c r="B3819">
        <v>3066.4</v>
      </c>
      <c r="C3819" s="4">
        <f t="shared" si="118"/>
        <v>1.142237043047456E-2</v>
      </c>
      <c r="D3819" s="4">
        <f t="shared" si="119"/>
        <v>1.0114223704304746</v>
      </c>
      <c r="E3819" s="8">
        <f>MIN(B3820:$B$5864)/B3819-1</f>
        <v>-0.11040187909274735</v>
      </c>
      <c r="F3819" s="8"/>
    </row>
    <row r="3820" spans="1:6" x14ac:dyDescent="0.45">
      <c r="A3820" s="5">
        <v>41243</v>
      </c>
      <c r="B3820">
        <v>3065.3</v>
      </c>
      <c r="C3820" s="4">
        <f t="shared" si="118"/>
        <v>-3.5872684581261804E-4</v>
      </c>
      <c r="D3820" s="4">
        <f t="shared" si="119"/>
        <v>0.99964127315418738</v>
      </c>
      <c r="E3820" s="8">
        <f>MIN(B3821:$B$5864)/B3820-1</f>
        <v>-0.11008264184582273</v>
      </c>
      <c r="F3820" s="8"/>
    </row>
    <row r="3821" spans="1:6" x14ac:dyDescent="0.45">
      <c r="A3821" s="5">
        <v>41246</v>
      </c>
      <c r="B3821">
        <v>3067.07</v>
      </c>
      <c r="C3821" s="4">
        <f t="shared" si="118"/>
        <v>5.7743124653386602E-4</v>
      </c>
      <c r="D3821" s="4">
        <f t="shared" si="119"/>
        <v>1.0005774312465339</v>
      </c>
      <c r="E3821" s="8">
        <f>MIN(B3822:$B$5864)/B3821-1</f>
        <v>-0.11059621138415499</v>
      </c>
      <c r="F3821" s="8"/>
    </row>
    <row r="3822" spans="1:6" x14ac:dyDescent="0.45">
      <c r="A3822" s="5">
        <v>41247</v>
      </c>
      <c r="B3822">
        <v>3067.16</v>
      </c>
      <c r="C3822" s="4">
        <f t="shared" si="118"/>
        <v>2.9343966717387815E-5</v>
      </c>
      <c r="D3822" s="4">
        <f t="shared" si="119"/>
        <v>1.0000293439667174</v>
      </c>
      <c r="E3822" s="8">
        <f>MIN(B3823:$B$5864)/B3822-1</f>
        <v>-0.11062230925351146</v>
      </c>
      <c r="F3822" s="8"/>
    </row>
    <row r="3823" spans="1:6" x14ac:dyDescent="0.45">
      <c r="A3823" s="5">
        <v>41248</v>
      </c>
      <c r="B3823">
        <v>3079.33</v>
      </c>
      <c r="C3823" s="4">
        <f t="shared" si="118"/>
        <v>3.9678399561808853E-3</v>
      </c>
      <c r="D3823" s="4">
        <f t="shared" si="119"/>
        <v>1.0039678399561809</v>
      </c>
      <c r="E3823" s="8">
        <f>MIN(B3824:$B$5864)/B3823-1</f>
        <v>-0.11413727078617752</v>
      </c>
      <c r="F3823" s="8"/>
    </row>
    <row r="3824" spans="1:6" x14ac:dyDescent="0.45">
      <c r="A3824" s="5">
        <v>41249</v>
      </c>
      <c r="B3824">
        <v>3085.32</v>
      </c>
      <c r="C3824" s="4">
        <f t="shared" si="118"/>
        <v>1.9452283451271146E-3</v>
      </c>
      <c r="D3824" s="4">
        <f t="shared" si="119"/>
        <v>1.0019452283451271</v>
      </c>
      <c r="E3824" s="8">
        <f>MIN(B3825:$B$5864)/B3824-1</f>
        <v>-0.11585713055696012</v>
      </c>
      <c r="F3824" s="8"/>
    </row>
    <row r="3825" spans="1:6" x14ac:dyDescent="0.45">
      <c r="A3825" s="5">
        <v>41250</v>
      </c>
      <c r="B3825">
        <v>3092.52</v>
      </c>
      <c r="C3825" s="4">
        <f t="shared" si="118"/>
        <v>2.3336315195829904E-3</v>
      </c>
      <c r="D3825" s="4">
        <f t="shared" si="119"/>
        <v>1.002333631519583</v>
      </c>
      <c r="E3825" s="8">
        <f>MIN(B3826:$B$5864)/B3825-1</f>
        <v>-0.11791559053781386</v>
      </c>
      <c r="F3825" s="8"/>
    </row>
    <row r="3826" spans="1:6" x14ac:dyDescent="0.45">
      <c r="A3826" s="5">
        <v>41253</v>
      </c>
      <c r="B3826">
        <v>3095.8</v>
      </c>
      <c r="C3826" s="4">
        <f t="shared" si="118"/>
        <v>1.0606236984724848E-3</v>
      </c>
      <c r="D3826" s="4">
        <f t="shared" si="119"/>
        <v>1.0010606236984725</v>
      </c>
      <c r="E3826" s="8">
        <f>MIN(B3827:$B$5864)/B3826-1</f>
        <v>-0.11885015894114614</v>
      </c>
      <c r="F3826" s="8"/>
    </row>
    <row r="3827" spans="1:6" x14ac:dyDescent="0.45">
      <c r="A3827" s="5">
        <v>41254</v>
      </c>
      <c r="B3827">
        <v>3097.63</v>
      </c>
      <c r="C3827" s="4">
        <f t="shared" si="118"/>
        <v>5.9112345758771667E-4</v>
      </c>
      <c r="D3827" s="4">
        <f t="shared" si="119"/>
        <v>1.0005911234575877</v>
      </c>
      <c r="E3827" s="8">
        <f>MIN(B3828:$B$5864)/B3827-1</f>
        <v>-0.11937071956624912</v>
      </c>
      <c r="F3827" s="8"/>
    </row>
    <row r="3828" spans="1:6" x14ac:dyDescent="0.45">
      <c r="A3828" s="5">
        <v>41255</v>
      </c>
      <c r="B3828">
        <v>3108.25</v>
      </c>
      <c r="C3828" s="4">
        <f t="shared" si="118"/>
        <v>3.428427539764245E-3</v>
      </c>
      <c r="D3828" s="4">
        <f t="shared" si="119"/>
        <v>1.0034284275397642</v>
      </c>
      <c r="E3828" s="8">
        <f>MIN(B3829:$B$5864)/B3828-1</f>
        <v>-0.12237957759189266</v>
      </c>
      <c r="F3828" s="8"/>
    </row>
    <row r="3829" spans="1:6" x14ac:dyDescent="0.45">
      <c r="A3829" s="5">
        <v>41256</v>
      </c>
      <c r="B3829">
        <v>3100.57</v>
      </c>
      <c r="C3829" s="4">
        <f t="shared" si="118"/>
        <v>-2.4708437223517343E-3</v>
      </c>
      <c r="D3829" s="4">
        <f t="shared" si="119"/>
        <v>0.99752915627764827</v>
      </c>
      <c r="E3829" s="8">
        <f>MIN(B3830:$B$5864)/B3829-1</f>
        <v>-0.12020574347619961</v>
      </c>
      <c r="F3829" s="8"/>
    </row>
    <row r="3830" spans="1:6" x14ac:dyDescent="0.45">
      <c r="A3830" s="5">
        <v>41257</v>
      </c>
      <c r="B3830">
        <v>3098.41</v>
      </c>
      <c r="C3830" s="4">
        <f t="shared" si="118"/>
        <v>-6.9664610055575338E-4</v>
      </c>
      <c r="D3830" s="4">
        <f t="shared" si="119"/>
        <v>0.99930335389944425</v>
      </c>
      <c r="E3830" s="8">
        <f>MIN(B3831:$B$5864)/B3830-1</f>
        <v>-0.11959241096239692</v>
      </c>
      <c r="F3830" s="8"/>
    </row>
    <row r="3831" spans="1:6" x14ac:dyDescent="0.45">
      <c r="A3831" s="5">
        <v>41260</v>
      </c>
      <c r="B3831">
        <v>3093.05</v>
      </c>
      <c r="C3831" s="4">
        <f t="shared" si="118"/>
        <v>-1.7299195393765121E-3</v>
      </c>
      <c r="D3831" s="4">
        <f t="shared" si="119"/>
        <v>0.99827008046062349</v>
      </c>
      <c r="E3831" s="8">
        <f>MIN(B3832:$B$5864)/B3831-1</f>
        <v>-0.11806673737896267</v>
      </c>
      <c r="F3831" s="8"/>
    </row>
    <row r="3832" spans="1:6" x14ac:dyDescent="0.45">
      <c r="A3832" s="5">
        <v>41261</v>
      </c>
      <c r="B3832">
        <v>3106.57</v>
      </c>
      <c r="C3832" s="4">
        <f t="shared" si="118"/>
        <v>4.3710900244096074E-3</v>
      </c>
      <c r="D3832" s="4">
        <f t="shared" si="119"/>
        <v>1.0043710900244096</v>
      </c>
      <c r="E3832" s="8">
        <f>MIN(B3833:$B$5864)/B3832-1</f>
        <v>-0.12190496980592758</v>
      </c>
      <c r="F3832" s="8"/>
    </row>
    <row r="3833" spans="1:6" x14ac:dyDescent="0.45">
      <c r="A3833" s="5">
        <v>41262</v>
      </c>
      <c r="B3833">
        <v>3122.32</v>
      </c>
      <c r="C3833" s="4">
        <f t="shared" si="118"/>
        <v>5.0699002436771501E-3</v>
      </c>
      <c r="D3833" s="4">
        <f t="shared" si="119"/>
        <v>1.0050699002436772</v>
      </c>
      <c r="E3833" s="8">
        <f>MIN(B3834:$B$5864)/B3833-1</f>
        <v>-0.12633436740949044</v>
      </c>
      <c r="F3833" s="8"/>
    </row>
    <row r="3834" spans="1:6" x14ac:dyDescent="0.45">
      <c r="A3834" s="5">
        <v>41263</v>
      </c>
      <c r="B3834">
        <v>3121.27</v>
      </c>
      <c r="C3834" s="4">
        <f t="shared" si="118"/>
        <v>-3.3628840093269385E-4</v>
      </c>
      <c r="D3834" s="4">
        <f t="shared" si="119"/>
        <v>0.99966371159906731</v>
      </c>
      <c r="E3834" s="8">
        <f>MIN(B3835:$B$5864)/B3834-1</f>
        <v>-0.12604046495497034</v>
      </c>
      <c r="F3834" s="8"/>
    </row>
    <row r="3835" spans="1:6" x14ac:dyDescent="0.45">
      <c r="A3835" s="5">
        <v>41264</v>
      </c>
      <c r="B3835">
        <v>3111.17</v>
      </c>
      <c r="C3835" s="4">
        <f t="shared" si="118"/>
        <v>-3.2358623252713992E-3</v>
      </c>
      <c r="D3835" s="4">
        <f t="shared" si="119"/>
        <v>0.9967641376747286</v>
      </c>
      <c r="E3835" s="8">
        <f>MIN(B3836:$B$5864)/B3835-1</f>
        <v>-0.12320327145414756</v>
      </c>
      <c r="F3835" s="8"/>
    </row>
    <row r="3836" spans="1:6" x14ac:dyDescent="0.45">
      <c r="A3836" s="5">
        <v>41267</v>
      </c>
      <c r="B3836">
        <v>3118.56</v>
      </c>
      <c r="C3836" s="4">
        <f t="shared" si="118"/>
        <v>2.3753121815908163E-3</v>
      </c>
      <c r="D3836" s="4">
        <f t="shared" si="119"/>
        <v>1.0023753121815908</v>
      </c>
      <c r="E3836" s="8">
        <f>MIN(B3837:$B$5864)/B3836-1</f>
        <v>-0.12528100214522098</v>
      </c>
      <c r="F3836" s="8"/>
    </row>
    <row r="3837" spans="1:6" x14ac:dyDescent="0.45">
      <c r="A3837" s="5">
        <v>41270</v>
      </c>
      <c r="B3837">
        <v>3118.98</v>
      </c>
      <c r="C3837" s="4">
        <f t="shared" si="118"/>
        <v>1.3467754348162053E-4</v>
      </c>
      <c r="D3837" s="4">
        <f t="shared" si="119"/>
        <v>1.0001346775434816</v>
      </c>
      <c r="E3837" s="8">
        <f>MIN(B3838:$B$5864)/B3837-1</f>
        <v>-0.12539879128753639</v>
      </c>
      <c r="F3837" s="8"/>
    </row>
    <row r="3838" spans="1:6" x14ac:dyDescent="0.45">
      <c r="A3838" s="5">
        <v>41271</v>
      </c>
      <c r="B3838">
        <v>3105.01</v>
      </c>
      <c r="C3838" s="4">
        <f t="shared" si="118"/>
        <v>-4.4790284003103364E-3</v>
      </c>
      <c r="D3838" s="4">
        <f t="shared" si="119"/>
        <v>0.99552097159968966</v>
      </c>
      <c r="E3838" s="8">
        <f>MIN(B3839:$B$5864)/B3838-1</f>
        <v>-0.12146380270917012</v>
      </c>
      <c r="F3838" s="8"/>
    </row>
    <row r="3839" spans="1:6" x14ac:dyDescent="0.45">
      <c r="A3839" s="5">
        <v>41274</v>
      </c>
      <c r="B3839">
        <v>3093.41</v>
      </c>
      <c r="C3839" s="4">
        <f t="shared" si="118"/>
        <v>-3.7358977909894842E-3</v>
      </c>
      <c r="D3839" s="4">
        <f t="shared" si="119"/>
        <v>0.99626410220901052</v>
      </c>
      <c r="E3839" s="8">
        <f>MIN(B3840:$B$5864)/B3839-1</f>
        <v>-0.11816937362005042</v>
      </c>
      <c r="F3839" s="8"/>
    </row>
    <row r="3840" spans="1:6" x14ac:dyDescent="0.45">
      <c r="A3840" s="5">
        <v>41276</v>
      </c>
      <c r="B3840">
        <v>3159.65</v>
      </c>
      <c r="C3840" s="4">
        <f t="shared" si="118"/>
        <v>2.1413262386815957E-2</v>
      </c>
      <c r="D3840" s="4">
        <f t="shared" si="119"/>
        <v>1.021413262386816</v>
      </c>
      <c r="E3840" s="8">
        <f>MIN(B3841:$B$5864)/B3840-1</f>
        <v>-0.13665637714620305</v>
      </c>
      <c r="F3840" s="8"/>
    </row>
    <row r="3841" spans="1:6" x14ac:dyDescent="0.45">
      <c r="A3841" s="5">
        <v>41277</v>
      </c>
      <c r="B3841">
        <v>3170.26</v>
      </c>
      <c r="C3841" s="4">
        <f t="shared" si="118"/>
        <v>3.3579668634184934E-3</v>
      </c>
      <c r="D3841" s="4">
        <f t="shared" si="119"/>
        <v>1.0033579668634185</v>
      </c>
      <c r="E3841" s="8">
        <f>MIN(B3842:$B$5864)/B3841-1</f>
        <v>-0.13954575399178626</v>
      </c>
      <c r="F3841" s="8"/>
    </row>
    <row r="3842" spans="1:6" x14ac:dyDescent="0.45">
      <c r="A3842" s="5">
        <v>41278</v>
      </c>
      <c r="B3842">
        <v>3191.1</v>
      </c>
      <c r="C3842" s="4">
        <f t="shared" si="118"/>
        <v>6.573593333038863E-3</v>
      </c>
      <c r="D3842" s="4">
        <f t="shared" si="119"/>
        <v>1.0065735933330389</v>
      </c>
      <c r="E3842" s="8">
        <f>MIN(B3843:$B$5864)/B3842-1</f>
        <v>-0.14516509105010811</v>
      </c>
      <c r="F3842" s="8"/>
    </row>
    <row r="3843" spans="1:6" x14ac:dyDescent="0.45">
      <c r="A3843" s="5">
        <v>41281</v>
      </c>
      <c r="B3843">
        <v>3180.95</v>
      </c>
      <c r="C3843" s="4">
        <f t="shared" si="118"/>
        <v>-3.1807213813418445E-3</v>
      </c>
      <c r="D3843" s="4">
        <f t="shared" si="119"/>
        <v>0.99681927861865816</v>
      </c>
      <c r="E3843" s="8">
        <f>MIN(B3844:$B$5864)/B3843-1</f>
        <v>-0.14243742342696364</v>
      </c>
      <c r="F3843" s="8"/>
    </row>
    <row r="3844" spans="1:6" x14ac:dyDescent="0.45">
      <c r="A3844" s="5">
        <v>41282</v>
      </c>
      <c r="B3844">
        <v>3173.14</v>
      </c>
      <c r="C3844" s="4">
        <f t="shared" si="118"/>
        <v>-2.4552413587135558E-3</v>
      </c>
      <c r="D3844" s="4">
        <f t="shared" si="119"/>
        <v>0.99754475864128644</v>
      </c>
      <c r="E3844" s="8">
        <f>MIN(B3845:$B$5864)/B3844-1</f>
        <v>-0.14032671803009011</v>
      </c>
      <c r="F3844" s="8"/>
    </row>
    <row r="3845" spans="1:6" x14ac:dyDescent="0.45">
      <c r="A3845" s="5">
        <v>41283</v>
      </c>
      <c r="B3845">
        <v>3195.92</v>
      </c>
      <c r="C3845" s="4">
        <f t="shared" si="118"/>
        <v>7.1790088051584267E-3</v>
      </c>
      <c r="D3845" s="4">
        <f t="shared" si="119"/>
        <v>1.0071790088051584</v>
      </c>
      <c r="E3845" s="8">
        <f>MIN(B3846:$B$5864)/B3845-1</f>
        <v>-0.14645432991126195</v>
      </c>
      <c r="F3845" s="8"/>
    </row>
    <row r="3846" spans="1:6" x14ac:dyDescent="0.45">
      <c r="A3846" s="5">
        <v>41284</v>
      </c>
      <c r="B3846">
        <v>3198.28</v>
      </c>
      <c r="C3846" s="4">
        <f t="shared" ref="C3846:C3909" si="120">B3846/B3845-1</f>
        <v>7.3844151292901117E-4</v>
      </c>
      <c r="D3846" s="4">
        <f t="shared" ref="D3846:D3909" si="121">C3846+1</f>
        <v>1.000738441512929</v>
      </c>
      <c r="E3846" s="8">
        <f>MIN(B3847:$B$5864)/B3846-1</f>
        <v>-0.14708415837575206</v>
      </c>
      <c r="F3846" s="8"/>
    </row>
    <row r="3847" spans="1:6" x14ac:dyDescent="0.45">
      <c r="A3847" s="5">
        <v>41285</v>
      </c>
      <c r="B3847">
        <v>3209.56</v>
      </c>
      <c r="C3847" s="4">
        <f t="shared" si="120"/>
        <v>3.5268957064420459E-3</v>
      </c>
      <c r="D3847" s="4">
        <f t="shared" si="121"/>
        <v>1.003526895706442</v>
      </c>
      <c r="E3847" s="8">
        <f>MIN(B3848:$B$5864)/B3847-1</f>
        <v>-0.15008173146786485</v>
      </c>
      <c r="F3847" s="8"/>
    </row>
    <row r="3848" spans="1:6" x14ac:dyDescent="0.45">
      <c r="A3848" s="5">
        <v>41288</v>
      </c>
      <c r="B3848">
        <v>3201.96</v>
      </c>
      <c r="C3848" s="4">
        <f t="shared" si="120"/>
        <v>-2.3679258216079413E-3</v>
      </c>
      <c r="D3848" s="4">
        <f t="shared" si="121"/>
        <v>0.99763207417839206</v>
      </c>
      <c r="E3848" s="8">
        <f>MIN(B3849:$B$5864)/B3848-1</f>
        <v>-0.148064411188772</v>
      </c>
      <c r="F3848" s="8"/>
    </row>
    <row r="3849" spans="1:6" x14ac:dyDescent="0.45">
      <c r="A3849" s="5">
        <v>41289</v>
      </c>
      <c r="B3849">
        <v>3206.79</v>
      </c>
      <c r="C3849" s="4">
        <f t="shared" si="120"/>
        <v>1.5084510737173318E-3</v>
      </c>
      <c r="D3849" s="4">
        <f t="shared" si="121"/>
        <v>1.0015084510737173</v>
      </c>
      <c r="E3849" s="8">
        <f>MIN(B3850:$B$5864)/B3849-1</f>
        <v>-0.14934757874697135</v>
      </c>
      <c r="F3849" s="8"/>
    </row>
    <row r="3850" spans="1:6" x14ac:dyDescent="0.45">
      <c r="A3850" s="5">
        <v>41290</v>
      </c>
      <c r="B3850">
        <v>3200.49</v>
      </c>
      <c r="C3850" s="4">
        <f t="shared" si="120"/>
        <v>-1.9645814038338205E-3</v>
      </c>
      <c r="D3850" s="4">
        <f t="shared" si="121"/>
        <v>0.99803541859616618</v>
      </c>
      <c r="E3850" s="8">
        <f>MIN(B3851:$B$5864)/B3850-1</f>
        <v>-0.14767311319516696</v>
      </c>
      <c r="F3850" s="8"/>
    </row>
    <row r="3851" spans="1:6" x14ac:dyDescent="0.45">
      <c r="A3851" s="5">
        <v>41291</v>
      </c>
      <c r="B3851">
        <v>3216.23</v>
      </c>
      <c r="C3851" s="4">
        <f t="shared" si="120"/>
        <v>4.9179969317199035E-3</v>
      </c>
      <c r="D3851" s="4">
        <f t="shared" si="121"/>
        <v>1.0049179969317199</v>
      </c>
      <c r="E3851" s="8">
        <f>MIN(B3852:$B$5864)/B3851-1</f>
        <v>-0.15184434012803816</v>
      </c>
      <c r="F3851" s="8"/>
    </row>
    <row r="3852" spans="1:6" x14ac:dyDescent="0.45">
      <c r="A3852" s="5">
        <v>41292</v>
      </c>
      <c r="B3852">
        <v>3229.55</v>
      </c>
      <c r="C3852" s="4">
        <f t="shared" si="120"/>
        <v>4.1414948557783049E-3</v>
      </c>
      <c r="D3852" s="4">
        <f t="shared" si="121"/>
        <v>1.0041414948557783</v>
      </c>
      <c r="E3852" s="8">
        <f>MIN(B3853:$B$5864)/B3852-1</f>
        <v>-0.15534248488179481</v>
      </c>
      <c r="F3852" s="8"/>
    </row>
    <row r="3853" spans="1:6" x14ac:dyDescent="0.45">
      <c r="A3853" s="5">
        <v>41295</v>
      </c>
      <c r="B3853">
        <v>3243.3</v>
      </c>
      <c r="C3853" s="4">
        <f t="shared" si="120"/>
        <v>4.2575591026614568E-3</v>
      </c>
      <c r="D3853" s="4">
        <f t="shared" si="121"/>
        <v>1.0042575591026615</v>
      </c>
      <c r="E3853" s="8">
        <f>MIN(B3854:$B$5864)/B3853-1</f>
        <v>-0.15892341813893274</v>
      </c>
      <c r="F3853" s="8"/>
    </row>
    <row r="3854" spans="1:6" x14ac:dyDescent="0.45">
      <c r="A3854" s="5">
        <v>41296</v>
      </c>
      <c r="B3854">
        <v>3241.28</v>
      </c>
      <c r="C3854" s="4">
        <f t="shared" si="120"/>
        <v>-6.2282243394073955E-4</v>
      </c>
      <c r="D3854" s="4">
        <f t="shared" si="121"/>
        <v>0.99937717756605926</v>
      </c>
      <c r="E3854" s="8">
        <f>MIN(B3855:$B$5864)/B3854-1</f>
        <v>-0.1583992503116054</v>
      </c>
      <c r="F3854" s="8"/>
    </row>
    <row r="3855" spans="1:6" x14ac:dyDescent="0.45">
      <c r="A3855" s="5">
        <v>41297</v>
      </c>
      <c r="B3855">
        <v>3248.62</v>
      </c>
      <c r="C3855" s="4">
        <f t="shared" si="120"/>
        <v>2.2645374666796503E-3</v>
      </c>
      <c r="D3855" s="4">
        <f t="shared" si="121"/>
        <v>1.0022645374666797</v>
      </c>
      <c r="E3855" s="8">
        <f>MIN(B3856:$B$5864)/B3855-1</f>
        <v>-0.16030078065455489</v>
      </c>
      <c r="F3855" s="8"/>
    </row>
    <row r="3856" spans="1:6" x14ac:dyDescent="0.45">
      <c r="A3856" s="5">
        <v>41298</v>
      </c>
      <c r="B3856">
        <v>3283.1</v>
      </c>
      <c r="C3856" s="4">
        <f t="shared" si="120"/>
        <v>1.0613737525472455E-2</v>
      </c>
      <c r="D3856" s="4">
        <f t="shared" si="121"/>
        <v>1.0106137375254725</v>
      </c>
      <c r="E3856" s="8">
        <f>MIN(B3857:$B$5864)/B3856-1</f>
        <v>-0.16911952790045992</v>
      </c>
      <c r="F3856" s="8"/>
    </row>
    <row r="3857" spans="1:6" x14ac:dyDescent="0.45">
      <c r="A3857" s="5">
        <v>41299</v>
      </c>
      <c r="B3857">
        <v>3294.38</v>
      </c>
      <c r="C3857" s="4">
        <f t="shared" si="120"/>
        <v>3.4357771618287458E-3</v>
      </c>
      <c r="D3857" s="4">
        <f t="shared" si="121"/>
        <v>1.0034357771618287</v>
      </c>
      <c r="E3857" s="8">
        <f>MIN(B3858:$B$5864)/B3857-1</f>
        <v>-0.17196447345175736</v>
      </c>
      <c r="F3857" s="8"/>
    </row>
    <row r="3858" spans="1:6" x14ac:dyDescent="0.45">
      <c r="A3858" s="5">
        <v>41302</v>
      </c>
      <c r="B3858">
        <v>3299.04</v>
      </c>
      <c r="C3858" s="4">
        <f t="shared" si="120"/>
        <v>1.4145301999162196E-3</v>
      </c>
      <c r="D3858" s="4">
        <f t="shared" si="121"/>
        <v>1.0014145301999162</v>
      </c>
      <c r="E3858" s="8">
        <f>MIN(B3859:$B$5864)/B3858-1</f>
        <v>-0.17313410023825115</v>
      </c>
      <c r="F3858" s="8"/>
    </row>
    <row r="3859" spans="1:6" x14ac:dyDescent="0.45">
      <c r="A3859" s="5">
        <v>41303</v>
      </c>
      <c r="B3859">
        <v>3317.97</v>
      </c>
      <c r="C3859" s="4">
        <f t="shared" si="120"/>
        <v>5.7380328822929094E-3</v>
      </c>
      <c r="D3859" s="4">
        <f t="shared" si="121"/>
        <v>1.0057380328822929</v>
      </c>
      <c r="E3859" s="8">
        <f>MIN(B3860:$B$5864)/B3859-1</f>
        <v>-0.17785161470718547</v>
      </c>
      <c r="F3859" s="8"/>
    </row>
    <row r="3860" spans="1:6" x14ac:dyDescent="0.45">
      <c r="A3860" s="5">
        <v>41304</v>
      </c>
      <c r="B3860">
        <v>3308.56</v>
      </c>
      <c r="C3860" s="4">
        <f t="shared" si="120"/>
        <v>-2.8360714533283149E-3</v>
      </c>
      <c r="D3860" s="4">
        <f t="shared" si="121"/>
        <v>0.99716392854667169</v>
      </c>
      <c r="E3860" s="8">
        <f>MIN(B3861:$B$5864)/B3860-1</f>
        <v>-0.17551331154641303</v>
      </c>
      <c r="F3860" s="8"/>
    </row>
    <row r="3861" spans="1:6" x14ac:dyDescent="0.45">
      <c r="A3861" s="5">
        <v>41305</v>
      </c>
      <c r="B3861">
        <v>3287.38</v>
      </c>
      <c r="C3861" s="4">
        <f t="shared" si="120"/>
        <v>-6.4015765166718364E-3</v>
      </c>
      <c r="D3861" s="4">
        <f t="shared" si="121"/>
        <v>0.99359842348332816</v>
      </c>
      <c r="E3861" s="8">
        <f>MIN(B3862:$B$5864)/B3861-1</f>
        <v>-0.17020129162129116</v>
      </c>
      <c r="F3861" s="8"/>
    </row>
    <row r="3862" spans="1:6" x14ac:dyDescent="0.45">
      <c r="A3862" s="5">
        <v>41306</v>
      </c>
      <c r="B3862">
        <v>3327.24</v>
      </c>
      <c r="C3862" s="4">
        <f t="shared" si="120"/>
        <v>1.2125157420194599E-2</v>
      </c>
      <c r="D3862" s="4">
        <f t="shared" si="121"/>
        <v>1.0121251574201946</v>
      </c>
      <c r="E3862" s="8">
        <f>MIN(B3863:$B$5864)/B3862-1</f>
        <v>-0.18014219655029395</v>
      </c>
      <c r="F3862" s="8"/>
    </row>
    <row r="3863" spans="1:6" x14ac:dyDescent="0.45">
      <c r="A3863" s="5">
        <v>41309</v>
      </c>
      <c r="B3863">
        <v>3278.93</v>
      </c>
      <c r="C3863" s="4">
        <f t="shared" si="120"/>
        <v>-1.4519541722268325E-2</v>
      </c>
      <c r="D3863" s="4">
        <f t="shared" si="121"/>
        <v>0.98548045827773167</v>
      </c>
      <c r="E3863" s="8">
        <f>MIN(B3864:$B$5864)/B3863-1</f>
        <v>-0.1680628503963183</v>
      </c>
      <c r="F3863" s="8"/>
    </row>
    <row r="3864" spans="1:6" x14ac:dyDescent="0.45">
      <c r="A3864" s="5">
        <v>41310</v>
      </c>
      <c r="B3864">
        <v>3297.17</v>
      </c>
      <c r="C3864" s="4">
        <f t="shared" si="120"/>
        <v>5.5627903004944468E-3</v>
      </c>
      <c r="D3864" s="4">
        <f t="shared" si="121"/>
        <v>1.0055627903004944</v>
      </c>
      <c r="E3864" s="8">
        <f>MIN(B3865:$B$5864)/B3864-1</f>
        <v>-0.17266514072674455</v>
      </c>
      <c r="F3864" s="8"/>
    </row>
    <row r="3865" spans="1:6" x14ac:dyDescent="0.45">
      <c r="A3865" s="5">
        <v>41311</v>
      </c>
      <c r="B3865">
        <v>3306.27</v>
      </c>
      <c r="C3865" s="4">
        <f t="shared" si="120"/>
        <v>2.7599426174567121E-3</v>
      </c>
      <c r="D3865" s="4">
        <f t="shared" si="121"/>
        <v>1.0027599426174567</v>
      </c>
      <c r="E3865" s="8">
        <f>MIN(B3866:$B$5864)/B3865-1</f>
        <v>-0.1749422527652007</v>
      </c>
      <c r="F3865" s="8"/>
    </row>
    <row r="3866" spans="1:6" x14ac:dyDescent="0.45">
      <c r="A3866" s="5">
        <v>41312</v>
      </c>
      <c r="B3866">
        <v>3275.65</v>
      </c>
      <c r="C3866" s="4">
        <f t="shared" si="120"/>
        <v>-9.2611916147198325E-3</v>
      </c>
      <c r="D3866" s="4">
        <f t="shared" si="121"/>
        <v>0.99073880838528017</v>
      </c>
      <c r="E3866" s="8">
        <f>MIN(B3867:$B$5864)/B3866-1</f>
        <v>-0.16722980845023139</v>
      </c>
      <c r="F3866" s="8"/>
    </row>
    <row r="3867" spans="1:6" x14ac:dyDescent="0.45">
      <c r="A3867" s="5">
        <v>41313</v>
      </c>
      <c r="B3867">
        <v>3294.27</v>
      </c>
      <c r="C3867" s="4">
        <f t="shared" si="120"/>
        <v>5.6843679880329567E-3</v>
      </c>
      <c r="D3867" s="4">
        <f t="shared" si="121"/>
        <v>1.005684367988033</v>
      </c>
      <c r="E3867" s="8">
        <f>MIN(B3868:$B$5864)/B3867-1</f>
        <v>-0.17193682425848522</v>
      </c>
      <c r="F3867" s="8"/>
    </row>
    <row r="3868" spans="1:6" x14ac:dyDescent="0.45">
      <c r="A3868" s="5">
        <v>41316</v>
      </c>
      <c r="B3868">
        <v>3299.88</v>
      </c>
      <c r="C3868" s="4">
        <f t="shared" si="120"/>
        <v>1.7029569525266464E-3</v>
      </c>
      <c r="D3868" s="4">
        <f t="shared" si="121"/>
        <v>1.0017029569525266</v>
      </c>
      <c r="E3868" s="8">
        <f>MIN(B3869:$B$5864)/B3868-1</f>
        <v>-0.17334458284846732</v>
      </c>
      <c r="F3868" s="8"/>
    </row>
    <row r="3869" spans="1:6" x14ac:dyDescent="0.45">
      <c r="A3869" s="5">
        <v>41317</v>
      </c>
      <c r="B3869">
        <v>3330.8</v>
      </c>
      <c r="C3869" s="4">
        <f t="shared" si="120"/>
        <v>9.3700376983405498E-3</v>
      </c>
      <c r="D3869" s="4">
        <f t="shared" si="121"/>
        <v>1.0093700376983405</v>
      </c>
      <c r="E3869" s="8">
        <f>MIN(B3870:$B$5864)/B3869-1</f>
        <v>-0.18101847065269616</v>
      </c>
      <c r="F3869" s="8"/>
    </row>
    <row r="3870" spans="1:6" x14ac:dyDescent="0.45">
      <c r="A3870" s="5">
        <v>41318</v>
      </c>
      <c r="B3870">
        <v>3344.58</v>
      </c>
      <c r="C3870" s="4">
        <f t="shared" si="120"/>
        <v>4.1371442296145311E-3</v>
      </c>
      <c r="D3870" s="4">
        <f t="shared" si="121"/>
        <v>1.0041371442296145</v>
      </c>
      <c r="E3870" s="8">
        <f>MIN(B3871:$B$5864)/B3870-1</f>
        <v>-0.18439275545808442</v>
      </c>
      <c r="F3870" s="8"/>
    </row>
    <row r="3871" spans="1:6" x14ac:dyDescent="0.45">
      <c r="A3871" s="5">
        <v>41319</v>
      </c>
      <c r="B3871">
        <v>3326.71</v>
      </c>
      <c r="C3871" s="4">
        <f t="shared" si="120"/>
        <v>-5.3429728097399432E-3</v>
      </c>
      <c r="D3871" s="4">
        <f t="shared" si="121"/>
        <v>0.99465702719026006</v>
      </c>
      <c r="E3871" s="8">
        <f>MIN(B3872:$B$5864)/B3871-1</f>
        <v>-0.18001157962371239</v>
      </c>
      <c r="F3871" s="8"/>
    </row>
    <row r="3872" spans="1:6" x14ac:dyDescent="0.45">
      <c r="A3872" s="5">
        <v>41320</v>
      </c>
      <c r="B3872">
        <v>3329.02</v>
      </c>
      <c r="C3872" s="4">
        <f t="shared" si="120"/>
        <v>6.9437973252850504E-4</v>
      </c>
      <c r="D3872" s="4">
        <f t="shared" si="121"/>
        <v>1.0006943797325285</v>
      </c>
      <c r="E3872" s="8">
        <f>MIN(B3873:$B$5864)/B3872-1</f>
        <v>-0.18058056786982357</v>
      </c>
      <c r="F3872" s="8"/>
    </row>
    <row r="3873" spans="1:6" x14ac:dyDescent="0.45">
      <c r="A3873" s="5">
        <v>41323</v>
      </c>
      <c r="B3873">
        <v>3322.72</v>
      </c>
      <c r="C3873" s="4">
        <f t="shared" si="120"/>
        <v>-1.8924488287844765E-3</v>
      </c>
      <c r="D3873" s="4">
        <f t="shared" si="121"/>
        <v>0.99810755117121552</v>
      </c>
      <c r="E3873" s="8">
        <f>MIN(B3874:$B$5864)/B3873-1</f>
        <v>-0.17902691832294026</v>
      </c>
      <c r="F3873" s="8"/>
    </row>
    <row r="3874" spans="1:6" x14ac:dyDescent="0.45">
      <c r="A3874" s="5">
        <v>41324</v>
      </c>
      <c r="B3874">
        <v>3355.15</v>
      </c>
      <c r="C3874" s="4">
        <f t="shared" si="120"/>
        <v>9.7600760822460497E-3</v>
      </c>
      <c r="D3874" s="4">
        <f t="shared" si="121"/>
        <v>1.009760076082246</v>
      </c>
      <c r="E3874" s="8">
        <f>MIN(B3875:$B$5864)/B3874-1</f>
        <v>-0.18696222882732527</v>
      </c>
      <c r="F3874" s="8"/>
    </row>
    <row r="3875" spans="1:6" x14ac:dyDescent="0.45">
      <c r="A3875" s="5">
        <v>41325</v>
      </c>
      <c r="B3875">
        <v>3365.96</v>
      </c>
      <c r="C3875" s="4">
        <f t="shared" si="120"/>
        <v>3.2219125821497663E-3</v>
      </c>
      <c r="D3875" s="4">
        <f t="shared" si="121"/>
        <v>1.0032219125821498</v>
      </c>
      <c r="E3875" s="8">
        <f>MIN(B3876:$B$5864)/B3875-1</f>
        <v>-0.18957335263936592</v>
      </c>
      <c r="F3875" s="8"/>
    </row>
    <row r="3876" spans="1:6" x14ac:dyDescent="0.45">
      <c r="A3876" s="5">
        <v>41326</v>
      </c>
      <c r="B3876">
        <v>3312.91</v>
      </c>
      <c r="C3876" s="4">
        <f t="shared" si="120"/>
        <v>-1.576073393623223E-2</v>
      </c>
      <c r="D3876" s="4">
        <f t="shared" si="121"/>
        <v>0.98423926606376777</v>
      </c>
      <c r="E3876" s="8">
        <f>MIN(B3877:$B$5864)/B3876-1</f>
        <v>-0.1765958996924154</v>
      </c>
      <c r="F3876" s="8"/>
    </row>
    <row r="3877" spans="1:6" x14ac:dyDescent="0.45">
      <c r="A3877" s="5">
        <v>41327</v>
      </c>
      <c r="B3877">
        <v>3336.18</v>
      </c>
      <c r="C3877" s="4">
        <f t="shared" si="120"/>
        <v>7.0240362702276293E-3</v>
      </c>
      <c r="D3877" s="4">
        <f t="shared" si="121"/>
        <v>1.0070240362702276</v>
      </c>
      <c r="E3877" s="8">
        <f>MIN(B3878:$B$5864)/B3877-1</f>
        <v>-0.18233917895617147</v>
      </c>
      <c r="F3877" s="8"/>
    </row>
    <row r="3878" spans="1:6" x14ac:dyDescent="0.45">
      <c r="A3878" s="5">
        <v>41330</v>
      </c>
      <c r="B3878">
        <v>3345.84</v>
      </c>
      <c r="C3878" s="4">
        <f t="shared" si="120"/>
        <v>2.8955272197543902E-3</v>
      </c>
      <c r="D3878" s="4">
        <f t="shared" si="121"/>
        <v>1.0028955272197544</v>
      </c>
      <c r="E3878" s="8">
        <f>MIN(B3879:$B$5864)/B3878-1</f>
        <v>-0.18469990258051805</v>
      </c>
      <c r="F3878" s="8"/>
    </row>
    <row r="3879" spans="1:6" x14ac:dyDescent="0.45">
      <c r="A3879" s="5">
        <v>41331</v>
      </c>
      <c r="B3879">
        <v>3302.8</v>
      </c>
      <c r="C3879" s="4">
        <f t="shared" si="120"/>
        <v>-1.2863735265284615E-2</v>
      </c>
      <c r="D3879" s="4">
        <f t="shared" si="121"/>
        <v>0.98713626473471539</v>
      </c>
      <c r="E3879" s="8">
        <f>MIN(B3880:$B$5864)/B3879-1</f>
        <v>-0.17407542753118577</v>
      </c>
      <c r="F3879" s="8"/>
    </row>
    <row r="3880" spans="1:6" x14ac:dyDescent="0.45">
      <c r="A3880" s="5">
        <v>41332</v>
      </c>
      <c r="B3880">
        <v>3331.08</v>
      </c>
      <c r="C3880" s="4">
        <f t="shared" si="120"/>
        <v>8.5624318759840445E-3</v>
      </c>
      <c r="D3880" s="4">
        <f t="shared" si="121"/>
        <v>1.008562431875984</v>
      </c>
      <c r="E3880" s="8">
        <f>MIN(B3881:$B$5864)/B3880-1</f>
        <v>-0.18108731163766711</v>
      </c>
      <c r="F3880" s="8"/>
    </row>
    <row r="3881" spans="1:6" x14ac:dyDescent="0.45">
      <c r="A3881" s="5">
        <v>41333</v>
      </c>
      <c r="B3881">
        <v>3349.39</v>
      </c>
      <c r="C3881" s="4">
        <f t="shared" si="120"/>
        <v>5.4967157798671007E-3</v>
      </c>
      <c r="D3881" s="4">
        <f t="shared" si="121"/>
        <v>1.0054967157798671</v>
      </c>
      <c r="E3881" s="8">
        <f>MIN(B3882:$B$5864)/B3881-1</f>
        <v>-0.18556403466004256</v>
      </c>
      <c r="F3881" s="8"/>
    </row>
    <row r="3882" spans="1:6" x14ac:dyDescent="0.45">
      <c r="A3882" s="5">
        <v>41334</v>
      </c>
      <c r="B3882">
        <v>3358.29</v>
      </c>
      <c r="C3882" s="4">
        <f t="shared" si="120"/>
        <v>2.6572002663172167E-3</v>
      </c>
      <c r="D3882" s="4">
        <f t="shared" si="121"/>
        <v>1.0026572002663172</v>
      </c>
      <c r="E3882" s="8">
        <f>MIN(B3883:$B$5864)/B3882-1</f>
        <v>-0.18772241886495811</v>
      </c>
      <c r="F3882" s="8"/>
    </row>
    <row r="3883" spans="1:6" x14ac:dyDescent="0.45">
      <c r="A3883" s="5">
        <v>41337</v>
      </c>
      <c r="B3883">
        <v>3341.46</v>
      </c>
      <c r="C3883" s="4">
        <f t="shared" si="120"/>
        <v>-5.0114790563053901E-3</v>
      </c>
      <c r="D3883" s="4">
        <f t="shared" si="121"/>
        <v>0.99498852094369461</v>
      </c>
      <c r="E3883" s="8">
        <f>MIN(B3884:$B$5864)/B3883-1</f>
        <v>-0.1836312037402813</v>
      </c>
      <c r="F3883" s="8"/>
    </row>
    <row r="3884" spans="1:6" x14ac:dyDescent="0.45">
      <c r="A3884" s="5">
        <v>41338</v>
      </c>
      <c r="B3884">
        <v>3386.61</v>
      </c>
      <c r="C3884" s="4">
        <f t="shared" si="120"/>
        <v>1.3512057603562555E-2</v>
      </c>
      <c r="D3884" s="4">
        <f t="shared" si="121"/>
        <v>1.0135120576035626</v>
      </c>
      <c r="E3884" s="8">
        <f>MIN(B3885:$B$5864)/B3884-1</f>
        <v>-0.19451496394624723</v>
      </c>
      <c r="F3884" s="8"/>
    </row>
    <row r="3885" spans="1:6" x14ac:dyDescent="0.45">
      <c r="A3885" s="5">
        <v>41339</v>
      </c>
      <c r="B3885">
        <v>3387.42</v>
      </c>
      <c r="C3885" s="4">
        <f t="shared" si="120"/>
        <v>2.3917723032762517E-4</v>
      </c>
      <c r="D3885" s="4">
        <f t="shared" si="121"/>
        <v>1.0002391772303276</v>
      </c>
      <c r="E3885" s="8">
        <f>MIN(B3886:$B$5864)/B3885-1</f>
        <v>-0.19470757155888563</v>
      </c>
      <c r="F3885" s="8"/>
    </row>
    <row r="3886" spans="1:6" x14ac:dyDescent="0.45">
      <c r="A3886" s="5">
        <v>41340</v>
      </c>
      <c r="B3886">
        <v>3393.2</v>
      </c>
      <c r="C3886" s="4">
        <f t="shared" si="120"/>
        <v>1.7063133594297231E-3</v>
      </c>
      <c r="D3886" s="4">
        <f t="shared" si="121"/>
        <v>1.0017063133594297</v>
      </c>
      <c r="E3886" s="8">
        <f>MIN(B3887:$B$5864)/B3886-1</f>
        <v>-0.19607931216845453</v>
      </c>
      <c r="F3886" s="8"/>
    </row>
    <row r="3887" spans="1:6" x14ac:dyDescent="0.45">
      <c r="A3887" s="5">
        <v>41341</v>
      </c>
      <c r="B3887">
        <v>3415.55</v>
      </c>
      <c r="C3887" s="4">
        <f t="shared" si="120"/>
        <v>6.5867028173995923E-3</v>
      </c>
      <c r="D3887" s="4">
        <f t="shared" si="121"/>
        <v>1.0065867028173996</v>
      </c>
      <c r="E3887" s="8">
        <f>MIN(B3888:$B$5864)/B3887-1</f>
        <v>-0.20133984923365211</v>
      </c>
      <c r="F3887" s="8"/>
    </row>
    <row r="3888" spans="1:6" x14ac:dyDescent="0.45">
      <c r="A3888" s="5">
        <v>41344</v>
      </c>
      <c r="B3888">
        <v>3424.63</v>
      </c>
      <c r="C3888" s="4">
        <f t="shared" si="120"/>
        <v>2.6584298282852359E-3</v>
      </c>
      <c r="D3888" s="4">
        <f t="shared" si="121"/>
        <v>1.0026584298282852</v>
      </c>
      <c r="E3888" s="8">
        <f>MIN(B3889:$B$5864)/B3888-1</f>
        <v>-0.20345740183611083</v>
      </c>
      <c r="F3888" s="8"/>
    </row>
    <row r="3889" spans="1:6" x14ac:dyDescent="0.45">
      <c r="A3889" s="5">
        <v>41345</v>
      </c>
      <c r="B3889">
        <v>3427.86</v>
      </c>
      <c r="C3889" s="4">
        <f t="shared" si="120"/>
        <v>9.4316758306733917E-4</v>
      </c>
      <c r="D3889" s="4">
        <f t="shared" si="121"/>
        <v>1.0009431675830673</v>
      </c>
      <c r="E3889" s="8">
        <f>MIN(B3890:$B$5864)/B3889-1</f>
        <v>-0.20420796708442013</v>
      </c>
      <c r="F3889" s="8"/>
    </row>
    <row r="3890" spans="1:6" x14ac:dyDescent="0.45">
      <c r="A3890" s="5">
        <v>41346</v>
      </c>
      <c r="B3890">
        <v>3413.15</v>
      </c>
      <c r="C3890" s="4">
        <f t="shared" si="120"/>
        <v>-4.2913071128926061E-3</v>
      </c>
      <c r="D3890" s="4">
        <f t="shared" si="121"/>
        <v>0.99570869288710739</v>
      </c>
      <c r="E3890" s="8">
        <f>MIN(B3891:$B$5864)/B3890-1</f>
        <v>-0.20077826115172215</v>
      </c>
      <c r="F3890" s="8"/>
    </row>
    <row r="3891" spans="1:6" x14ac:dyDescent="0.45">
      <c r="A3891" s="5">
        <v>41347</v>
      </c>
      <c r="B3891">
        <v>3438.73</v>
      </c>
      <c r="C3891" s="4">
        <f t="shared" si="120"/>
        <v>7.4945431639394933E-3</v>
      </c>
      <c r="D3891" s="4">
        <f t="shared" si="121"/>
        <v>1.0074945431639395</v>
      </c>
      <c r="E3891" s="8">
        <f>MIN(B3892:$B$5864)/B3891-1</f>
        <v>-0.20672350607637124</v>
      </c>
      <c r="F3891" s="8"/>
    </row>
    <row r="3892" spans="1:6" x14ac:dyDescent="0.45">
      <c r="A3892" s="5">
        <v>41348</v>
      </c>
      <c r="B3892">
        <v>3422.11</v>
      </c>
      <c r="C3892" s="4">
        <f t="shared" si="120"/>
        <v>-4.8331796913394509E-3</v>
      </c>
      <c r="D3892" s="4">
        <f t="shared" si="121"/>
        <v>0.99516682030866055</v>
      </c>
      <c r="E3892" s="8">
        <f>MIN(B3893:$B$5864)/B3892-1</f>
        <v>-0.20287083759727198</v>
      </c>
      <c r="F3892" s="8"/>
    </row>
    <row r="3893" spans="1:6" x14ac:dyDescent="0.45">
      <c r="A3893" s="5">
        <v>41351</v>
      </c>
      <c r="B3893">
        <v>3406.66</v>
      </c>
      <c r="C3893" s="4">
        <f t="shared" si="120"/>
        <v>-4.5147584385073491E-3</v>
      </c>
      <c r="D3893" s="4">
        <f t="shared" si="121"/>
        <v>0.99548524156149265</v>
      </c>
      <c r="E3893" s="8">
        <f>MIN(B3894:$B$5864)/B3893-1</f>
        <v>-0.19925567037802427</v>
      </c>
      <c r="F3893" s="8"/>
    </row>
    <row r="3894" spans="1:6" x14ac:dyDescent="0.45">
      <c r="A3894" s="5">
        <v>41352</v>
      </c>
      <c r="B3894">
        <v>3397.56</v>
      </c>
      <c r="C3894" s="4">
        <f t="shared" si="120"/>
        <v>-2.671238104184126E-3</v>
      </c>
      <c r="D3894" s="4">
        <f t="shared" si="121"/>
        <v>0.99732876189581587</v>
      </c>
      <c r="E3894" s="8">
        <f>MIN(B3895:$B$5864)/B3894-1</f>
        <v>-0.19711096258785721</v>
      </c>
      <c r="F3894" s="8"/>
    </row>
    <row r="3895" spans="1:6" x14ac:dyDescent="0.45">
      <c r="A3895" s="5">
        <v>41353</v>
      </c>
      <c r="B3895">
        <v>3393.51</v>
      </c>
      <c r="C3895" s="4">
        <f t="shared" si="120"/>
        <v>-1.1920319287959114E-3</v>
      </c>
      <c r="D3895" s="4">
        <f t="shared" si="121"/>
        <v>0.99880796807120409</v>
      </c>
      <c r="E3895" s="8">
        <f>MIN(B3896:$B$5864)/B3895-1</f>
        <v>-0.19615275100117591</v>
      </c>
      <c r="F3895" s="8"/>
    </row>
    <row r="3896" spans="1:6" x14ac:dyDescent="0.45">
      <c r="A3896" s="5">
        <v>41354</v>
      </c>
      <c r="B3896">
        <v>3371.96</v>
      </c>
      <c r="C3896" s="4">
        <f t="shared" si="120"/>
        <v>-6.3503570049889824E-3</v>
      </c>
      <c r="D3896" s="4">
        <f t="shared" si="121"/>
        <v>0.99364964299501102</v>
      </c>
      <c r="E3896" s="8">
        <f>MIN(B3897:$B$5864)/B3896-1</f>
        <v>-0.19101541004341693</v>
      </c>
      <c r="F3896" s="8"/>
    </row>
    <row r="3897" spans="1:6" x14ac:dyDescent="0.45">
      <c r="A3897" s="5">
        <v>41355</v>
      </c>
      <c r="B3897">
        <v>3372.79</v>
      </c>
      <c r="C3897" s="4">
        <f t="shared" si="120"/>
        <v>2.4614764113461973E-4</v>
      </c>
      <c r="D3897" s="4">
        <f t="shared" si="121"/>
        <v>1.0002461476411346</v>
      </c>
      <c r="E3897" s="8">
        <f>MIN(B3898:$B$5864)/B3897-1</f>
        <v>-0.19121449068871765</v>
      </c>
      <c r="F3897" s="8"/>
    </row>
    <row r="3898" spans="1:6" x14ac:dyDescent="0.45">
      <c r="A3898" s="5">
        <v>41358</v>
      </c>
      <c r="B3898">
        <v>3366.38</v>
      </c>
      <c r="C3898" s="4">
        <f t="shared" si="120"/>
        <v>-1.900503737262027E-3</v>
      </c>
      <c r="D3898" s="4">
        <f t="shared" si="121"/>
        <v>0.99809949626273797</v>
      </c>
      <c r="E3898" s="8">
        <f>MIN(B3899:$B$5864)/B3898-1</f>
        <v>-0.18967446397911114</v>
      </c>
      <c r="F3898" s="8"/>
    </row>
    <row r="3899" spans="1:6" x14ac:dyDescent="0.45">
      <c r="A3899" s="5">
        <v>41359</v>
      </c>
      <c r="B3899">
        <v>3376.88</v>
      </c>
      <c r="C3899" s="4">
        <f t="shared" si="120"/>
        <v>3.1190774660021514E-3</v>
      </c>
      <c r="D3899" s="4">
        <f t="shared" si="121"/>
        <v>1.0031190774660022</v>
      </c>
      <c r="E3899" s="8">
        <f>MIN(B3900:$B$5864)/B3899-1</f>
        <v>-0.19219407324216442</v>
      </c>
      <c r="F3899" s="8"/>
    </row>
    <row r="3900" spans="1:6" x14ac:dyDescent="0.45">
      <c r="A3900" s="5">
        <v>41360</v>
      </c>
      <c r="B3900">
        <v>3367.33</v>
      </c>
      <c r="C3900" s="4">
        <f t="shared" si="120"/>
        <v>-2.8280542986426349E-3</v>
      </c>
      <c r="D3900" s="4">
        <f t="shared" si="121"/>
        <v>0.99717194570135737</v>
      </c>
      <c r="E3900" s="8">
        <f>MIN(B3901:$B$5864)/B3900-1</f>
        <v>-0.1899030751515296</v>
      </c>
      <c r="F3900" s="8"/>
    </row>
    <row r="3901" spans="1:6" x14ac:dyDescent="0.45">
      <c r="A3901" s="5">
        <v>41361</v>
      </c>
      <c r="B3901">
        <v>3380.64</v>
      </c>
      <c r="C3901" s="4">
        <f t="shared" si="120"/>
        <v>3.952686549877793E-3</v>
      </c>
      <c r="D3901" s="4">
        <f t="shared" si="121"/>
        <v>1.0039526865498778</v>
      </c>
      <c r="E3901" s="8">
        <f>MIN(B3902:$B$5864)/B3901-1</f>
        <v>-0.19309252746521377</v>
      </c>
      <c r="F3901" s="8"/>
    </row>
    <row r="3902" spans="1:6" x14ac:dyDescent="0.45">
      <c r="A3902" s="5">
        <v>41366</v>
      </c>
      <c r="B3902">
        <v>3420.0233932800002</v>
      </c>
      <c r="C3902" s="4">
        <f t="shared" si="120"/>
        <v>1.164968564532165E-2</v>
      </c>
      <c r="D3902" s="4">
        <f t="shared" si="121"/>
        <v>1.0116496856453217</v>
      </c>
      <c r="E3902" s="8">
        <f>MIN(B3903:$B$5864)/B3902-1</f>
        <v>-0.20238449733707209</v>
      </c>
      <c r="F3902" s="8"/>
    </row>
    <row r="3903" spans="1:6" x14ac:dyDescent="0.45">
      <c r="A3903" s="5">
        <v>41367</v>
      </c>
      <c r="B3903">
        <v>3385.2459508299999</v>
      </c>
      <c r="C3903" s="4">
        <f t="shared" si="120"/>
        <v>-1.0168773265801234E-2</v>
      </c>
      <c r="D3903" s="4">
        <f t="shared" si="121"/>
        <v>0.98983122673419877</v>
      </c>
      <c r="E3903" s="8">
        <f>MIN(B3904:$B$5864)/B3903-1</f>
        <v>-0.19419040224206519</v>
      </c>
      <c r="F3903" s="8"/>
    </row>
    <row r="3904" spans="1:6" x14ac:dyDescent="0.45">
      <c r="A3904" s="5">
        <v>41368</v>
      </c>
      <c r="B3904">
        <v>3344.39864829</v>
      </c>
      <c r="C3904" s="4">
        <f t="shared" si="120"/>
        <v>-1.2066273214206169E-2</v>
      </c>
      <c r="D3904" s="4">
        <f t="shared" si="121"/>
        <v>0.98793372678579383</v>
      </c>
      <c r="E3904" s="8">
        <f>MIN(B3905:$B$5864)/B3904-1</f>
        <v>-0.18434852874230057</v>
      </c>
      <c r="F3904" s="8"/>
    </row>
    <row r="3905" spans="1:6" x14ac:dyDescent="0.45">
      <c r="A3905" s="5">
        <v>41369</v>
      </c>
      <c r="B3905">
        <v>3292.6691049400001</v>
      </c>
      <c r="C3905" s="4">
        <f t="shared" si="120"/>
        <v>-1.5467517120439367E-2</v>
      </c>
      <c r="D3905" s="4">
        <f t="shared" si="121"/>
        <v>0.98453248287956063</v>
      </c>
      <c r="E3905" s="8">
        <f>MIN(B3906:$B$5864)/B3905-1</f>
        <v>-0.1715342201081248</v>
      </c>
      <c r="F3905" s="8"/>
    </row>
    <row r="3906" spans="1:6" x14ac:dyDescent="0.45">
      <c r="A3906" s="5">
        <v>41372</v>
      </c>
      <c r="B3906">
        <v>3306.03965939</v>
      </c>
      <c r="C3906" s="4">
        <f t="shared" si="120"/>
        <v>4.0607039528934852E-3</v>
      </c>
      <c r="D3906" s="4">
        <f t="shared" si="121"/>
        <v>1.0040607039528935</v>
      </c>
      <c r="E3906" s="8">
        <f>MIN(B3907:$B$5864)/B3906-1</f>
        <v>-0.17488476878909553</v>
      </c>
      <c r="F3906" s="8"/>
    </row>
    <row r="3907" spans="1:6" x14ac:dyDescent="0.45">
      <c r="A3907" s="5">
        <v>41373</v>
      </c>
      <c r="B3907">
        <v>3324.9766165999999</v>
      </c>
      <c r="C3907" s="4">
        <f t="shared" si="120"/>
        <v>5.7279885182908163E-3</v>
      </c>
      <c r="D3907" s="4">
        <f t="shared" si="121"/>
        <v>1.0057279885182908</v>
      </c>
      <c r="E3907" s="8">
        <f>MIN(B3908:$B$5864)/B3907-1</f>
        <v>-0.17958410163515259</v>
      </c>
      <c r="F3907" s="8"/>
    </row>
    <row r="3908" spans="1:6" x14ac:dyDescent="0.45">
      <c r="A3908" s="5">
        <v>41374</v>
      </c>
      <c r="B3908">
        <v>3364.7802799599999</v>
      </c>
      <c r="C3908" s="4">
        <f t="shared" si="120"/>
        <v>1.197111076248758E-2</v>
      </c>
      <c r="D3908" s="4">
        <f t="shared" si="121"/>
        <v>1.0119711107624876</v>
      </c>
      <c r="E3908" s="8">
        <f>MIN(B3909:$B$5864)/B3908-1</f>
        <v>-0.1892892102950543</v>
      </c>
      <c r="F3908" s="8"/>
    </row>
    <row r="3909" spans="1:6" x14ac:dyDescent="0.45">
      <c r="A3909" s="5">
        <v>41375</v>
      </c>
      <c r="B3909">
        <v>3383.8612220800001</v>
      </c>
      <c r="C3909" s="4">
        <f t="shared" si="120"/>
        <v>5.670783983620753E-3</v>
      </c>
      <c r="D3909" s="4">
        <f t="shared" si="121"/>
        <v>1.0056707839836208</v>
      </c>
      <c r="E3909" s="8">
        <f>MIN(B3910:$B$5864)/B3909-1</f>
        <v>-0.19386065239601347</v>
      </c>
      <c r="F3909" s="8"/>
    </row>
    <row r="3910" spans="1:6" x14ac:dyDescent="0.45">
      <c r="A3910" s="5">
        <v>41376</v>
      </c>
      <c r="B3910">
        <v>3367.4863290100002</v>
      </c>
      <c r="C3910" s="4">
        <f t="shared" ref="C3910:C3973" si="122">B3910/B3909-1</f>
        <v>-4.8391148440580789E-3</v>
      </c>
      <c r="D3910" s="4">
        <f t="shared" ref="D3910:D3973" si="123">C3910+1</f>
        <v>0.99516088515594192</v>
      </c>
      <c r="E3910" s="8">
        <f>MIN(B3911:$B$5864)/B3910-1</f>
        <v>-0.18994068232729588</v>
      </c>
      <c r="F3910" s="8"/>
    </row>
    <row r="3911" spans="1:6" x14ac:dyDescent="0.45">
      <c r="A3911" s="5">
        <v>41379</v>
      </c>
      <c r="B3911">
        <v>3343.5569031599998</v>
      </c>
      <c r="C3911" s="4">
        <f t="shared" si="122"/>
        <v>-7.106020191932072E-3</v>
      </c>
      <c r="D3911" s="4">
        <f t="shared" si="123"/>
        <v>0.99289397980806793</v>
      </c>
      <c r="E3911" s="8">
        <f>MIN(B3912:$B$5864)/B3911-1</f>
        <v>-0.18414318734282875</v>
      </c>
      <c r="F3911" s="8"/>
    </row>
    <row r="3912" spans="1:6" x14ac:dyDescent="0.45">
      <c r="A3912" s="5">
        <v>41380</v>
      </c>
      <c r="B3912">
        <v>3323.5037185599999</v>
      </c>
      <c r="C3912" s="4">
        <f t="shared" si="122"/>
        <v>-5.997560436625915E-3</v>
      </c>
      <c r="D3912" s="4">
        <f t="shared" si="123"/>
        <v>0.99400243956337409</v>
      </c>
      <c r="E3912" s="8">
        <f>MIN(B3913:$B$5864)/B3912-1</f>
        <v>-0.1792205127629819</v>
      </c>
      <c r="F3912" s="8"/>
    </row>
    <row r="3913" spans="1:6" x14ac:dyDescent="0.45">
      <c r="A3913" s="5">
        <v>41381</v>
      </c>
      <c r="B3913">
        <v>3292.1882184800002</v>
      </c>
      <c r="C3913" s="4">
        <f t="shared" si="122"/>
        <v>-9.4224356979411006E-3</v>
      </c>
      <c r="D3913" s="4">
        <f t="shared" si="123"/>
        <v>0.9905775643020589</v>
      </c>
      <c r="E3913" s="8">
        <f>MIN(B3914:$B$5864)/B3913-1</f>
        <v>-0.17141320698564078</v>
      </c>
      <c r="F3913" s="8"/>
    </row>
    <row r="3914" spans="1:6" x14ac:dyDescent="0.45">
      <c r="A3914" s="5">
        <v>41382</v>
      </c>
      <c r="B3914">
        <v>3292.52554057</v>
      </c>
      <c r="C3914" s="4">
        <f t="shared" si="122"/>
        <v>1.0246136235658732E-4</v>
      </c>
      <c r="D3914" s="4">
        <f t="shared" si="123"/>
        <v>1.0001024613623566</v>
      </c>
      <c r="E3914" s="8">
        <f>MIN(B3915:$B$5864)/B3914-1</f>
        <v>-0.17149809641939673</v>
      </c>
      <c r="F3914" s="8"/>
    </row>
    <row r="3915" spans="1:6" x14ac:dyDescent="0.45">
      <c r="A3915" s="5">
        <v>41383</v>
      </c>
      <c r="B3915">
        <v>3314.00130734</v>
      </c>
      <c r="C3915" s="4">
        <f t="shared" si="122"/>
        <v>6.5225816794369784E-3</v>
      </c>
      <c r="D3915" s="4">
        <f t="shared" si="123"/>
        <v>1.006522581679437</v>
      </c>
      <c r="E3915" s="8">
        <f>MIN(B3916:$B$5864)/B3915-1</f>
        <v>-0.17686704832970224</v>
      </c>
      <c r="F3915" s="8"/>
    </row>
    <row r="3916" spans="1:6" x14ac:dyDescent="0.45">
      <c r="A3916" s="5">
        <v>41386</v>
      </c>
      <c r="B3916">
        <v>3310.46741488</v>
      </c>
      <c r="C3916" s="4">
        <f t="shared" si="122"/>
        <v>-1.0663521623159866E-3</v>
      </c>
      <c r="D3916" s="4">
        <f t="shared" si="123"/>
        <v>0.99893364783768401</v>
      </c>
      <c r="E3916" s="8">
        <f>MIN(B3917:$B$5864)/B3916-1</f>
        <v>-0.17598836173746746</v>
      </c>
      <c r="F3916" s="8"/>
    </row>
    <row r="3917" spans="1:6" x14ac:dyDescent="0.45">
      <c r="A3917" s="5">
        <v>41387</v>
      </c>
      <c r="B3917">
        <v>3374.1324617199998</v>
      </c>
      <c r="C3917" s="4">
        <f t="shared" si="122"/>
        <v>1.9231437395769602E-2</v>
      </c>
      <c r="D3917" s="4">
        <f t="shared" si="123"/>
        <v>1.0192314373957696</v>
      </c>
      <c r="E3917" s="8">
        <f>MIN(B3918:$B$5864)/B3917-1</f>
        <v>-0.19153628113359777</v>
      </c>
      <c r="F3917" s="8"/>
    </row>
    <row r="3918" spans="1:6" x14ac:dyDescent="0.45">
      <c r="A3918" s="5">
        <v>41388</v>
      </c>
      <c r="B3918">
        <v>3388.2510898099999</v>
      </c>
      <c r="C3918" s="4">
        <f t="shared" si="122"/>
        <v>4.1843727980979128E-3</v>
      </c>
      <c r="D3918" s="4">
        <f t="shared" si="123"/>
        <v>1.0041843727980979</v>
      </c>
      <c r="E3918" s="8">
        <f>MIN(B3919:$B$5864)/B3918-1</f>
        <v>-0.19490509833999115</v>
      </c>
      <c r="F3918" s="8"/>
    </row>
    <row r="3919" spans="1:6" x14ac:dyDescent="0.45">
      <c r="A3919" s="5">
        <v>41389</v>
      </c>
      <c r="B3919">
        <v>3397.1073113000002</v>
      </c>
      <c r="C3919" s="4">
        <f t="shared" si="122"/>
        <v>2.6138031849631815E-3</v>
      </c>
      <c r="D3919" s="4">
        <f t="shared" si="123"/>
        <v>1.0026138031849632</v>
      </c>
      <c r="E3919" s="8">
        <f>MIN(B3920:$B$5864)/B3919-1</f>
        <v>-0.19700397191571062</v>
      </c>
      <c r="F3919" s="8"/>
    </row>
    <row r="3920" spans="1:6" x14ac:dyDescent="0.45">
      <c r="A3920" s="5">
        <v>41390</v>
      </c>
      <c r="B3920">
        <v>3388.7422379899999</v>
      </c>
      <c r="C3920" s="4">
        <f t="shared" si="122"/>
        <v>-2.4624106757461517E-3</v>
      </c>
      <c r="D3920" s="4">
        <f t="shared" si="123"/>
        <v>0.99753758932425385</v>
      </c>
      <c r="E3920" s="8">
        <f>MIN(B3921:$B$5864)/B3920-1</f>
        <v>-0.19502178496526601</v>
      </c>
      <c r="F3920" s="8"/>
    </row>
    <row r="3921" spans="1:6" x14ac:dyDescent="0.45">
      <c r="A3921" s="5">
        <v>41393</v>
      </c>
      <c r="B3921">
        <v>3403.5353930599999</v>
      </c>
      <c r="C3921" s="4">
        <f t="shared" si="122"/>
        <v>4.3653822070499615E-3</v>
      </c>
      <c r="D3921" s="4">
        <f t="shared" si="123"/>
        <v>1.00436538220705</v>
      </c>
      <c r="E3921" s="8">
        <f>MIN(B3922:$B$5864)/B3921-1</f>
        <v>-0.19852054909954298</v>
      </c>
      <c r="F3921" s="8"/>
    </row>
    <row r="3922" spans="1:6" x14ac:dyDescent="0.45">
      <c r="A3922" s="5">
        <v>41394</v>
      </c>
      <c r="B3922">
        <v>3390.1786618000001</v>
      </c>
      <c r="C3922" s="4">
        <f t="shared" si="122"/>
        <v>-3.9243697266186928E-3</v>
      </c>
      <c r="D3922" s="4">
        <f t="shared" si="123"/>
        <v>0.99607563027338131</v>
      </c>
      <c r="E3922" s="8">
        <f>MIN(B3923:$B$5864)/B3922-1</f>
        <v>-0.19536285544855247</v>
      </c>
      <c r="F3922" s="8"/>
    </row>
    <row r="3923" spans="1:6" x14ac:dyDescent="0.45">
      <c r="A3923" s="5">
        <v>41395</v>
      </c>
      <c r="B3923">
        <v>3402.2705649999998</v>
      </c>
      <c r="C3923" s="4">
        <f t="shared" si="122"/>
        <v>3.5667451206182754E-3</v>
      </c>
      <c r="D3923" s="4">
        <f t="shared" si="123"/>
        <v>1.0035667451206183</v>
      </c>
      <c r="E3923" s="8">
        <f>MIN(B3924:$B$5864)/B3923-1</f>
        <v>-0.19822259110953455</v>
      </c>
      <c r="F3923" s="8"/>
    </row>
    <row r="3924" spans="1:6" x14ac:dyDescent="0.45">
      <c r="A3924" s="5">
        <v>41396</v>
      </c>
      <c r="B3924">
        <v>3402.9051088900001</v>
      </c>
      <c r="C3924" s="4">
        <f t="shared" si="122"/>
        <v>1.8650600470393464E-4</v>
      </c>
      <c r="D3924" s="4">
        <f t="shared" si="123"/>
        <v>1.0001865060047039</v>
      </c>
      <c r="E3924" s="8">
        <f>MIN(B3925:$B$5864)/B3924-1</f>
        <v>-0.19837209952651114</v>
      </c>
      <c r="F3924" s="8"/>
    </row>
    <row r="3925" spans="1:6" x14ac:dyDescent="0.45">
      <c r="A3925" s="5">
        <v>41397</v>
      </c>
      <c r="B3925">
        <v>3435.6614903599998</v>
      </c>
      <c r="C3925" s="4">
        <f t="shared" si="122"/>
        <v>9.6260049639422807E-3</v>
      </c>
      <c r="D3925" s="4">
        <f t="shared" si="123"/>
        <v>1.0096260049639423</v>
      </c>
      <c r="E3925" s="8">
        <f>MIN(B3926:$B$5864)/B3925-1</f>
        <v>-0.20601500304846232</v>
      </c>
      <c r="F3925" s="8"/>
    </row>
    <row r="3926" spans="1:6" x14ac:dyDescent="0.45">
      <c r="A3926" s="5">
        <v>41401</v>
      </c>
      <c r="B3926">
        <v>3451.52316462</v>
      </c>
      <c r="C3926" s="4">
        <f t="shared" si="122"/>
        <v>4.6167744710896574E-3</v>
      </c>
      <c r="D3926" s="4">
        <f t="shared" si="123"/>
        <v>1.0046167744710897</v>
      </c>
      <c r="E3926" s="8">
        <f>MIN(B3927:$B$5864)/B3926-1</f>
        <v>-0.20966380700784681</v>
      </c>
      <c r="F3926" s="8"/>
    </row>
    <row r="3927" spans="1:6" x14ac:dyDescent="0.45">
      <c r="A3927" s="5">
        <v>41402</v>
      </c>
      <c r="B3927">
        <v>3466.76047096</v>
      </c>
      <c r="C3927" s="4">
        <f t="shared" si="122"/>
        <v>4.4146614735751655E-3</v>
      </c>
      <c r="D3927" s="4">
        <f t="shared" si="123"/>
        <v>1.0044146614735752</v>
      </c>
      <c r="E3927" s="8">
        <f>MIN(B3928:$B$5864)/B3927-1</f>
        <v>-0.21313753840206562</v>
      </c>
      <c r="F3927" s="8"/>
    </row>
    <row r="3928" spans="1:6" x14ac:dyDescent="0.45">
      <c r="A3928" s="5">
        <v>41403</v>
      </c>
      <c r="B3928">
        <v>3473.9855813499998</v>
      </c>
      <c r="C3928" s="4">
        <f t="shared" si="122"/>
        <v>2.0841100648638644E-3</v>
      </c>
      <c r="D3928" s="4">
        <f t="shared" si="123"/>
        <v>1.0020841100648639</v>
      </c>
      <c r="E3928" s="8">
        <f>MIN(B3929:$B$5864)/B3928-1</f>
        <v>-0.21477403573737786</v>
      </c>
      <c r="F3928" s="8"/>
    </row>
    <row r="3929" spans="1:6" x14ac:dyDescent="0.45">
      <c r="A3929" s="5">
        <v>41404</v>
      </c>
      <c r="B3929">
        <v>3490.01307967</v>
      </c>
      <c r="C3929" s="4">
        <f t="shared" si="122"/>
        <v>4.61357652318517E-3</v>
      </c>
      <c r="D3929" s="4">
        <f t="shared" si="123"/>
        <v>1.0046135765231852</v>
      </c>
      <c r="E3929" s="8">
        <f>MIN(B3930:$B$5864)/B3929-1</f>
        <v>-0.21838009896285704</v>
      </c>
      <c r="F3929" s="8"/>
    </row>
    <row r="3930" spans="1:6" x14ac:dyDescent="0.45">
      <c r="A3930" s="5">
        <v>41407</v>
      </c>
      <c r="B3930">
        <v>3492.6462981700001</v>
      </c>
      <c r="C3930" s="4">
        <f t="shared" si="122"/>
        <v>7.5450104050878153E-4</v>
      </c>
      <c r="D3930" s="4">
        <f t="shared" si="123"/>
        <v>1.0007545010405088</v>
      </c>
      <c r="E3930" s="8">
        <f>MIN(B3931:$B$5864)/B3930-1</f>
        <v>-0.21896938737275351</v>
      </c>
      <c r="F3930" s="8"/>
    </row>
    <row r="3931" spans="1:6" x14ac:dyDescent="0.45">
      <c r="A3931" s="5">
        <v>41408</v>
      </c>
      <c r="B3931">
        <v>3519.5360919599998</v>
      </c>
      <c r="C3931" s="4">
        <f t="shared" si="122"/>
        <v>7.6989742145057161E-3</v>
      </c>
      <c r="D3931" s="4">
        <f t="shared" si="123"/>
        <v>1.0076989742145057</v>
      </c>
      <c r="E3931" s="8">
        <f>MIN(B3932:$B$5864)/B3931-1</f>
        <v>-0.22493658065291333</v>
      </c>
      <c r="F3931" s="8"/>
    </row>
    <row r="3932" spans="1:6" x14ac:dyDescent="0.45">
      <c r="A3932" s="5">
        <v>41409</v>
      </c>
      <c r="B3932">
        <v>3526.5389780300002</v>
      </c>
      <c r="C3932" s="4">
        <f t="shared" si="122"/>
        <v>1.9897184989798866E-3</v>
      </c>
      <c r="D3932" s="4">
        <f t="shared" si="123"/>
        <v>1.0019897184989799</v>
      </c>
      <c r="E3932" s="8">
        <f>MIN(B3933:$B$5864)/B3932-1</f>
        <v>-0.22647567630917198</v>
      </c>
      <c r="F3932" s="8"/>
    </row>
    <row r="3933" spans="1:6" x14ac:dyDescent="0.45">
      <c r="A3933" s="5">
        <v>41410</v>
      </c>
      <c r="B3933">
        <v>3527.3343332999998</v>
      </c>
      <c r="C3933" s="4">
        <f t="shared" si="122"/>
        <v>2.2553423482762902E-4</v>
      </c>
      <c r="D3933" s="4">
        <f t="shared" si="123"/>
        <v>1.0002255342348276</v>
      </c>
      <c r="E3933" s="8">
        <f>MIN(B3934:$B$5864)/B3933-1</f>
        <v>-0.22665009318865859</v>
      </c>
      <c r="F3933" s="8"/>
    </row>
    <row r="3934" spans="1:6" x14ac:dyDescent="0.45">
      <c r="A3934" s="5">
        <v>41411</v>
      </c>
      <c r="B3934">
        <v>3547.3821960099999</v>
      </c>
      <c r="C3934" s="4">
        <f t="shared" si="122"/>
        <v>5.683573150618848E-3</v>
      </c>
      <c r="D3934" s="4">
        <f t="shared" si="123"/>
        <v>1.0056835731506188</v>
      </c>
      <c r="E3934" s="8">
        <f>MIN(B3935:$B$5864)/B3934-1</f>
        <v>-0.23102064361200569</v>
      </c>
      <c r="F3934" s="8"/>
    </row>
    <row r="3935" spans="1:6" x14ac:dyDescent="0.45">
      <c r="A3935" s="5">
        <v>41414</v>
      </c>
      <c r="B3935">
        <v>3563.0482582300001</v>
      </c>
      <c r="C3935" s="4">
        <f t="shared" si="122"/>
        <v>4.4162318448857096E-3</v>
      </c>
      <c r="D3935" s="4">
        <f t="shared" si="123"/>
        <v>1.0044162318448857</v>
      </c>
      <c r="E3935" s="8">
        <f>MIN(B3936:$B$5864)/B3935-1</f>
        <v>-0.23440170319076492</v>
      </c>
      <c r="F3935" s="8"/>
    </row>
    <row r="3936" spans="1:6" x14ac:dyDescent="0.45">
      <c r="A3936" s="5">
        <v>41415</v>
      </c>
      <c r="B3936">
        <v>3587.8499839999999</v>
      </c>
      <c r="C3936" s="4">
        <f t="shared" si="122"/>
        <v>6.9608166863057708E-3</v>
      </c>
      <c r="D3936" s="4">
        <f t="shared" si="123"/>
        <v>1.0069608166863058</v>
      </c>
      <c r="E3936" s="8">
        <f>MIN(B3937:$B$5864)/B3936-1</f>
        <v>-0.23969405350979134</v>
      </c>
      <c r="F3936" s="8"/>
    </row>
    <row r="3937" spans="1:6" x14ac:dyDescent="0.45">
      <c r="A3937" s="5">
        <v>41416</v>
      </c>
      <c r="B3937">
        <v>3604.7260396500001</v>
      </c>
      <c r="C3937" s="4">
        <f t="shared" si="122"/>
        <v>4.7036681369785338E-3</v>
      </c>
      <c r="D3937" s="4">
        <f t="shared" si="123"/>
        <v>1.0047036681369785</v>
      </c>
      <c r="E3937" s="8">
        <f>MIN(B3938:$B$5864)/B3937-1</f>
        <v>-0.2432535377321321</v>
      </c>
      <c r="F3937" s="8"/>
    </row>
    <row r="3938" spans="1:6" x14ac:dyDescent="0.45">
      <c r="A3938" s="5">
        <v>41417</v>
      </c>
      <c r="B3938">
        <v>3529.2335268400002</v>
      </c>
      <c r="C3938" s="4">
        <f t="shared" si="122"/>
        <v>-2.0942649172121186E-2</v>
      </c>
      <c r="D3938" s="4">
        <f t="shared" si="123"/>
        <v>0.97905735082787881</v>
      </c>
      <c r="E3938" s="8">
        <f>MIN(B3939:$B$5864)/B3938-1</f>
        <v>-0.2270662575302943</v>
      </c>
      <c r="F3938" s="8"/>
    </row>
    <row r="3939" spans="1:6" x14ac:dyDescent="0.45">
      <c r="A3939" s="5">
        <v>41418</v>
      </c>
      <c r="B3939">
        <v>3506.5613410599999</v>
      </c>
      <c r="C3939" s="4">
        <f t="shared" si="122"/>
        <v>-6.4241103932559662E-3</v>
      </c>
      <c r="D3939" s="4">
        <f t="shared" si="123"/>
        <v>0.99357588960674403</v>
      </c>
      <c r="E3939" s="8">
        <f>MIN(B3940:$B$5864)/B3939-1</f>
        <v>-0.22206874124569209</v>
      </c>
      <c r="F3939" s="8"/>
    </row>
    <row r="3940" spans="1:6" x14ac:dyDescent="0.45">
      <c r="A3940" s="5">
        <v>41422</v>
      </c>
      <c r="B3940">
        <v>3562.6644734199999</v>
      </c>
      <c r="C3940" s="4">
        <f t="shared" si="122"/>
        <v>1.5999472675142457E-2</v>
      </c>
      <c r="D3940" s="4">
        <f t="shared" si="123"/>
        <v>1.0159994726751425</v>
      </c>
      <c r="E3940" s="8">
        <f>MIN(B3941:$B$5864)/B3940-1</f>
        <v>-0.23431922980628828</v>
      </c>
      <c r="F3940" s="8"/>
    </row>
    <row r="3941" spans="1:6" x14ac:dyDescent="0.45">
      <c r="A3941" s="5">
        <v>41423</v>
      </c>
      <c r="B3941">
        <v>3494.7420231599999</v>
      </c>
      <c r="C3941" s="4">
        <f t="shared" si="122"/>
        <v>-1.9065070754416991E-2</v>
      </c>
      <c r="D3941" s="4">
        <f t="shared" si="123"/>
        <v>0.98093492924558301</v>
      </c>
      <c r="E3941" s="8">
        <f>MIN(B3942:$B$5864)/B3941-1</f>
        <v>-0.21943775538446664</v>
      </c>
      <c r="F3941" s="8"/>
    </row>
    <row r="3942" spans="1:6" x14ac:dyDescent="0.45">
      <c r="A3942" s="5">
        <v>41424</v>
      </c>
      <c r="B3942">
        <v>3509.72262353</v>
      </c>
      <c r="C3942" s="4">
        <f t="shared" si="122"/>
        <v>4.2866112207202711E-3</v>
      </c>
      <c r="D3942" s="4">
        <f t="shared" si="123"/>
        <v>1.0042866112207203</v>
      </c>
      <c r="E3942" s="8">
        <f>MIN(B3943:$B$5864)/B3942-1</f>
        <v>-0.22276944062138559</v>
      </c>
      <c r="F3942" s="8"/>
    </row>
    <row r="3943" spans="1:6" x14ac:dyDescent="0.45">
      <c r="A3943" s="5">
        <v>41425</v>
      </c>
      <c r="B3943">
        <v>3473.82175448</v>
      </c>
      <c r="C3943" s="4">
        <f t="shared" si="122"/>
        <v>-1.0228976161623771E-2</v>
      </c>
      <c r="D3943" s="4">
        <f t="shared" si="123"/>
        <v>0.98977102383837623</v>
      </c>
      <c r="E3943" s="8">
        <f>MIN(B3944:$B$5864)/B3943-1</f>
        <v>-0.21473700415629515</v>
      </c>
      <c r="F3943" s="8"/>
    </row>
    <row r="3944" spans="1:6" x14ac:dyDescent="0.45">
      <c r="A3944" s="5">
        <v>41428</v>
      </c>
      <c r="B3944">
        <v>3443.61730145</v>
      </c>
      <c r="C3944" s="4">
        <f t="shared" si="122"/>
        <v>-8.6948770445826051E-3</v>
      </c>
      <c r="D3944" s="4">
        <f t="shared" si="123"/>
        <v>0.99130512295541739</v>
      </c>
      <c r="E3944" s="8">
        <f>MIN(B3945:$B$5864)/B3944-1</f>
        <v>-0.20784935166826424</v>
      </c>
      <c r="F3944" s="8"/>
    </row>
    <row r="3945" spans="1:6" x14ac:dyDescent="0.45">
      <c r="A3945" s="5">
        <v>41429</v>
      </c>
      <c r="B3945">
        <v>3459.3722181899998</v>
      </c>
      <c r="C3945" s="4">
        <f t="shared" si="122"/>
        <v>4.5751067441106574E-3</v>
      </c>
      <c r="D3945" s="4">
        <f t="shared" si="123"/>
        <v>1.0045751067441107</v>
      </c>
      <c r="E3945" s="8">
        <f>MIN(B3946:$B$5864)/B3945-1</f>
        <v>-0.2114570199742013</v>
      </c>
      <c r="F3945" s="8"/>
    </row>
    <row r="3946" spans="1:6" x14ac:dyDescent="0.45">
      <c r="A3946" s="5">
        <v>41430</v>
      </c>
      <c r="B3946">
        <v>3387.8959891300001</v>
      </c>
      <c r="C3946" s="4">
        <f t="shared" si="122"/>
        <v>-2.0661618511059521E-2</v>
      </c>
      <c r="D3946" s="4">
        <f t="shared" si="123"/>
        <v>0.97933838148894048</v>
      </c>
      <c r="E3946" s="8">
        <f>MIN(B3947:$B$5864)/B3946-1</f>
        <v>-0.19482071270714962</v>
      </c>
      <c r="F3946" s="8"/>
    </row>
    <row r="3947" spans="1:6" x14ac:dyDescent="0.45">
      <c r="A3947" s="5">
        <v>41431</v>
      </c>
      <c r="B3947">
        <v>3345.2261982499999</v>
      </c>
      <c r="C3947" s="4">
        <f t="shared" si="122"/>
        <v>-1.259477593671865E-2</v>
      </c>
      <c r="D3947" s="4">
        <f t="shared" si="123"/>
        <v>0.98740522406328135</v>
      </c>
      <c r="E3947" s="8">
        <f>MIN(B3948:$B$5864)/B3947-1</f>
        <v>-0.18455030653023197</v>
      </c>
      <c r="F3947" s="8"/>
    </row>
    <row r="3948" spans="1:6" x14ac:dyDescent="0.45">
      <c r="A3948" s="5">
        <v>41432</v>
      </c>
      <c r="B3948">
        <v>3384.5626760199998</v>
      </c>
      <c r="C3948" s="4">
        <f t="shared" si="122"/>
        <v>1.175898891099747E-2</v>
      </c>
      <c r="D3948" s="4">
        <f t="shared" si="123"/>
        <v>1.0117589889109975</v>
      </c>
      <c r="E3948" s="8">
        <f>MIN(B3949:$B$5864)/B3948-1</f>
        <v>-0.19402772556785108</v>
      </c>
      <c r="F3948" s="8"/>
    </row>
    <row r="3949" spans="1:6" x14ac:dyDescent="0.45">
      <c r="A3949" s="5">
        <v>41435</v>
      </c>
      <c r="B3949">
        <v>3380.6244577399998</v>
      </c>
      <c r="C3949" s="4">
        <f t="shared" si="122"/>
        <v>-1.1635826122833315E-3</v>
      </c>
      <c r="D3949" s="4">
        <f t="shared" si="123"/>
        <v>0.99883641738771667</v>
      </c>
      <c r="E3949" s="8">
        <f>MIN(B3950:$B$5864)/B3949-1</f>
        <v>-0.19308881774652387</v>
      </c>
      <c r="F3949" s="8"/>
    </row>
    <row r="3950" spans="1:6" x14ac:dyDescent="0.45">
      <c r="A3950" s="5">
        <v>41436</v>
      </c>
      <c r="B3950">
        <v>3345.6245354399998</v>
      </c>
      <c r="C3950" s="4">
        <f t="shared" si="122"/>
        <v>-1.0353093855150597E-2</v>
      </c>
      <c r="D3950" s="4">
        <f t="shared" si="123"/>
        <v>0.9896469061448494</v>
      </c>
      <c r="E3950" s="8">
        <f>MIN(B3951:$B$5864)/B3950-1</f>
        <v>-0.18464739570926036</v>
      </c>
      <c r="F3950" s="8"/>
    </row>
    <row r="3951" spans="1:6" x14ac:dyDescent="0.45">
      <c r="A3951" s="5">
        <v>41437</v>
      </c>
      <c r="B3951">
        <v>3325.9779782199998</v>
      </c>
      <c r="C3951" s="4">
        <f t="shared" si="122"/>
        <v>-5.872313827174902E-3</v>
      </c>
      <c r="D3951" s="4">
        <f t="shared" si="123"/>
        <v>0.9941276861728251</v>
      </c>
      <c r="E3951" s="8">
        <f>MIN(B3952:$B$5864)/B3951-1</f>
        <v>-0.1798311065757866</v>
      </c>
      <c r="F3951" s="8"/>
    </row>
    <row r="3952" spans="1:6" x14ac:dyDescent="0.45">
      <c r="A3952" s="5">
        <v>41438</v>
      </c>
      <c r="B3952">
        <v>3324.4684985200001</v>
      </c>
      <c r="C3952" s="4">
        <f t="shared" si="122"/>
        <v>-4.5384536815473719E-4</v>
      </c>
      <c r="D3952" s="4">
        <f t="shared" si="123"/>
        <v>0.99954615463184526</v>
      </c>
      <c r="E3952" s="8">
        <f>MIN(B3953:$B$5864)/B3952-1</f>
        <v>-0.17945870771090155</v>
      </c>
      <c r="F3952" s="8"/>
    </row>
    <row r="3953" spans="1:6" x14ac:dyDescent="0.45">
      <c r="A3953" s="5">
        <v>41439</v>
      </c>
      <c r="B3953">
        <v>3331.4081588600002</v>
      </c>
      <c r="C3953" s="4">
        <f t="shared" si="122"/>
        <v>2.0874495706875162E-3</v>
      </c>
      <c r="D3953" s="4">
        <f t="shared" si="123"/>
        <v>1.0020874495706875</v>
      </c>
      <c r="E3953" s="8">
        <f>MIN(B3954:$B$5864)/B3953-1</f>
        <v>-0.18116797826314135</v>
      </c>
      <c r="F3953" s="8"/>
    </row>
    <row r="3954" spans="1:6" x14ac:dyDescent="0.45">
      <c r="A3954" s="5">
        <v>41442</v>
      </c>
      <c r="B3954">
        <v>3344.76112994</v>
      </c>
      <c r="C3954" s="4">
        <f t="shared" si="122"/>
        <v>4.0082062729200896E-3</v>
      </c>
      <c r="D3954" s="4">
        <f t="shared" si="123"/>
        <v>1.0040082062729201</v>
      </c>
      <c r="E3954" s="8">
        <f>MIN(B3955:$B$5864)/B3954-1</f>
        <v>-0.18443692330311989</v>
      </c>
      <c r="F3954" s="8"/>
    </row>
    <row r="3955" spans="1:6" x14ac:dyDescent="0.45">
      <c r="A3955" s="5">
        <v>41443</v>
      </c>
      <c r="B3955">
        <v>3367.07550726</v>
      </c>
      <c r="C3955" s="4">
        <f t="shared" si="122"/>
        <v>6.6714412339514695E-3</v>
      </c>
      <c r="D3955" s="4">
        <f t="shared" si="123"/>
        <v>1.0066714412339515</v>
      </c>
      <c r="E3955" s="8">
        <f>MIN(B3956:$B$5864)/B3955-1</f>
        <v>-0.18984184581894537</v>
      </c>
      <c r="F3955" s="8"/>
    </row>
    <row r="3956" spans="1:6" x14ac:dyDescent="0.45">
      <c r="A3956" s="5">
        <v>41444</v>
      </c>
      <c r="B3956">
        <v>3356.4176975400001</v>
      </c>
      <c r="C3956" s="4">
        <f t="shared" si="122"/>
        <v>-3.165301668174636E-3</v>
      </c>
      <c r="D3956" s="4">
        <f t="shared" si="123"/>
        <v>0.99683469833182536</v>
      </c>
      <c r="E3956" s="8">
        <f>MIN(B3957:$B$5864)/B3956-1</f>
        <v>-0.18726930800379304</v>
      </c>
      <c r="F3956" s="8"/>
    </row>
    <row r="3957" spans="1:6" x14ac:dyDescent="0.45">
      <c r="A3957" s="5">
        <v>41445</v>
      </c>
      <c r="B3957">
        <v>3260.0059757600002</v>
      </c>
      <c r="C3957" s="4">
        <f t="shared" si="122"/>
        <v>-2.8724589865755545E-2</v>
      </c>
      <c r="D3957" s="4">
        <f t="shared" si="123"/>
        <v>0.97127541013424445</v>
      </c>
      <c r="E3957" s="8">
        <f>MIN(B3958:$B$5864)/B3957-1</f>
        <v>-0.16323353446796762</v>
      </c>
      <c r="F3957" s="8"/>
    </row>
    <row r="3958" spans="1:6" x14ac:dyDescent="0.45">
      <c r="A3958" s="5">
        <v>41446</v>
      </c>
      <c r="B3958">
        <v>3236.59777433</v>
      </c>
      <c r="C3958" s="4">
        <f t="shared" si="122"/>
        <v>-7.1804167244028383E-3</v>
      </c>
      <c r="D3958" s="4">
        <f t="shared" si="123"/>
        <v>0.99281958327559716</v>
      </c>
      <c r="E3958" s="8">
        <f>MIN(B3959:$B$5864)/B3958-1</f>
        <v>-0.15718174819709008</v>
      </c>
      <c r="F3958" s="8"/>
    </row>
    <row r="3959" spans="1:6" x14ac:dyDescent="0.45">
      <c r="A3959" s="5">
        <v>41449</v>
      </c>
      <c r="B3959">
        <v>3188.0891390100001</v>
      </c>
      <c r="C3959" s="4">
        <f t="shared" si="122"/>
        <v>-1.498753898452565E-2</v>
      </c>
      <c r="D3959" s="4">
        <f t="shared" si="123"/>
        <v>0.98501246101547435</v>
      </c>
      <c r="E3959" s="8">
        <f>MIN(B3960:$B$5864)/B3959-1</f>
        <v>-0.14435777702342234</v>
      </c>
      <c r="F3959" s="8"/>
    </row>
    <row r="3960" spans="1:6" x14ac:dyDescent="0.45">
      <c r="A3960" s="5">
        <v>41450</v>
      </c>
      <c r="B3960">
        <v>3226.94332773</v>
      </c>
      <c r="C3960" s="4">
        <f t="shared" si="122"/>
        <v>1.218729684956843E-2</v>
      </c>
      <c r="D3960" s="4">
        <f t="shared" si="123"/>
        <v>1.0121872968495684</v>
      </c>
      <c r="E3960" s="8">
        <f>MIN(B3961:$B$5864)/B3960-1</f>
        <v>-0.15466018429616446</v>
      </c>
      <c r="F3960" s="8"/>
    </row>
    <row r="3961" spans="1:6" x14ac:dyDescent="0.45">
      <c r="A3961" s="5">
        <v>41451</v>
      </c>
      <c r="B3961">
        <v>3260.2774700099999</v>
      </c>
      <c r="C3961" s="4">
        <f t="shared" si="122"/>
        <v>1.0329943508319728E-2</v>
      </c>
      <c r="D3961" s="4">
        <f t="shared" si="123"/>
        <v>1.0103299435083197</v>
      </c>
      <c r="E3961" s="8">
        <f>MIN(B3962:$B$5864)/B3961-1</f>
        <v>-0.16330321482065979</v>
      </c>
      <c r="F3961" s="8"/>
    </row>
    <row r="3962" spans="1:6" x14ac:dyDescent="0.45">
      <c r="A3962" s="5">
        <v>41452</v>
      </c>
      <c r="B3962">
        <v>3302.11785349</v>
      </c>
      <c r="C3962" s="4">
        <f t="shared" si="122"/>
        <v>1.283338116613475E-2</v>
      </c>
      <c r="D3962" s="4">
        <f t="shared" si="123"/>
        <v>1.0128333811661347</v>
      </c>
      <c r="E3962" s="8">
        <f>MIN(B3963:$B$5864)/B3962-1</f>
        <v>-0.1739048092826464</v>
      </c>
      <c r="F3962" s="8"/>
    </row>
    <row r="3963" spans="1:6" x14ac:dyDescent="0.45">
      <c r="A3963" s="5">
        <v>41453</v>
      </c>
      <c r="B3963">
        <v>3289.7052585199999</v>
      </c>
      <c r="C3963" s="4">
        <f t="shared" si="122"/>
        <v>-3.7589800003295926E-3</v>
      </c>
      <c r="D3963" s="4">
        <f t="shared" si="123"/>
        <v>0.99624101999967041</v>
      </c>
      <c r="E3963" s="8">
        <f>MIN(B3964:$B$5864)/B3963-1</f>
        <v>-0.1707878172717413</v>
      </c>
      <c r="F3963" s="8"/>
    </row>
    <row r="3964" spans="1:6" x14ac:dyDescent="0.45">
      <c r="A3964" s="5">
        <v>41456</v>
      </c>
      <c r="B3964">
        <v>3338.60628636</v>
      </c>
      <c r="C3964" s="4">
        <f t="shared" si="122"/>
        <v>1.4864865997752164E-2</v>
      </c>
      <c r="D3964" s="4">
        <f t="shared" si="123"/>
        <v>1.0148648659977522</v>
      </c>
      <c r="E3964" s="8">
        <f>MIN(B3965:$B$5864)/B3964-1</f>
        <v>-0.18293340275108561</v>
      </c>
      <c r="F3964" s="8"/>
    </row>
    <row r="3965" spans="1:6" x14ac:dyDescent="0.45">
      <c r="A3965" s="5">
        <v>41457</v>
      </c>
      <c r="B3965">
        <v>3336.5340351899999</v>
      </c>
      <c r="C3965" s="4">
        <f t="shared" si="122"/>
        <v>-6.2069348472337804E-4</v>
      </c>
      <c r="D3965" s="4">
        <f t="shared" si="123"/>
        <v>0.99937930651527662</v>
      </c>
      <c r="E3965" s="8">
        <f>MIN(B3966:$B$5864)/B3965-1</f>
        <v>-0.18242593985867706</v>
      </c>
      <c r="F3965" s="8"/>
    </row>
    <row r="3966" spans="1:6" x14ac:dyDescent="0.45">
      <c r="A3966" s="5">
        <v>41458</v>
      </c>
      <c r="B3966">
        <v>3301.7857707899998</v>
      </c>
      <c r="C3966" s="4">
        <f t="shared" si="122"/>
        <v>-1.0414479227100482E-2</v>
      </c>
      <c r="D3966" s="4">
        <f t="shared" si="123"/>
        <v>0.98958552077289952</v>
      </c>
      <c r="E3966" s="8">
        <f>MIN(B3967:$B$5864)/B3966-1</f>
        <v>-0.17382172335871471</v>
      </c>
      <c r="F3966" s="8"/>
    </row>
    <row r="3967" spans="1:6" x14ac:dyDescent="0.45">
      <c r="A3967" s="5">
        <v>41459</v>
      </c>
      <c r="B3967">
        <v>3399.5952746299999</v>
      </c>
      <c r="C3967" s="4">
        <f t="shared" si="122"/>
        <v>2.9623213203380461E-2</v>
      </c>
      <c r="D3967" s="4">
        <f t="shared" si="123"/>
        <v>1.0296232132033805</v>
      </c>
      <c r="E3967" s="8">
        <f>MIN(B3968:$B$5864)/B3967-1</f>
        <v>-0.19759163736133534</v>
      </c>
      <c r="F3967" s="8"/>
    </row>
    <row r="3968" spans="1:6" x14ac:dyDescent="0.45">
      <c r="A3968" s="5">
        <v>41460</v>
      </c>
      <c r="B3968">
        <v>3377.60144846</v>
      </c>
      <c r="C3968" s="4">
        <f t="shared" si="122"/>
        <v>-6.4695425170555598E-3</v>
      </c>
      <c r="D3968" s="4">
        <f t="shared" si="123"/>
        <v>0.99353045748294444</v>
      </c>
      <c r="E3968" s="8">
        <f>MIN(B3969:$B$5864)/B3968-1</f>
        <v>-0.19236661886388184</v>
      </c>
      <c r="F3968" s="8"/>
    </row>
    <row r="3969" spans="1:6" x14ac:dyDescent="0.45">
      <c r="A3969" s="5">
        <v>41463</v>
      </c>
      <c r="B3969">
        <v>3417.8405332699999</v>
      </c>
      <c r="C3969" s="4">
        <f t="shared" si="122"/>
        <v>1.191350886835596E-2</v>
      </c>
      <c r="D3969" s="4">
        <f t="shared" si="123"/>
        <v>1.011913508868356</v>
      </c>
      <c r="E3969" s="8">
        <f>MIN(B3970:$B$5864)/B3969-1</f>
        <v>-0.20187508709186863</v>
      </c>
      <c r="F3969" s="8"/>
    </row>
    <row r="3970" spans="1:6" x14ac:dyDescent="0.45">
      <c r="A3970" s="5">
        <v>41464</v>
      </c>
      <c r="B3970">
        <v>3451.3499913199998</v>
      </c>
      <c r="C3970" s="4">
        <f t="shared" si="122"/>
        <v>9.8042777958220473E-3</v>
      </c>
      <c r="D3970" s="4">
        <f t="shared" si="123"/>
        <v>1.009804277795822</v>
      </c>
      <c r="E3970" s="8">
        <f>MIN(B3971:$B$5864)/B3970-1</f>
        <v>-0.20962415147392699</v>
      </c>
      <c r="F3970" s="8"/>
    </row>
    <row r="3971" spans="1:6" x14ac:dyDescent="0.45">
      <c r="A3971" s="5">
        <v>41465</v>
      </c>
      <c r="B3971">
        <v>3444.9480214199998</v>
      </c>
      <c r="C3971" s="4">
        <f t="shared" si="122"/>
        <v>-1.8549176166140491E-3</v>
      </c>
      <c r="D3971" s="4">
        <f t="shared" si="123"/>
        <v>0.99814508238338595</v>
      </c>
      <c r="E3971" s="8">
        <f>MIN(B3972:$B$5864)/B3971-1</f>
        <v>-0.20815534487351117</v>
      </c>
      <c r="F3971" s="8"/>
    </row>
    <row r="3972" spans="1:6" x14ac:dyDescent="0.45">
      <c r="A3972" s="5">
        <v>41466</v>
      </c>
      <c r="B3972">
        <v>3465.9195730199999</v>
      </c>
      <c r="C3972" s="4">
        <f t="shared" si="122"/>
        <v>6.087624971292227E-3</v>
      </c>
      <c r="D3972" s="4">
        <f t="shared" si="123"/>
        <v>1.0060876249712922</v>
      </c>
      <c r="E3972" s="8">
        <f>MIN(B3973:$B$5864)/B3972-1</f>
        <v>-0.21294663061869645</v>
      </c>
      <c r="F3972" s="8"/>
    </row>
    <row r="3973" spans="1:6" x14ac:dyDescent="0.45">
      <c r="A3973" s="5">
        <v>41467</v>
      </c>
      <c r="B3973">
        <v>3468.85132746</v>
      </c>
      <c r="C3973" s="4">
        <f t="shared" si="122"/>
        <v>8.4588069002577981E-4</v>
      </c>
      <c r="D3973" s="4">
        <f t="shared" si="123"/>
        <v>1.0008458806900258</v>
      </c>
      <c r="E3973" s="8">
        <f>MIN(B3974:$B$5864)/B3973-1</f>
        <v>-0.21361182119401301</v>
      </c>
      <c r="F3973" s="8"/>
    </row>
    <row r="3974" spans="1:6" x14ac:dyDescent="0.45">
      <c r="A3974" s="5">
        <v>41470</v>
      </c>
      <c r="B3974">
        <v>3489.40583591</v>
      </c>
      <c r="C3974" s="4">
        <f t="shared" ref="C3974:C4037" si="124">B3974/B3973-1</f>
        <v>5.9254509662283184E-3</v>
      </c>
      <c r="D3974" s="4">
        <f t="shared" ref="D3974:D4037" si="125">C3974+1</f>
        <v>1.0059254509662283</v>
      </c>
      <c r="E3974" s="8">
        <f>MIN(B3975:$B$5864)/B3974-1</f>
        <v>-0.21824407757987196</v>
      </c>
      <c r="F3974" s="8"/>
    </row>
    <row r="3975" spans="1:6" x14ac:dyDescent="0.45">
      <c r="A3975" s="5">
        <v>41471</v>
      </c>
      <c r="B3975">
        <v>3473.44289944</v>
      </c>
      <c r="C3975" s="4">
        <f t="shared" si="124"/>
        <v>-4.5746861272836226E-3</v>
      </c>
      <c r="D3975" s="4">
        <f t="shared" si="125"/>
        <v>0.99542531387271638</v>
      </c>
      <c r="E3975" s="8">
        <f>MIN(B3976:$B$5864)/B3975-1</f>
        <v>-0.21465135402404489</v>
      </c>
      <c r="F3975" s="8"/>
    </row>
    <row r="3976" spans="1:6" x14ac:dyDescent="0.45">
      <c r="A3976" s="5">
        <v>41472</v>
      </c>
      <c r="B3976">
        <v>3481.8286887300001</v>
      </c>
      <c r="C3976" s="4">
        <f t="shared" si="124"/>
        <v>2.4142585707547237E-3</v>
      </c>
      <c r="D3976" s="4">
        <f t="shared" si="125"/>
        <v>1.0024142585707547</v>
      </c>
      <c r="E3976" s="8">
        <f>MIN(B3977:$B$5864)/B3976-1</f>
        <v>-0.21654282223029464</v>
      </c>
      <c r="F3976" s="8"/>
    </row>
    <row r="3977" spans="1:6" x14ac:dyDescent="0.45">
      <c r="A3977" s="5">
        <v>41473</v>
      </c>
      <c r="B3977">
        <v>3513.1296336599999</v>
      </c>
      <c r="C3977" s="4">
        <f t="shared" si="124"/>
        <v>8.9898003975079632E-3</v>
      </c>
      <c r="D3977" s="4">
        <f t="shared" si="125"/>
        <v>1.008989800397508</v>
      </c>
      <c r="E3977" s="8">
        <f>MIN(B3978:$B$5864)/B3977-1</f>
        <v>-0.22352319373193896</v>
      </c>
      <c r="F3977" s="8"/>
    </row>
    <row r="3978" spans="1:6" x14ac:dyDescent="0.45">
      <c r="A3978" s="5">
        <v>41474</v>
      </c>
      <c r="B3978">
        <v>3511.19995032</v>
      </c>
      <c r="C3978" s="4">
        <f t="shared" si="124"/>
        <v>-5.4927757903133756E-4</v>
      </c>
      <c r="D3978" s="4">
        <f t="shared" si="125"/>
        <v>0.99945072242096866</v>
      </c>
      <c r="E3978" s="8">
        <f>MIN(B3979:$B$5864)/B3978-1</f>
        <v>-0.22309645803526779</v>
      </c>
      <c r="F3978" s="8"/>
    </row>
    <row r="3979" spans="1:6" x14ac:dyDescent="0.45">
      <c r="A3979" s="5">
        <v>41477</v>
      </c>
      <c r="B3979">
        <v>3509.0398135599999</v>
      </c>
      <c r="C3979" s="4">
        <f t="shared" si="124"/>
        <v>-6.1521325773639113E-4</v>
      </c>
      <c r="D3979" s="4">
        <f t="shared" si="125"/>
        <v>0.99938478674226361</v>
      </c>
      <c r="E3979" s="8">
        <f>MIN(B3980:$B$5864)/B3979-1</f>
        <v>-0.2226182024470903</v>
      </c>
      <c r="F3979" s="8"/>
    </row>
    <row r="3980" spans="1:6" x14ac:dyDescent="0.45">
      <c r="A3980" s="5">
        <v>41478</v>
      </c>
      <c r="B3980">
        <v>3497.01913388</v>
      </c>
      <c r="C3980" s="4">
        <f t="shared" si="124"/>
        <v>-3.4256321725243399E-3</v>
      </c>
      <c r="D3980" s="4">
        <f t="shared" si="125"/>
        <v>0.99657436782747566</v>
      </c>
      <c r="E3980" s="8">
        <f>MIN(B3981:$B$5864)/B3980-1</f>
        <v>-0.21994602445214806</v>
      </c>
      <c r="F3980" s="8"/>
    </row>
    <row r="3981" spans="1:6" x14ac:dyDescent="0.45">
      <c r="A3981" s="5">
        <v>41479</v>
      </c>
      <c r="B3981">
        <v>3507.73477594</v>
      </c>
      <c r="C3981" s="4">
        <f t="shared" si="124"/>
        <v>3.0642217413636708E-3</v>
      </c>
      <c r="D3981" s="4">
        <f t="shared" si="125"/>
        <v>1.0030642217413637</v>
      </c>
      <c r="E3981" s="8">
        <f>MIN(B3982:$B$5864)/B3981-1</f>
        <v>-0.22232898089651343</v>
      </c>
      <c r="F3981" s="8"/>
    </row>
    <row r="3982" spans="1:6" x14ac:dyDescent="0.45">
      <c r="A3982" s="5">
        <v>41480</v>
      </c>
      <c r="B3982">
        <v>3491.1104329200002</v>
      </c>
      <c r="C3982" s="4">
        <f t="shared" si="124"/>
        <v>-4.7393386563967521E-3</v>
      </c>
      <c r="D3982" s="4">
        <f t="shared" si="125"/>
        <v>0.99526066134360325</v>
      </c>
      <c r="E3982" s="8">
        <f>MIN(B3983:$B$5864)/B3982-1</f>
        <v>-0.21862578386889153</v>
      </c>
      <c r="F3982" s="8"/>
    </row>
    <row r="3983" spans="1:6" x14ac:dyDescent="0.45">
      <c r="A3983" s="5">
        <v>41481</v>
      </c>
      <c r="B3983">
        <v>3475.1772681699999</v>
      </c>
      <c r="C3983" s="4">
        <f t="shared" si="124"/>
        <v>-4.5639245896537117E-3</v>
      </c>
      <c r="D3983" s="4">
        <f t="shared" si="125"/>
        <v>0.99543607541034629</v>
      </c>
      <c r="E3983" s="8">
        <f>MIN(B3984:$B$5864)/B3983-1</f>
        <v>-0.21504330068708388</v>
      </c>
      <c r="F3983" s="8"/>
    </row>
    <row r="3984" spans="1:6" x14ac:dyDescent="0.45">
      <c r="A3984" s="5">
        <v>41484</v>
      </c>
      <c r="B3984">
        <v>3478.1130749899999</v>
      </c>
      <c r="C3984" s="4">
        <f t="shared" si="124"/>
        <v>8.4479340000576109E-4</v>
      </c>
      <c r="D3984" s="4">
        <f t="shared" si="125"/>
        <v>1.0008447934000058</v>
      </c>
      <c r="E3984" s="8">
        <f>MIN(B3985:$B$5864)/B3984-1</f>
        <v>-0.21570586719414153</v>
      </c>
      <c r="F3984" s="8"/>
    </row>
    <row r="3985" spans="1:6" x14ac:dyDescent="0.45">
      <c r="A3985" s="5">
        <v>41485</v>
      </c>
      <c r="B3985">
        <v>3486.1140666800002</v>
      </c>
      <c r="C3985" s="4">
        <f t="shared" si="124"/>
        <v>2.3003828563059603E-3</v>
      </c>
      <c r="D3985" s="4">
        <f t="shared" si="125"/>
        <v>1.002300382856306</v>
      </c>
      <c r="E3985" s="8">
        <f>MIN(B3986:$B$5864)/B3985-1</f>
        <v>-0.21750590319958174</v>
      </c>
      <c r="F3985" s="8"/>
    </row>
    <row r="3986" spans="1:6" x14ac:dyDescent="0.45">
      <c r="A3986" s="5">
        <v>41486</v>
      </c>
      <c r="B3986">
        <v>3509.9394549100002</v>
      </c>
      <c r="C3986" s="4">
        <f t="shared" si="124"/>
        <v>6.8343685187244319E-3</v>
      </c>
      <c r="D3986" s="4">
        <f t="shared" si="125"/>
        <v>1.0068343685187244</v>
      </c>
      <c r="E3986" s="8">
        <f>MIN(B3987:$B$5864)/B3986-1</f>
        <v>-0.22281745511762796</v>
      </c>
      <c r="F3986" s="8"/>
    </row>
    <row r="3987" spans="1:6" x14ac:dyDescent="0.45">
      <c r="A3987" s="5">
        <v>41487</v>
      </c>
      <c r="B3987">
        <v>3543.6927199199999</v>
      </c>
      <c r="C3987" s="4">
        <f t="shared" si="124"/>
        <v>9.6164806953529247E-3</v>
      </c>
      <c r="D3987" s="4">
        <f t="shared" si="125"/>
        <v>1.0096164806953529</v>
      </c>
      <c r="E3987" s="8">
        <f>MIN(B3988:$B$5864)/B3987-1</f>
        <v>-0.23022002934510011</v>
      </c>
      <c r="F3987" s="8"/>
    </row>
    <row r="3988" spans="1:6" x14ac:dyDescent="0.45">
      <c r="A3988" s="5">
        <v>41488</v>
      </c>
      <c r="B3988">
        <v>3531.1747912199999</v>
      </c>
      <c r="C3988" s="4">
        <f t="shared" si="124"/>
        <v>-3.5324532033021994E-3</v>
      </c>
      <c r="D3988" s="4">
        <f t="shared" si="125"/>
        <v>0.9964675467966978</v>
      </c>
      <c r="E3988" s="8">
        <f>MIN(B3989:$B$5864)/B3988-1</f>
        <v>-0.2274911780825386</v>
      </c>
      <c r="F3988" s="8"/>
    </row>
    <row r="3989" spans="1:6" x14ac:dyDescent="0.45">
      <c r="A3989" s="5">
        <v>41491</v>
      </c>
      <c r="B3989">
        <v>3520.83130897</v>
      </c>
      <c r="C3989" s="4">
        <f t="shared" si="124"/>
        <v>-2.9291901028853928E-3</v>
      </c>
      <c r="D3989" s="4">
        <f t="shared" si="125"/>
        <v>0.99707080989711461</v>
      </c>
      <c r="E3989" s="8">
        <f>MIN(B3990:$B$5864)/B3989-1</f>
        <v>-0.22522170516939044</v>
      </c>
      <c r="F3989" s="8"/>
    </row>
    <row r="3990" spans="1:6" x14ac:dyDescent="0.45">
      <c r="A3990" s="5">
        <v>41492</v>
      </c>
      <c r="B3990">
        <v>3511.0162960799998</v>
      </c>
      <c r="C3990" s="4">
        <f t="shared" si="124"/>
        <v>-2.7876975715918073E-3</v>
      </c>
      <c r="D3990" s="4">
        <f t="shared" si="125"/>
        <v>0.99721230242840819</v>
      </c>
      <c r="E3990" s="8">
        <f>MIN(B3991:$B$5864)/B3990-1</f>
        <v>-0.22305581976488653</v>
      </c>
      <c r="F3990" s="8"/>
    </row>
    <row r="3991" spans="1:6" x14ac:dyDescent="0.45">
      <c r="A3991" s="5">
        <v>41493</v>
      </c>
      <c r="B3991">
        <v>3464.7216123200001</v>
      </c>
      <c r="C3991" s="4">
        <f t="shared" si="124"/>
        <v>-1.3185550808091362E-2</v>
      </c>
      <c r="D3991" s="4">
        <f t="shared" si="125"/>
        <v>0.98681444919190864</v>
      </c>
      <c r="E3991" s="8">
        <f>MIN(B3992:$B$5864)/B3991-1</f>
        <v>-0.21267449937387484</v>
      </c>
      <c r="F3991" s="8"/>
    </row>
    <row r="3992" spans="1:6" x14ac:dyDescent="0.45">
      <c r="A3992" s="5">
        <v>41494</v>
      </c>
      <c r="B3992">
        <v>3476.99790742</v>
      </c>
      <c r="C3992" s="4">
        <f t="shared" si="124"/>
        <v>3.5432269814543726E-3</v>
      </c>
      <c r="D3992" s="4">
        <f t="shared" si="125"/>
        <v>1.0035432269814544</v>
      </c>
      <c r="E3992" s="8">
        <f>MIN(B3993:$B$5864)/B3992-1</f>
        <v>-0.21545432278556431</v>
      </c>
      <c r="F3992" s="8"/>
    </row>
    <row r="3993" spans="1:6" x14ac:dyDescent="0.45">
      <c r="A3993" s="5">
        <v>41495</v>
      </c>
      <c r="B3993">
        <v>3502.4713362500001</v>
      </c>
      <c r="C3993" s="4">
        <f t="shared" si="124"/>
        <v>7.3262709694588146E-3</v>
      </c>
      <c r="D3993" s="4">
        <f t="shared" si="125"/>
        <v>1.0073262709694588</v>
      </c>
      <c r="E3993" s="8">
        <f>MIN(B3994:$B$5864)/B3993-1</f>
        <v>-0.22116031337157249</v>
      </c>
      <c r="F3993" s="8"/>
    </row>
    <row r="3994" spans="1:6" x14ac:dyDescent="0.45">
      <c r="A3994" s="5">
        <v>41498</v>
      </c>
      <c r="B3994">
        <v>3497.36691574</v>
      </c>
      <c r="C3994" s="4">
        <f t="shared" si="124"/>
        <v>-1.4573768119585662E-3</v>
      </c>
      <c r="D3994" s="4">
        <f t="shared" si="125"/>
        <v>0.99854262318804143</v>
      </c>
      <c r="E3994" s="8">
        <f>MIN(B3995:$B$5864)/B3994-1</f>
        <v>-0.22002359384336512</v>
      </c>
      <c r="F3994" s="8"/>
    </row>
    <row r="3995" spans="1:6" x14ac:dyDescent="0.45">
      <c r="A3995" s="5">
        <v>41499</v>
      </c>
      <c r="B3995">
        <v>3515.0710319700001</v>
      </c>
      <c r="C3995" s="4">
        <f t="shared" si="124"/>
        <v>5.0621272107087556E-3</v>
      </c>
      <c r="D3995" s="4">
        <f t="shared" si="125"/>
        <v>1.0050621272107088</v>
      </c>
      <c r="E3995" s="8">
        <f>MIN(B3996:$B$5864)/B3995-1</f>
        <v>-0.22395204730153484</v>
      </c>
      <c r="F3995" s="8"/>
    </row>
    <row r="3996" spans="1:6" x14ac:dyDescent="0.45">
      <c r="A3996" s="5">
        <v>41500</v>
      </c>
      <c r="B3996">
        <v>3503.85919272</v>
      </c>
      <c r="C3996" s="4">
        <f t="shared" si="124"/>
        <v>-3.189647989479294E-3</v>
      </c>
      <c r="D3996" s="4">
        <f t="shared" si="125"/>
        <v>0.99681035201052071</v>
      </c>
      <c r="E3996" s="8">
        <f>MIN(B3997:$B$5864)/B3996-1</f>
        <v>-0.22146880684654602</v>
      </c>
      <c r="F3996" s="8"/>
    </row>
    <row r="3997" spans="1:6" x14ac:dyDescent="0.45">
      <c r="A3997" s="5">
        <v>41501</v>
      </c>
      <c r="B3997">
        <v>3443.5825792099999</v>
      </c>
      <c r="C3997" s="4">
        <f t="shared" si="124"/>
        <v>-1.7202921177665309E-2</v>
      </c>
      <c r="D3997" s="4">
        <f t="shared" si="125"/>
        <v>0.98279707882233469</v>
      </c>
      <c r="E3997" s="8">
        <f>MIN(B3998:$B$5864)/B3997-1</f>
        <v>-0.20784136427597877</v>
      </c>
      <c r="F3997" s="8"/>
    </row>
    <row r="3998" spans="1:6" x14ac:dyDescent="0.45">
      <c r="A3998" s="5">
        <v>41502</v>
      </c>
      <c r="B3998">
        <v>3456.0201933799999</v>
      </c>
      <c r="C3998" s="4">
        <f t="shared" si="124"/>
        <v>3.6118239896698601E-3</v>
      </c>
      <c r="D3998" s="4">
        <f t="shared" si="125"/>
        <v>1.0036118239896699</v>
      </c>
      <c r="E3998" s="8">
        <f>MIN(B3999:$B$5864)/B3998-1</f>
        <v>-0.21069220510481468</v>
      </c>
      <c r="F3998" s="8"/>
    </row>
    <row r="3999" spans="1:6" x14ac:dyDescent="0.45">
      <c r="A3999" s="5">
        <v>41505</v>
      </c>
      <c r="B3999">
        <v>3442.2035622399999</v>
      </c>
      <c r="C3999" s="4">
        <f t="shared" si="124"/>
        <v>-3.9978444473403041E-3</v>
      </c>
      <c r="D3999" s="4">
        <f t="shared" si="125"/>
        <v>0.9960021555526597</v>
      </c>
      <c r="E3999" s="8">
        <f>MIN(B4000:$B$5864)/B3999-1</f>
        <v>-0.20752400936600812</v>
      </c>
      <c r="F3999" s="8"/>
    </row>
    <row r="4000" spans="1:6" x14ac:dyDescent="0.45">
      <c r="A4000" s="5">
        <v>41506</v>
      </c>
      <c r="B4000">
        <v>3432.84788884</v>
      </c>
      <c r="C4000" s="4">
        <f t="shared" si="124"/>
        <v>-2.7179314734983029E-3</v>
      </c>
      <c r="D4000" s="4">
        <f t="shared" si="125"/>
        <v>0.9972820685265017</v>
      </c>
      <c r="E4000" s="8">
        <f>MIN(B4001:$B$5864)/B4000-1</f>
        <v>-0.20536424383435836</v>
      </c>
      <c r="F4000" s="8"/>
    </row>
    <row r="4001" spans="1:6" x14ac:dyDescent="0.45">
      <c r="A4001" s="5">
        <v>41507</v>
      </c>
      <c r="B4001">
        <v>3404.3489731700001</v>
      </c>
      <c r="C4001" s="4">
        <f t="shared" si="124"/>
        <v>-8.3018288583797117E-3</v>
      </c>
      <c r="D4001" s="4">
        <f t="shared" si="125"/>
        <v>0.99169817114162029</v>
      </c>
      <c r="E4001" s="8">
        <f>MIN(B4002:$B$5864)/B4001-1</f>
        <v>-0.1987120887286955</v>
      </c>
      <c r="F4001" s="8"/>
    </row>
    <row r="4002" spans="1:6" x14ac:dyDescent="0.45">
      <c r="A4002" s="5">
        <v>41508</v>
      </c>
      <c r="B4002">
        <v>3433.2337686599999</v>
      </c>
      <c r="C4002" s="4">
        <f t="shared" si="124"/>
        <v>8.4846752544005533E-3</v>
      </c>
      <c r="D4002" s="4">
        <f t="shared" si="125"/>
        <v>1.0084846752544006</v>
      </c>
      <c r="E4002" s="8">
        <f>MIN(B4003:$B$5864)/B4002-1</f>
        <v>-0.20545355726980041</v>
      </c>
      <c r="F4002" s="8"/>
    </row>
    <row r="4003" spans="1:6" x14ac:dyDescent="0.45">
      <c r="A4003" s="5">
        <v>41509</v>
      </c>
      <c r="B4003">
        <v>3456.9537273999999</v>
      </c>
      <c r="C4003" s="4">
        <f t="shared" si="124"/>
        <v>6.9089262014505604E-3</v>
      </c>
      <c r="D4003" s="4">
        <f t="shared" si="125"/>
        <v>1.0069089262014506</v>
      </c>
      <c r="E4003" s="8">
        <f>MIN(B4004:$B$5864)/B4003-1</f>
        <v>-0.21090535394535181</v>
      </c>
      <c r="F4003" s="8"/>
    </row>
    <row r="4004" spans="1:6" x14ac:dyDescent="0.45">
      <c r="A4004" s="5">
        <v>41513</v>
      </c>
      <c r="B4004">
        <v>3427.8134638400002</v>
      </c>
      <c r="C4004" s="4">
        <f t="shared" si="124"/>
        <v>-8.4294630064130072E-3</v>
      </c>
      <c r="D4004" s="4">
        <f t="shared" si="125"/>
        <v>0.99157053699358699</v>
      </c>
      <c r="E4004" s="8">
        <f>MIN(B4005:$B$5864)/B4004-1</f>
        <v>-0.20419716337361116</v>
      </c>
      <c r="F4004" s="8"/>
    </row>
    <row r="4005" spans="1:6" x14ac:dyDescent="0.45">
      <c r="A4005" s="5">
        <v>41514</v>
      </c>
      <c r="B4005">
        <v>3417.9783370599998</v>
      </c>
      <c r="C4005" s="4">
        <f t="shared" si="124"/>
        <v>-2.8692129498151253E-3</v>
      </c>
      <c r="D4005" s="4">
        <f t="shared" si="125"/>
        <v>0.99713078705018487</v>
      </c>
      <c r="E4005" s="8">
        <f>MIN(B4006:$B$5864)/B4005-1</f>
        <v>-0.20190726536424086</v>
      </c>
      <c r="F4005" s="8"/>
    </row>
    <row r="4006" spans="1:6" x14ac:dyDescent="0.45">
      <c r="A4006" s="5">
        <v>41515</v>
      </c>
      <c r="B4006">
        <v>3445.2623471500001</v>
      </c>
      <c r="C4006" s="4">
        <f t="shared" si="124"/>
        <v>7.9824994190773602E-3</v>
      </c>
      <c r="D4006" s="4">
        <f t="shared" si="125"/>
        <v>1.0079824994190774</v>
      </c>
      <c r="E4006" s="8">
        <f>MIN(B4007:$B$5864)/B4006-1</f>
        <v>-0.20822758818162246</v>
      </c>
      <c r="F4006" s="8"/>
    </row>
    <row r="4007" spans="1:6" x14ac:dyDescent="0.45">
      <c r="A4007" s="5">
        <v>41516</v>
      </c>
      <c r="B4007">
        <v>3410.4298513600002</v>
      </c>
      <c r="C4007" s="4">
        <f t="shared" si="124"/>
        <v>-1.0110259330124549E-2</v>
      </c>
      <c r="D4007" s="4">
        <f t="shared" si="125"/>
        <v>0.98988974066987545</v>
      </c>
      <c r="E4007" s="8">
        <f>MIN(B4008:$B$5864)/B4007-1</f>
        <v>-0.20014080428536274</v>
      </c>
      <c r="F4007" s="8"/>
    </row>
    <row r="4008" spans="1:6" x14ac:dyDescent="0.45">
      <c r="A4008" s="5">
        <v>41519</v>
      </c>
      <c r="B4008">
        <v>3460.5381451200001</v>
      </c>
      <c r="C4008" s="4">
        <f t="shared" si="124"/>
        <v>1.4692662199170536E-2</v>
      </c>
      <c r="D4008" s="4">
        <f t="shared" si="125"/>
        <v>1.0146926621991705</v>
      </c>
      <c r="E4008" s="8">
        <f>MIN(B4009:$B$5864)/B4008-1</f>
        <v>-0.2117226964260478</v>
      </c>
      <c r="F4008" s="8"/>
    </row>
    <row r="4009" spans="1:6" x14ac:dyDescent="0.45">
      <c r="A4009" s="5">
        <v>41520</v>
      </c>
      <c r="B4009">
        <v>3443.5630298000001</v>
      </c>
      <c r="C4009" s="4">
        <f t="shared" si="124"/>
        <v>-4.905339750101545E-3</v>
      </c>
      <c r="D4009" s="4">
        <f t="shared" si="125"/>
        <v>0.99509466024989846</v>
      </c>
      <c r="E4009" s="8">
        <f>MIN(B4010:$B$5864)/B4009-1</f>
        <v>-0.20783686712177518</v>
      </c>
      <c r="F4009" s="8"/>
    </row>
    <row r="4010" spans="1:6" x14ac:dyDescent="0.45">
      <c r="A4010" s="5">
        <v>41521</v>
      </c>
      <c r="B4010">
        <v>3445.8013076699999</v>
      </c>
      <c r="C4010" s="4">
        <f t="shared" si="124"/>
        <v>6.499889360613853E-4</v>
      </c>
      <c r="D4010" s="4">
        <f t="shared" si="125"/>
        <v>1.0006499889360614</v>
      </c>
      <c r="E4010" s="8">
        <f>MIN(B4011:$B$5864)/B4010-1</f>
        <v>-0.20835142993356714</v>
      </c>
      <c r="F4010" s="8"/>
    </row>
    <row r="4011" spans="1:6" x14ac:dyDescent="0.45">
      <c r="A4011" s="5">
        <v>41522</v>
      </c>
      <c r="B4011">
        <v>3475.7822505099998</v>
      </c>
      <c r="C4011" s="4">
        <f t="shared" si="124"/>
        <v>8.7007172390543008E-3</v>
      </c>
      <c r="D4011" s="4">
        <f t="shared" si="125"/>
        <v>1.0087007172390543</v>
      </c>
      <c r="E4011" s="8">
        <f>MIN(B4012:$B$5864)/B4011-1</f>
        <v>-0.21517992746820036</v>
      </c>
      <c r="F4011" s="8"/>
    </row>
    <row r="4012" spans="1:6" x14ac:dyDescent="0.45">
      <c r="A4012" s="5">
        <v>41523</v>
      </c>
      <c r="B4012">
        <v>3484.8411461000001</v>
      </c>
      <c r="C4012" s="4">
        <f t="shared" si="124"/>
        <v>2.6062897319505396E-3</v>
      </c>
      <c r="D4012" s="4">
        <f t="shared" si="125"/>
        <v>1.0026062897319505</v>
      </c>
      <c r="E4012" s="8">
        <f>MIN(B4013:$B$5864)/B4012-1</f>
        <v>-0.21722007873935911</v>
      </c>
      <c r="F4012" s="8"/>
    </row>
    <row r="4013" spans="1:6" x14ac:dyDescent="0.45">
      <c r="A4013" s="5">
        <v>41526</v>
      </c>
      <c r="B4013">
        <v>3479.2140281100001</v>
      </c>
      <c r="C4013" s="4">
        <f t="shared" si="124"/>
        <v>-1.6147416063132525E-3</v>
      </c>
      <c r="D4013" s="4">
        <f t="shared" si="125"/>
        <v>0.99838525839368675</v>
      </c>
      <c r="E4013" s="8">
        <f>MIN(B4014:$B$5864)/B4013-1</f>
        <v>-0.21595404711797894</v>
      </c>
      <c r="F4013" s="8"/>
    </row>
    <row r="4014" spans="1:6" x14ac:dyDescent="0.45">
      <c r="A4014" s="5">
        <v>41527</v>
      </c>
      <c r="B4014">
        <v>3510.19925418</v>
      </c>
      <c r="C4014" s="4">
        <f t="shared" si="124"/>
        <v>8.9058120080161007E-3</v>
      </c>
      <c r="D4014" s="4">
        <f t="shared" si="125"/>
        <v>1.0089058120080161</v>
      </c>
      <c r="E4014" s="8">
        <f>MIN(B4015:$B$5864)/B4014-1</f>
        <v>-0.22287497648413623</v>
      </c>
      <c r="F4014" s="8"/>
    </row>
    <row r="4015" spans="1:6" x14ac:dyDescent="0.45">
      <c r="A4015" s="5">
        <v>41528</v>
      </c>
      <c r="B4015">
        <v>3511.1840245200001</v>
      </c>
      <c r="C4015" s="4">
        <f t="shared" si="124"/>
        <v>2.8054542454469811E-4</v>
      </c>
      <c r="D4015" s="4">
        <f t="shared" si="125"/>
        <v>1.0002805454245447</v>
      </c>
      <c r="E4015" s="8">
        <f>MIN(B4016:$B$5864)/B4015-1</f>
        <v>-0.22309293420674092</v>
      </c>
      <c r="F4015" s="8"/>
    </row>
    <row r="4016" spans="1:6" x14ac:dyDescent="0.45">
      <c r="A4016" s="5">
        <v>41529</v>
      </c>
      <c r="B4016">
        <v>3509.0208191299998</v>
      </c>
      <c r="C4016" s="4">
        <f t="shared" si="124"/>
        <v>-6.1609000693030325E-4</v>
      </c>
      <c r="D4016" s="4">
        <f t="shared" si="125"/>
        <v>0.9993839099930697</v>
      </c>
      <c r="E4016" s="8">
        <f>MIN(B4017:$B$5864)/B4016-1</f>
        <v>-0.22261399445719854</v>
      </c>
      <c r="F4016" s="8"/>
    </row>
    <row r="4017" spans="1:6" x14ac:dyDescent="0.45">
      <c r="A4017" s="5">
        <v>41530</v>
      </c>
      <c r="B4017">
        <v>3507.8912045100001</v>
      </c>
      <c r="C4017" s="4">
        <f t="shared" si="124"/>
        <v>-3.219173319922719E-4</v>
      </c>
      <c r="D4017" s="4">
        <f t="shared" si="125"/>
        <v>0.99967808266800773</v>
      </c>
      <c r="E4017" s="8">
        <f>MIN(B4018:$B$5864)/B4017-1</f>
        <v>-0.22236365984131434</v>
      </c>
      <c r="F4017" s="8"/>
    </row>
    <row r="4018" spans="1:6" x14ac:dyDescent="0.45">
      <c r="A4018" s="5">
        <v>41533</v>
      </c>
      <c r="B4018">
        <v>3528.5814136099998</v>
      </c>
      <c r="C4018" s="4">
        <f t="shared" si="124"/>
        <v>5.8981900788139807E-3</v>
      </c>
      <c r="D4018" s="4">
        <f t="shared" si="125"/>
        <v>1.005898190078814</v>
      </c>
      <c r="E4018" s="8">
        <f>MIN(B4019:$B$5864)/B4018-1</f>
        <v>-0.22692341249987102</v>
      </c>
      <c r="F4018" s="8"/>
    </row>
    <row r="4019" spans="1:6" x14ac:dyDescent="0.45">
      <c r="A4019" s="5">
        <v>41534</v>
      </c>
      <c r="B4019">
        <v>3500.51904276</v>
      </c>
      <c r="C4019" s="4">
        <f t="shared" si="124"/>
        <v>-7.9528761166629547E-3</v>
      </c>
      <c r="D4019" s="4">
        <f t="shared" si="125"/>
        <v>0.99204712388333705</v>
      </c>
      <c r="E4019" s="8">
        <f>MIN(B4020:$B$5864)/B4019-1</f>
        <v>-0.22072594245932076</v>
      </c>
      <c r="F4019" s="8"/>
    </row>
    <row r="4020" spans="1:6" x14ac:dyDescent="0.45">
      <c r="A4020" s="5">
        <v>41535</v>
      </c>
      <c r="B4020">
        <v>3493.46839851</v>
      </c>
      <c r="C4020" s="4">
        <f t="shared" si="124"/>
        <v>-2.0141710883083697E-3</v>
      </c>
      <c r="D4020" s="4">
        <f t="shared" si="125"/>
        <v>0.99798582891169163</v>
      </c>
      <c r="E4020" s="8">
        <f>MIN(B4021:$B$5864)/B4020-1</f>
        <v>-0.21915318337688083</v>
      </c>
      <c r="F4020" s="8"/>
    </row>
    <row r="4021" spans="1:6" x14ac:dyDescent="0.45">
      <c r="A4021" s="5">
        <v>41536</v>
      </c>
      <c r="B4021">
        <v>3525.2441993699999</v>
      </c>
      <c r="C4021" s="4">
        <f t="shared" si="124"/>
        <v>9.0957745241240229E-3</v>
      </c>
      <c r="D4021" s="4">
        <f t="shared" si="125"/>
        <v>1.009095774524124</v>
      </c>
      <c r="E4021" s="8">
        <f>MIN(B4022:$B$5864)/B4021-1</f>
        <v>-0.22619157037759285</v>
      </c>
      <c r="F4021" s="8"/>
    </row>
    <row r="4022" spans="1:6" x14ac:dyDescent="0.45">
      <c r="A4022" s="5">
        <v>41537</v>
      </c>
      <c r="B4022">
        <v>3508.9901397100002</v>
      </c>
      <c r="C4022" s="4">
        <f t="shared" si="124"/>
        <v>-4.6107613375846457E-3</v>
      </c>
      <c r="D4022" s="4">
        <f t="shared" si="125"/>
        <v>0.99538923866241535</v>
      </c>
      <c r="E4022" s="8">
        <f>MIN(B4023:$B$5864)/B4022-1</f>
        <v>-0.22260719770063431</v>
      </c>
      <c r="F4022" s="8"/>
    </row>
    <row r="4023" spans="1:6" x14ac:dyDescent="0.45">
      <c r="A4023" s="5">
        <v>41540</v>
      </c>
      <c r="B4023">
        <v>3487.2214279499999</v>
      </c>
      <c r="C4023" s="4">
        <f t="shared" si="124"/>
        <v>-6.2036970448139384E-3</v>
      </c>
      <c r="D4023" s="4">
        <f t="shared" si="125"/>
        <v>0.99379630295518606</v>
      </c>
      <c r="E4023" s="8">
        <f>MIN(B4024:$B$5864)/B4023-1</f>
        <v>-0.21775438287737203</v>
      </c>
      <c r="F4023" s="8"/>
    </row>
    <row r="4024" spans="1:6" x14ac:dyDescent="0.45">
      <c r="A4024" s="5">
        <v>41541</v>
      </c>
      <c r="B4024">
        <v>3498.9132904200001</v>
      </c>
      <c r="C4024" s="4">
        <f t="shared" si="124"/>
        <v>3.3527731781786141E-3</v>
      </c>
      <c r="D4024" s="4">
        <f t="shared" si="125"/>
        <v>1.0033527731781786</v>
      </c>
      <c r="E4024" s="8">
        <f>MIN(B4025:$B$5864)/B4024-1</f>
        <v>-0.22036831109279809</v>
      </c>
      <c r="F4024" s="8"/>
    </row>
    <row r="4025" spans="1:6" x14ac:dyDescent="0.45">
      <c r="A4025" s="5">
        <v>41542</v>
      </c>
      <c r="B4025">
        <v>3488.85708239</v>
      </c>
      <c r="C4025" s="4">
        <f t="shared" si="124"/>
        <v>-2.8740946674883361E-3</v>
      </c>
      <c r="D4025" s="4">
        <f t="shared" si="125"/>
        <v>0.99712590533251166</v>
      </c>
      <c r="E4025" s="8">
        <f>MIN(B4026:$B$5864)/B4025-1</f>
        <v>-0.21812111716502036</v>
      </c>
      <c r="F4025" s="8"/>
    </row>
    <row r="4026" spans="1:6" x14ac:dyDescent="0.45">
      <c r="A4026" s="5">
        <v>41543</v>
      </c>
      <c r="B4026">
        <v>3494.15390419</v>
      </c>
      <c r="C4026" s="4">
        <f t="shared" si="124"/>
        <v>1.5182111720011271E-3</v>
      </c>
      <c r="D4026" s="4">
        <f t="shared" si="125"/>
        <v>1.0015182111720011</v>
      </c>
      <c r="E4026" s="8">
        <f>MIN(B4027:$B$5864)/B4026-1</f>
        <v>-0.21930637494848371</v>
      </c>
      <c r="F4026" s="8"/>
    </row>
    <row r="4027" spans="1:6" x14ac:dyDescent="0.45">
      <c r="A4027" s="5">
        <v>41544</v>
      </c>
      <c r="B4027">
        <v>3467.2683134399999</v>
      </c>
      <c r="C4027" s="4">
        <f t="shared" si="124"/>
        <v>-7.6944494968468335E-3</v>
      </c>
      <c r="D4027" s="4">
        <f t="shared" si="125"/>
        <v>0.99230555050315317</v>
      </c>
      <c r="E4027" s="8">
        <f>MIN(B4028:$B$5864)/B4027-1</f>
        <v>-0.21325278826097271</v>
      </c>
      <c r="F4027" s="8"/>
    </row>
    <row r="4028" spans="1:6" x14ac:dyDescent="0.45">
      <c r="A4028" s="5">
        <v>41547</v>
      </c>
      <c r="B4028">
        <v>3443.8531436600001</v>
      </c>
      <c r="C4028" s="4">
        <f t="shared" si="124"/>
        <v>-6.7532038663511429E-3</v>
      </c>
      <c r="D4028" s="4">
        <f t="shared" si="125"/>
        <v>0.99324679613364886</v>
      </c>
      <c r="E4028" s="8">
        <f>MIN(B4029:$B$5864)/B4028-1</f>
        <v>-0.20790359978854178</v>
      </c>
      <c r="F4028" s="8"/>
    </row>
    <row r="4029" spans="1:6" x14ac:dyDescent="0.45">
      <c r="A4029" s="5">
        <v>41548</v>
      </c>
      <c r="B4029">
        <v>3445.0835270799998</v>
      </c>
      <c r="C4029" s="4">
        <f t="shared" si="124"/>
        <v>3.5726942139358009E-4</v>
      </c>
      <c r="D4029" s="4">
        <f t="shared" si="125"/>
        <v>1.0003572694213936</v>
      </c>
      <c r="E4029" s="8">
        <f>MIN(B4030:$B$5864)/B4029-1</f>
        <v>-0.20818649054291716</v>
      </c>
      <c r="F4029" s="8"/>
    </row>
    <row r="4030" spans="1:6" x14ac:dyDescent="0.45">
      <c r="A4030" s="5">
        <v>41549</v>
      </c>
      <c r="B4030">
        <v>3432.2303700100001</v>
      </c>
      <c r="C4030" s="4">
        <f t="shared" si="124"/>
        <v>-3.7308695040244588E-3</v>
      </c>
      <c r="D4030" s="4">
        <f t="shared" si="125"/>
        <v>0.99626913049597554</v>
      </c>
      <c r="E4030" s="8">
        <f>MIN(B4031:$B$5864)/B4030-1</f>
        <v>-0.20522127483475072</v>
      </c>
      <c r="F4030" s="8"/>
    </row>
    <row r="4031" spans="1:6" x14ac:dyDescent="0.45">
      <c r="A4031" s="5">
        <v>41550</v>
      </c>
      <c r="B4031">
        <v>3435.7239547600002</v>
      </c>
      <c r="C4031" s="4">
        <f t="shared" si="124"/>
        <v>1.0178759504391177E-3</v>
      </c>
      <c r="D4031" s="4">
        <f t="shared" si="125"/>
        <v>1.0010178759504391</v>
      </c>
      <c r="E4031" s="8">
        <f>MIN(B4032:$B$5864)/B4031-1</f>
        <v>-0.20602943837478571</v>
      </c>
      <c r="F4031" s="8"/>
    </row>
    <row r="4032" spans="1:6" x14ac:dyDescent="0.45">
      <c r="A4032" s="5">
        <v>41551</v>
      </c>
      <c r="B4032">
        <v>3437.93278285</v>
      </c>
      <c r="C4032" s="4">
        <f t="shared" si="124"/>
        <v>6.4290033747904651E-4</v>
      </c>
      <c r="D4032" s="4">
        <f t="shared" si="125"/>
        <v>1.000642900337479</v>
      </c>
      <c r="E4032" s="8">
        <f>MIN(B4033:$B$5864)/B4032-1</f>
        <v>-0.20653955436306193</v>
      </c>
      <c r="F4032" s="8"/>
    </row>
    <row r="4033" spans="1:6" x14ac:dyDescent="0.45">
      <c r="A4033" s="5">
        <v>41554</v>
      </c>
      <c r="B4033">
        <v>3428.0945346899998</v>
      </c>
      <c r="C4033" s="4">
        <f t="shared" si="124"/>
        <v>-2.8616755420809437E-3</v>
      </c>
      <c r="D4033" s="4">
        <f t="shared" si="125"/>
        <v>0.99713832445791906</v>
      </c>
      <c r="E4033" s="8">
        <f>MIN(B4034:$B$5864)/B4033-1</f>
        <v>-0.20426241156833247</v>
      </c>
      <c r="F4033" s="8"/>
    </row>
    <row r="4034" spans="1:6" x14ac:dyDescent="0.45">
      <c r="A4034" s="5">
        <v>41555</v>
      </c>
      <c r="B4034">
        <v>3392.74753207</v>
      </c>
      <c r="C4034" s="4">
        <f t="shared" si="124"/>
        <v>-1.0310976626318746E-2</v>
      </c>
      <c r="D4034" s="4">
        <f t="shared" si="125"/>
        <v>0.98968902337368125</v>
      </c>
      <c r="E4034" s="8">
        <f>MIN(B4035:$B$5864)/B4034-1</f>
        <v>-0.19597209867081922</v>
      </c>
      <c r="F4034" s="8"/>
    </row>
    <row r="4035" spans="1:6" x14ac:dyDescent="0.45">
      <c r="A4035" s="5">
        <v>41556</v>
      </c>
      <c r="B4035">
        <v>3379.2450484999999</v>
      </c>
      <c r="C4035" s="4">
        <f t="shared" si="124"/>
        <v>-3.979807941017599E-3</v>
      </c>
      <c r="D4035" s="4">
        <f t="shared" si="125"/>
        <v>0.9960201920589824</v>
      </c>
      <c r="E4035" s="8">
        <f>MIN(B4036:$B$5864)/B4035-1</f>
        <v>-0.19275943626495484</v>
      </c>
      <c r="F4035" s="8"/>
    </row>
    <row r="4036" spans="1:6" x14ac:dyDescent="0.45">
      <c r="A4036" s="5">
        <v>41557</v>
      </c>
      <c r="B4036">
        <v>3429.8247835799998</v>
      </c>
      <c r="C4036" s="4">
        <f t="shared" si="124"/>
        <v>1.4967761838535987E-2</v>
      </c>
      <c r="D4036" s="4">
        <f t="shared" si="125"/>
        <v>1.014967761838536</v>
      </c>
      <c r="E4036" s="8">
        <f>MIN(B4037:$B$5864)/B4036-1</f>
        <v>-0.20466383851168735</v>
      </c>
      <c r="F4036" s="8"/>
    </row>
    <row r="4037" spans="1:6" x14ac:dyDescent="0.45">
      <c r="A4037" s="5">
        <v>41558</v>
      </c>
      <c r="B4037">
        <v>3457.8900269599999</v>
      </c>
      <c r="C4037" s="4">
        <f t="shared" si="124"/>
        <v>8.1827047009399578E-3</v>
      </c>
      <c r="D4037" s="4">
        <f t="shared" si="125"/>
        <v>1.00818270470094</v>
      </c>
      <c r="E4037" s="8">
        <f>MIN(B4038:$B$5864)/B4037-1</f>
        <v>-0.21111901862645466</v>
      </c>
      <c r="F4037" s="8"/>
    </row>
    <row r="4038" spans="1:6" x14ac:dyDescent="0.45">
      <c r="A4038" s="5">
        <v>41561</v>
      </c>
      <c r="B4038">
        <v>3469.8342633100001</v>
      </c>
      <c r="C4038" s="4">
        <f t="shared" ref="C4038:C4101" si="126">B4038/B4037-1</f>
        <v>3.4541978654252237E-3</v>
      </c>
      <c r="D4038" s="4">
        <f t="shared" ref="D4038:D4101" si="127">C4038+1</f>
        <v>1.0034541978654252</v>
      </c>
      <c r="E4038" s="8">
        <f>MIN(B4039:$B$5864)/B4038-1</f>
        <v>-0.21383458950924294</v>
      </c>
      <c r="F4038" s="8"/>
    </row>
    <row r="4039" spans="1:6" x14ac:dyDescent="0.45">
      <c r="A4039" s="5">
        <v>41562</v>
      </c>
      <c r="B4039">
        <v>3491.2493249300001</v>
      </c>
      <c r="C4039" s="4">
        <f t="shared" si="126"/>
        <v>6.1717822797597854E-3</v>
      </c>
      <c r="D4039" s="4">
        <f t="shared" si="127"/>
        <v>1.0061717822797598</v>
      </c>
      <c r="E4039" s="8">
        <f>MIN(B4040:$B$5864)/B4039-1</f>
        <v>-0.21865686919833671</v>
      </c>
      <c r="F4039" s="8"/>
    </row>
    <row r="4040" spans="1:6" x14ac:dyDescent="0.45">
      <c r="A4040" s="5">
        <v>41563</v>
      </c>
      <c r="B4040">
        <v>3503.9205241700001</v>
      </c>
      <c r="C4040" s="4">
        <f t="shared" si="126"/>
        <v>3.6294168822372797E-3</v>
      </c>
      <c r="D4040" s="4">
        <f t="shared" si="127"/>
        <v>1.0036294168822373</v>
      </c>
      <c r="E4040" s="8">
        <f>MIN(B4041:$B$5864)/B4040-1</f>
        <v>-0.2214824339955116</v>
      </c>
      <c r="F4040" s="8"/>
    </row>
    <row r="4041" spans="1:6" x14ac:dyDescent="0.45">
      <c r="A4041" s="5">
        <v>41564</v>
      </c>
      <c r="B4041">
        <v>3506.6767073400001</v>
      </c>
      <c r="C4041" s="4">
        <f t="shared" si="126"/>
        <v>7.8659979613915354E-4</v>
      </c>
      <c r="D4041" s="4">
        <f t="shared" si="127"/>
        <v>1.0007865997961392</v>
      </c>
      <c r="E4041" s="8">
        <f>MIN(B4042:$B$5864)/B4041-1</f>
        <v>-0.22209433443346172</v>
      </c>
      <c r="F4041" s="8"/>
    </row>
    <row r="4042" spans="1:6" x14ac:dyDescent="0.45">
      <c r="A4042" s="5">
        <v>41565</v>
      </c>
      <c r="B4042">
        <v>3533.2263127199999</v>
      </c>
      <c r="C4042" s="4">
        <f t="shared" si="126"/>
        <v>7.571158562871716E-3</v>
      </c>
      <c r="D4042" s="4">
        <f t="shared" si="127"/>
        <v>1.0075711585628717</v>
      </c>
      <c r="E4042" s="8">
        <f>MIN(B4043:$B$5864)/B4042-1</f>
        <v>-0.22793972519411132</v>
      </c>
      <c r="F4042" s="8"/>
    </row>
    <row r="4043" spans="1:6" x14ac:dyDescent="0.45">
      <c r="A4043" s="5">
        <v>41568</v>
      </c>
      <c r="B4043">
        <v>3551.9051505699999</v>
      </c>
      <c r="C4043" s="4">
        <f t="shared" si="126"/>
        <v>5.2866236682191925E-3</v>
      </c>
      <c r="D4043" s="4">
        <f t="shared" si="127"/>
        <v>1.0052866236682192</v>
      </c>
      <c r="E4043" s="8">
        <f>MIN(B4044:$B$5864)/B4043-1</f>
        <v>-0.23199985294870851</v>
      </c>
      <c r="F4043" s="8"/>
    </row>
    <row r="4044" spans="1:6" x14ac:dyDescent="0.45">
      <c r="A4044" s="5">
        <v>41569</v>
      </c>
      <c r="B4044">
        <v>3570.4950383800001</v>
      </c>
      <c r="C4044" s="4">
        <f t="shared" si="126"/>
        <v>5.2337793443095748E-3</v>
      </c>
      <c r="D4044" s="4">
        <f t="shared" si="127"/>
        <v>1.0052337793443096</v>
      </c>
      <c r="E4044" s="8">
        <f>MIN(B4045:$B$5864)/B4044-1</f>
        <v>-0.23599846838390171</v>
      </c>
      <c r="F4044" s="8"/>
    </row>
    <row r="4045" spans="1:6" x14ac:dyDescent="0.45">
      <c r="A4045" s="5">
        <v>41570</v>
      </c>
      <c r="B4045">
        <v>3560.3008762099998</v>
      </c>
      <c r="C4045" s="4">
        <f t="shared" si="126"/>
        <v>-2.8551117031171414E-3</v>
      </c>
      <c r="D4045" s="4">
        <f t="shared" si="127"/>
        <v>0.99714488829688286</v>
      </c>
      <c r="E4045" s="8">
        <f>MIN(B4046:$B$5864)/B4045-1</f>
        <v>-0.23381091295467804</v>
      </c>
      <c r="F4045" s="8"/>
    </row>
    <row r="4046" spans="1:6" x14ac:dyDescent="0.45">
      <c r="A4046" s="5">
        <v>41571</v>
      </c>
      <c r="B4046">
        <v>3578.3646593100002</v>
      </c>
      <c r="C4046" s="4">
        <f t="shared" si="126"/>
        <v>5.0736675713849433E-3</v>
      </c>
      <c r="D4046" s="4">
        <f t="shared" si="127"/>
        <v>1.0050736675713849</v>
      </c>
      <c r="E4046" s="8">
        <f>MIN(B4047:$B$5864)/B4046-1</f>
        <v>-0.23767867792546293</v>
      </c>
      <c r="F4046" s="8"/>
    </row>
    <row r="4047" spans="1:6" x14ac:dyDescent="0.45">
      <c r="A4047" s="5">
        <v>41572</v>
      </c>
      <c r="B4047">
        <v>3581.3268856</v>
      </c>
      <c r="C4047" s="4">
        <f t="shared" si="126"/>
        <v>8.2781565659972856E-4</v>
      </c>
      <c r="D4047" s="4">
        <f t="shared" si="127"/>
        <v>1.0008278156565997</v>
      </c>
      <c r="E4047" s="8">
        <f>MIN(B4048:$B$5864)/B4047-1</f>
        <v>-0.23830921748072009</v>
      </c>
      <c r="F4047" s="8"/>
    </row>
    <row r="4048" spans="1:6" x14ac:dyDescent="0.45">
      <c r="A4048" s="5">
        <v>41575</v>
      </c>
      <c r="B4048">
        <v>3581.1202761</v>
      </c>
      <c r="C4048" s="4">
        <f t="shared" si="126"/>
        <v>-5.7690768421880811E-5</v>
      </c>
      <c r="D4048" s="4">
        <f t="shared" si="127"/>
        <v>0.99994230923157812</v>
      </c>
      <c r="E4048" s="8">
        <f>MIN(B4049:$B$5864)/B4048-1</f>
        <v>-0.23826527241895235</v>
      </c>
      <c r="F4048" s="8"/>
    </row>
    <row r="4049" spans="1:6" x14ac:dyDescent="0.45">
      <c r="A4049" s="5">
        <v>41576</v>
      </c>
      <c r="B4049">
        <v>3606.4978428700001</v>
      </c>
      <c r="C4049" s="4">
        <f t="shared" si="126"/>
        <v>7.0864882532337692E-3</v>
      </c>
      <c r="D4049" s="4">
        <f t="shared" si="127"/>
        <v>1.0070864882532338</v>
      </c>
      <c r="E4049" s="8">
        <f>MIN(B4050:$B$5864)/B4049-1</f>
        <v>-0.24362531275515631</v>
      </c>
      <c r="F4049" s="8"/>
    </row>
    <row r="4050" spans="1:6" x14ac:dyDescent="0.45">
      <c r="A4050" s="5">
        <v>41577</v>
      </c>
      <c r="B4050">
        <v>3609.7073163700002</v>
      </c>
      <c r="C4050" s="4">
        <f t="shared" si="126"/>
        <v>8.8991416044925664E-4</v>
      </c>
      <c r="D4050" s="4">
        <f t="shared" si="127"/>
        <v>1.0008899141604493</v>
      </c>
      <c r="E4050" s="8">
        <f>MIN(B4051:$B$5864)/B4050-1</f>
        <v>-0.24429782282370793</v>
      </c>
      <c r="F4050" s="8"/>
    </row>
    <row r="4051" spans="1:6" x14ac:dyDescent="0.45">
      <c r="A4051" s="5">
        <v>41578</v>
      </c>
      <c r="B4051">
        <v>3585.3233117</v>
      </c>
      <c r="C4051" s="4">
        <f t="shared" si="126"/>
        <v>-6.7551196074592257E-3</v>
      </c>
      <c r="D4051" s="4">
        <f t="shared" si="127"/>
        <v>0.99324488039254077</v>
      </c>
      <c r="E4051" s="8">
        <f>MIN(B4052:$B$5864)/B4051-1</f>
        <v>-0.23915824577154554</v>
      </c>
      <c r="F4051" s="8"/>
    </row>
    <row r="4052" spans="1:6" x14ac:dyDescent="0.45">
      <c r="A4052" s="5">
        <v>41579</v>
      </c>
      <c r="B4052">
        <v>3585.9891866299999</v>
      </c>
      <c r="C4052" s="4">
        <f t="shared" si="126"/>
        <v>1.8572242225056712E-4</v>
      </c>
      <c r="D4052" s="4">
        <f t="shared" si="127"/>
        <v>1.0001857224222506</v>
      </c>
      <c r="E4052" s="8">
        <f>MIN(B4053:$B$5864)/B4052-1</f>
        <v>-0.23929952490638706</v>
      </c>
      <c r="F4052" s="8"/>
    </row>
    <row r="4053" spans="1:6" x14ac:dyDescent="0.45">
      <c r="A4053" s="5">
        <v>41582</v>
      </c>
      <c r="B4053">
        <v>3599.45105986</v>
      </c>
      <c r="C4053" s="4">
        <f t="shared" si="126"/>
        <v>3.7540194711660479E-3</v>
      </c>
      <c r="D4053" s="4">
        <f t="shared" si="127"/>
        <v>1.003754019471166</v>
      </c>
      <c r="E4053" s="8">
        <f>MIN(B4054:$B$5864)/B4053-1</f>
        <v>-0.24214452910047357</v>
      </c>
      <c r="F4053" s="8"/>
    </row>
    <row r="4054" spans="1:6" x14ac:dyDescent="0.45">
      <c r="A4054" s="5">
        <v>41583</v>
      </c>
      <c r="B4054">
        <v>3588.4766532600001</v>
      </c>
      <c r="C4054" s="4">
        <f t="shared" si="126"/>
        <v>-3.0489111860370066E-3</v>
      </c>
      <c r="D4054" s="4">
        <f t="shared" si="127"/>
        <v>0.99695108881396299</v>
      </c>
      <c r="E4054" s="8">
        <f>MIN(B4055:$B$5864)/B4054-1</f>
        <v>-0.23982682861491234</v>
      </c>
      <c r="F4054" s="8"/>
    </row>
    <row r="4055" spans="1:6" x14ac:dyDescent="0.45">
      <c r="A4055" s="5">
        <v>41584</v>
      </c>
      <c r="B4055">
        <v>3587.59844415</v>
      </c>
      <c r="C4055" s="4">
        <f t="shared" si="126"/>
        <v>-2.4473033960037416E-4</v>
      </c>
      <c r="D4055" s="4">
        <f t="shared" si="127"/>
        <v>0.99975526966039963</v>
      </c>
      <c r="E4055" s="8">
        <f>MIN(B4056:$B$5864)/B4055-1</f>
        <v>-0.23964074563637372</v>
      </c>
      <c r="F4055" s="8"/>
    </row>
    <row r="4056" spans="1:6" x14ac:dyDescent="0.45">
      <c r="A4056" s="5">
        <v>41585</v>
      </c>
      <c r="B4056">
        <v>3567.4179936599999</v>
      </c>
      <c r="C4056" s="4">
        <f t="shared" si="126"/>
        <v>-5.6250583235999407E-3</v>
      </c>
      <c r="D4056" s="4">
        <f t="shared" si="127"/>
        <v>0.99437494167640006</v>
      </c>
      <c r="E4056" s="8">
        <f>MIN(B4057:$B$5864)/B4056-1</f>
        <v>-0.23533948564537499</v>
      </c>
      <c r="F4056" s="8"/>
    </row>
    <row r="4057" spans="1:6" x14ac:dyDescent="0.45">
      <c r="A4057" s="5">
        <v>41586</v>
      </c>
      <c r="B4057">
        <v>3570.3324053000001</v>
      </c>
      <c r="C4057" s="4">
        <f t="shared" si="126"/>
        <v>8.1695266581593984E-4</v>
      </c>
      <c r="D4057" s="4">
        <f t="shared" si="127"/>
        <v>1.0008169526658159</v>
      </c>
      <c r="E4057" s="8">
        <f>MIN(B4058:$B$5864)/B4057-1</f>
        <v>-0.23596366716426542</v>
      </c>
      <c r="F4057" s="8"/>
    </row>
    <row r="4058" spans="1:6" x14ac:dyDescent="0.45">
      <c r="A4058" s="5">
        <v>41589</v>
      </c>
      <c r="B4058">
        <v>3582.1971530199999</v>
      </c>
      <c r="C4058" s="4">
        <f t="shared" si="126"/>
        <v>3.3231493242442678E-3</v>
      </c>
      <c r="D4058" s="4">
        <f t="shared" si="127"/>
        <v>1.0033231493242443</v>
      </c>
      <c r="E4058" s="8">
        <f>MIN(B4059:$B$5864)/B4058-1</f>
        <v>-0.23849426443481692</v>
      </c>
      <c r="F4058" s="8"/>
    </row>
    <row r="4059" spans="1:6" x14ac:dyDescent="0.45">
      <c r="A4059" s="5">
        <v>41590</v>
      </c>
      <c r="B4059">
        <v>3579.8731897799998</v>
      </c>
      <c r="C4059" s="4">
        <f t="shared" si="126"/>
        <v>-6.4875358354876678E-4</v>
      </c>
      <c r="D4059" s="4">
        <f t="shared" si="127"/>
        <v>0.99935124641645123</v>
      </c>
      <c r="E4059" s="8">
        <f>MIN(B4060:$B$5864)/B4059-1</f>
        <v>-0.23799991414845623</v>
      </c>
      <c r="F4059" s="8"/>
    </row>
    <row r="4060" spans="1:6" x14ac:dyDescent="0.45">
      <c r="A4060" s="5">
        <v>41591</v>
      </c>
      <c r="B4060">
        <v>3529.5324011399998</v>
      </c>
      <c r="C4060" s="4">
        <f t="shared" si="126"/>
        <v>-1.406217091256623E-2</v>
      </c>
      <c r="D4060" s="4">
        <f t="shared" si="127"/>
        <v>0.98593782908743377</v>
      </c>
      <c r="E4060" s="8">
        <f>MIN(B4061:$B$5864)/B4060-1</f>
        <v>-0.22713170813535244</v>
      </c>
      <c r="F4060" s="8"/>
    </row>
    <row r="4061" spans="1:6" x14ac:dyDescent="0.45">
      <c r="A4061" s="5">
        <v>41592</v>
      </c>
      <c r="B4061">
        <v>3548.9786566600001</v>
      </c>
      <c r="C4061" s="4">
        <f t="shared" si="126"/>
        <v>5.5095840779699756E-3</v>
      </c>
      <c r="D4061" s="4">
        <f t="shared" si="127"/>
        <v>1.00550958407797</v>
      </c>
      <c r="E4061" s="8">
        <f>MIN(B4062:$B$5864)/B4061-1</f>
        <v>-0.23136655870530498</v>
      </c>
      <c r="F4061" s="8"/>
    </row>
    <row r="4062" spans="1:6" x14ac:dyDescent="0.45">
      <c r="A4062" s="5">
        <v>41593</v>
      </c>
      <c r="B4062">
        <v>3560.7635921900001</v>
      </c>
      <c r="C4062" s="4">
        <f t="shared" si="126"/>
        <v>3.320655509687187E-3</v>
      </c>
      <c r="D4062" s="4">
        <f t="shared" si="127"/>
        <v>1.0033206555096872</v>
      </c>
      <c r="E4062" s="8">
        <f>MIN(B4063:$B$5864)/B4062-1</f>
        <v>-0.23391047809712529</v>
      </c>
      <c r="F4062" s="8"/>
    </row>
    <row r="4063" spans="1:6" x14ac:dyDescent="0.45">
      <c r="A4063" s="5">
        <v>41596</v>
      </c>
      <c r="B4063">
        <v>3575.4924573200001</v>
      </c>
      <c r="C4063" s="4">
        <f t="shared" si="126"/>
        <v>4.1364344328573832E-3</v>
      </c>
      <c r="D4063" s="4">
        <f t="shared" si="127"/>
        <v>1.0041364344328574</v>
      </c>
      <c r="E4063" s="8">
        <f>MIN(B4064:$B$5864)/B4063-1</f>
        <v>-0.2370663033101007</v>
      </c>
      <c r="F4063" s="8"/>
    </row>
    <row r="4064" spans="1:6" x14ac:dyDescent="0.45">
      <c r="A4064" s="5">
        <v>41597</v>
      </c>
      <c r="B4064">
        <v>3563.0584386300002</v>
      </c>
      <c r="C4064" s="4">
        <f t="shared" si="126"/>
        <v>-3.4775681499604749E-3</v>
      </c>
      <c r="D4064" s="4">
        <f t="shared" si="127"/>
        <v>0.99652243185003953</v>
      </c>
      <c r="E4064" s="8">
        <f>MIN(B4065:$B$5864)/B4064-1</f>
        <v>-0.23440389066454204</v>
      </c>
      <c r="F4064" s="8"/>
    </row>
    <row r="4065" spans="1:6" x14ac:dyDescent="0.45">
      <c r="A4065" s="5">
        <v>41598</v>
      </c>
      <c r="B4065">
        <v>3552.3716343000001</v>
      </c>
      <c r="C4065" s="4">
        <f t="shared" si="126"/>
        <v>-2.9993345644112601E-3</v>
      </c>
      <c r="D4065" s="4">
        <f t="shared" si="127"/>
        <v>0.99700066543558874</v>
      </c>
      <c r="E4065" s="8">
        <f>MIN(B4066:$B$5864)/B4065-1</f>
        <v>-0.23210070376335235</v>
      </c>
      <c r="F4065" s="8"/>
    </row>
    <row r="4066" spans="1:6" x14ac:dyDescent="0.45">
      <c r="A4066" s="5">
        <v>41599</v>
      </c>
      <c r="B4066">
        <v>3551.0201369699998</v>
      </c>
      <c r="C4066" s="4">
        <f t="shared" si="126"/>
        <v>-3.8044930799208121E-4</v>
      </c>
      <c r="D4066" s="4">
        <f t="shared" si="127"/>
        <v>0.99961955069200792</v>
      </c>
      <c r="E4066" s="8">
        <f>MIN(B4067:$B$5864)/B4066-1</f>
        <v>-0.23180844581815852</v>
      </c>
      <c r="F4066" s="8"/>
    </row>
    <row r="4067" spans="1:6" x14ac:dyDescent="0.45">
      <c r="A4067" s="5">
        <v>41600</v>
      </c>
      <c r="B4067">
        <v>3549.3652464500001</v>
      </c>
      <c r="C4067" s="4">
        <f t="shared" si="126"/>
        <v>-4.6603242340714779E-4</v>
      </c>
      <c r="D4067" s="4">
        <f t="shared" si="127"/>
        <v>0.99953396757659285</v>
      </c>
      <c r="E4067" s="8">
        <f>MIN(B4068:$B$5864)/B4067-1</f>
        <v>-0.23145027672811325</v>
      </c>
      <c r="F4067" s="8"/>
    </row>
    <row r="4068" spans="1:6" x14ac:dyDescent="0.45">
      <c r="A4068" s="5">
        <v>41603</v>
      </c>
      <c r="B4068">
        <v>3562.2286221300001</v>
      </c>
      <c r="C4068" s="4">
        <f t="shared" si="126"/>
        <v>3.6241341160552221E-3</v>
      </c>
      <c r="D4068" s="4">
        <f t="shared" si="127"/>
        <v>1.0036241341160552</v>
      </c>
      <c r="E4068" s="8">
        <f>MIN(B4069:$B$5864)/B4068-1</f>
        <v>-0.23422554605187018</v>
      </c>
      <c r="F4068" s="8"/>
    </row>
    <row r="4069" spans="1:6" x14ac:dyDescent="0.45">
      <c r="A4069" s="5">
        <v>41604</v>
      </c>
      <c r="B4069">
        <v>3536.6391219799998</v>
      </c>
      <c r="C4069" s="4">
        <f t="shared" si="126"/>
        <v>-7.1835648029516808E-3</v>
      </c>
      <c r="D4069" s="4">
        <f t="shared" si="127"/>
        <v>0.99281643519704832</v>
      </c>
      <c r="E4069" s="8">
        <f>MIN(B4070:$B$5864)/B4069-1</f>
        <v>-0.22868475299147972</v>
      </c>
      <c r="F4069" s="8"/>
    </row>
    <row r="4070" spans="1:6" x14ac:dyDescent="0.45">
      <c r="A4070" s="5">
        <v>41605</v>
      </c>
      <c r="B4070">
        <v>3545.9755472500001</v>
      </c>
      <c r="C4070" s="4">
        <f t="shared" si="126"/>
        <v>2.6399146047939581E-3</v>
      </c>
      <c r="D4070" s="4">
        <f t="shared" si="127"/>
        <v>1.002639914604794</v>
      </c>
      <c r="E4070" s="8">
        <f>MIN(B4071:$B$5864)/B4070-1</f>
        <v>-0.2307155981192448</v>
      </c>
      <c r="F4070" s="8"/>
    </row>
    <row r="4071" spans="1:6" x14ac:dyDescent="0.45">
      <c r="A4071" s="5">
        <v>41606</v>
      </c>
      <c r="B4071">
        <v>3549.0576416200001</v>
      </c>
      <c r="C4071" s="4">
        <f t="shared" si="126"/>
        <v>8.6918094299615056E-4</v>
      </c>
      <c r="D4071" s="4">
        <f t="shared" si="127"/>
        <v>1.0008691809429962</v>
      </c>
      <c r="E4071" s="8">
        <f>MIN(B4072:$B$5864)/B4071-1</f>
        <v>-0.23138366479028472</v>
      </c>
      <c r="F4071" s="8"/>
    </row>
    <row r="4072" spans="1:6" x14ac:dyDescent="0.45">
      <c r="A4072" s="5">
        <v>41607</v>
      </c>
      <c r="B4072">
        <v>3548.4462786200002</v>
      </c>
      <c r="C4072" s="4">
        <f t="shared" si="126"/>
        <v>-1.7226065669673218E-4</v>
      </c>
      <c r="D4072" s="4">
        <f t="shared" si="127"/>
        <v>0.99982773934330327</v>
      </c>
      <c r="E4072" s="8">
        <f>MIN(B4073:$B$5864)/B4072-1</f>
        <v>-0.23125123962398753</v>
      </c>
      <c r="F4072" s="8"/>
    </row>
    <row r="4073" spans="1:6" x14ac:dyDescent="0.45">
      <c r="A4073" s="5">
        <v>41610</v>
      </c>
      <c r="B4073">
        <v>3519.4744949699998</v>
      </c>
      <c r="C4073" s="4">
        <f t="shared" si="126"/>
        <v>-8.1646392181728977E-3</v>
      </c>
      <c r="D4073" s="4">
        <f t="shared" si="127"/>
        <v>0.9918353607818271</v>
      </c>
      <c r="E4073" s="8">
        <f>MIN(B4074:$B$5864)/B4073-1</f>
        <v>-0.22492301568071105</v>
      </c>
      <c r="F4073" s="8"/>
    </row>
    <row r="4074" spans="1:6" x14ac:dyDescent="0.45">
      <c r="A4074" s="5">
        <v>41611</v>
      </c>
      <c r="B4074">
        <v>3485.3336978500001</v>
      </c>
      <c r="C4074" s="4">
        <f t="shared" si="126"/>
        <v>-9.7005382959284292E-3</v>
      </c>
      <c r="D4074" s="4">
        <f t="shared" si="127"/>
        <v>0.99029946170407157</v>
      </c>
      <c r="E4074" s="8">
        <f>MIN(B4075:$B$5864)/B4074-1</f>
        <v>-0.21733070218420159</v>
      </c>
      <c r="F4074" s="8"/>
    </row>
    <row r="4075" spans="1:6" x14ac:dyDescent="0.45">
      <c r="A4075" s="5">
        <v>41612</v>
      </c>
      <c r="B4075">
        <v>3474.6580234399999</v>
      </c>
      <c r="C4075" s="4">
        <f t="shared" si="126"/>
        <v>-3.0630279151134809E-3</v>
      </c>
      <c r="D4075" s="4">
        <f t="shared" si="127"/>
        <v>0.99693697208488652</v>
      </c>
      <c r="E4075" s="8">
        <f>MIN(B4076:$B$5864)/B4075-1</f>
        <v>-0.21492599860249118</v>
      </c>
      <c r="F4075" s="8"/>
    </row>
    <row r="4076" spans="1:6" x14ac:dyDescent="0.45">
      <c r="A4076" s="5">
        <v>41613</v>
      </c>
      <c r="B4076">
        <v>3470.2019989099999</v>
      </c>
      <c r="C4076" s="4">
        <f t="shared" si="126"/>
        <v>-1.2824354224040269E-3</v>
      </c>
      <c r="D4076" s="4">
        <f t="shared" si="127"/>
        <v>0.99871756457759597</v>
      </c>
      <c r="E4076" s="8">
        <f>MIN(B4077:$B$5864)/B4076-1</f>
        <v>-0.2139178990713424</v>
      </c>
      <c r="F4076" s="8"/>
    </row>
    <row r="4077" spans="1:6" x14ac:dyDescent="0.45">
      <c r="A4077" s="5">
        <v>41614</v>
      </c>
      <c r="B4077">
        <v>3499.7987685799999</v>
      </c>
      <c r="C4077" s="4">
        <f t="shared" si="126"/>
        <v>8.5288319467560214E-3</v>
      </c>
      <c r="D4077" s="4">
        <f t="shared" si="127"/>
        <v>1.008528831946756</v>
      </c>
      <c r="E4077" s="8">
        <f>MIN(B4078:$B$5864)/B4077-1</f>
        <v>-0.220565564386207</v>
      </c>
      <c r="F4077" s="8"/>
    </row>
    <row r="4078" spans="1:6" x14ac:dyDescent="0.45">
      <c r="A4078" s="5">
        <v>41617</v>
      </c>
      <c r="B4078">
        <v>3505.9071126399999</v>
      </c>
      <c r="C4078" s="4">
        <f t="shared" si="126"/>
        <v>1.7453415078714229E-3</v>
      </c>
      <c r="D4078" s="4">
        <f t="shared" si="127"/>
        <v>1.0017453415078714</v>
      </c>
      <c r="E4078" s="8">
        <f>MIN(B4079:$B$5864)/B4078-1</f>
        <v>-0.22192357346972658</v>
      </c>
      <c r="F4078" s="8"/>
    </row>
    <row r="4079" spans="1:6" x14ac:dyDescent="0.45">
      <c r="A4079" s="5">
        <v>41618</v>
      </c>
      <c r="B4079">
        <v>3490.51621707</v>
      </c>
      <c r="C4079" s="4">
        <f t="shared" si="126"/>
        <v>-4.3899895449341919E-3</v>
      </c>
      <c r="D4079" s="4">
        <f t="shared" si="127"/>
        <v>0.99561001045506581</v>
      </c>
      <c r="E4079" s="8">
        <f>MIN(B4080:$B$5864)/B4079-1</f>
        <v>-0.21849276487825176</v>
      </c>
      <c r="F4079" s="8"/>
    </row>
    <row r="4080" spans="1:6" x14ac:dyDescent="0.45">
      <c r="A4080" s="5">
        <v>41619</v>
      </c>
      <c r="B4080">
        <v>3483.1332594199998</v>
      </c>
      <c r="C4080" s="4">
        <f t="shared" si="126"/>
        <v>-2.1151477864204127E-3</v>
      </c>
      <c r="D4080" s="4">
        <f t="shared" si="127"/>
        <v>0.99788485221357959</v>
      </c>
      <c r="E4080" s="8">
        <f>MIN(B4081:$B$5864)/B4080-1</f>
        <v>-0.21683625782258042</v>
      </c>
      <c r="F4080" s="8"/>
    </row>
    <row r="4081" spans="1:6" x14ac:dyDescent="0.45">
      <c r="A4081" s="5">
        <v>41620</v>
      </c>
      <c r="B4081">
        <v>3448.9162749400002</v>
      </c>
      <c r="C4081" s="4">
        <f t="shared" si="126"/>
        <v>-9.8236219896155053E-3</v>
      </c>
      <c r="D4081" s="4">
        <f t="shared" si="127"/>
        <v>0.99017637801038449</v>
      </c>
      <c r="E4081" s="8">
        <f>MIN(B4082:$B$5864)/B4081-1</f>
        <v>-0.20906642536648545</v>
      </c>
      <c r="F4081" s="8"/>
    </row>
    <row r="4082" spans="1:6" x14ac:dyDescent="0.45">
      <c r="A4082" s="5">
        <v>41621</v>
      </c>
      <c r="B4082">
        <v>3447.4945055100002</v>
      </c>
      <c r="C4082" s="4">
        <f t="shared" si="126"/>
        <v>-4.1223657423372639E-4</v>
      </c>
      <c r="D4082" s="4">
        <f t="shared" si="127"/>
        <v>0.99958776342576627</v>
      </c>
      <c r="E4082" s="8">
        <f>MIN(B4083:$B$5864)/B4082-1</f>
        <v>-0.20874023915334505</v>
      </c>
      <c r="F4082" s="8"/>
    </row>
    <row r="4083" spans="1:6" x14ac:dyDescent="0.45">
      <c r="A4083" s="5">
        <v>41624</v>
      </c>
      <c r="B4083">
        <v>3488.9952120100002</v>
      </c>
      <c r="C4083" s="4">
        <f t="shared" si="126"/>
        <v>1.2037932601102419E-2</v>
      </c>
      <c r="D4083" s="4">
        <f t="shared" si="127"/>
        <v>1.0120379326011024</v>
      </c>
      <c r="E4083" s="8">
        <f>MIN(B4084:$B$5864)/B4083-1</f>
        <v>-0.21815207181712204</v>
      </c>
      <c r="F4083" s="8"/>
    </row>
    <row r="4084" spans="1:6" x14ac:dyDescent="0.45">
      <c r="A4084" s="5">
        <v>41625</v>
      </c>
      <c r="B4084">
        <v>3471.8147521300002</v>
      </c>
      <c r="C4084" s="4">
        <f t="shared" si="126"/>
        <v>-4.924185570923223E-3</v>
      </c>
      <c r="D4084" s="4">
        <f t="shared" si="127"/>
        <v>0.99507581442907678</v>
      </c>
      <c r="E4084" s="8">
        <f>MIN(B4085:$B$5864)/B4084-1</f>
        <v>-0.21428305577755191</v>
      </c>
      <c r="F4084" s="8"/>
    </row>
    <row r="4085" spans="1:6" x14ac:dyDescent="0.45">
      <c r="A4085" s="5">
        <v>41626</v>
      </c>
      <c r="B4085">
        <v>3475.5487403000002</v>
      </c>
      <c r="C4085" s="4">
        <f t="shared" si="126"/>
        <v>1.0755148061136754E-3</v>
      </c>
      <c r="D4085" s="4">
        <f t="shared" si="127"/>
        <v>1.0010755148061137</v>
      </c>
      <c r="E4085" s="8">
        <f>MIN(B4086:$B$5864)/B4085-1</f>
        <v>-0.21512719809691472</v>
      </c>
      <c r="F4085" s="8"/>
    </row>
    <row r="4086" spans="1:6" x14ac:dyDescent="0.45">
      <c r="A4086" s="5">
        <v>41627</v>
      </c>
      <c r="B4086">
        <v>3524.3810755899999</v>
      </c>
      <c r="C4086" s="4">
        <f t="shared" si="126"/>
        <v>1.405025189944098E-2</v>
      </c>
      <c r="D4086" s="4">
        <f t="shared" si="127"/>
        <v>1.014050251899441</v>
      </c>
      <c r="E4086" s="8">
        <f>MIN(B4087:$B$5864)/B4086-1</f>
        <v>-0.22600206406642875</v>
      </c>
      <c r="F4086" s="8"/>
    </row>
    <row r="4087" spans="1:6" x14ac:dyDescent="0.45">
      <c r="A4087" s="5">
        <v>41628</v>
      </c>
      <c r="B4087">
        <v>3535.6298599500001</v>
      </c>
      <c r="C4087" s="4">
        <f t="shared" si="126"/>
        <v>3.1917049032834655E-3</v>
      </c>
      <c r="D4087" s="4">
        <f t="shared" si="127"/>
        <v>1.0031917049032835</v>
      </c>
      <c r="E4087" s="8">
        <f>MIN(B4088:$B$5864)/B4087-1</f>
        <v>-0.22846457745761417</v>
      </c>
      <c r="F4087" s="8"/>
    </row>
    <row r="4088" spans="1:6" x14ac:dyDescent="0.45">
      <c r="A4088" s="5">
        <v>41631</v>
      </c>
      <c r="B4088">
        <v>3571.08491869</v>
      </c>
      <c r="C4088" s="4">
        <f t="shared" si="126"/>
        <v>1.0027932827929353E-2</v>
      </c>
      <c r="D4088" s="4">
        <f t="shared" si="127"/>
        <v>1.0100279328279294</v>
      </c>
      <c r="E4088" s="8">
        <f>MIN(B4089:$B$5864)/B4088-1</f>
        <v>-0.23612466797606246</v>
      </c>
      <c r="F4088" s="8"/>
    </row>
    <row r="4089" spans="1:6" x14ac:dyDescent="0.45">
      <c r="A4089" s="5">
        <v>41632</v>
      </c>
      <c r="B4089">
        <v>3579.7115606500001</v>
      </c>
      <c r="C4089" s="4">
        <f t="shared" si="126"/>
        <v>2.4156921933866649E-3</v>
      </c>
      <c r="D4089" s="4">
        <f t="shared" si="127"/>
        <v>1.0024156921933867</v>
      </c>
      <c r="E4089" s="8">
        <f>MIN(B4090:$B$5864)/B4089-1</f>
        <v>-0.23796550874767208</v>
      </c>
      <c r="F4089" s="8"/>
    </row>
    <row r="4090" spans="1:6" x14ac:dyDescent="0.45">
      <c r="A4090" s="5">
        <v>41635</v>
      </c>
      <c r="B4090">
        <v>3608.5176280400001</v>
      </c>
      <c r="C4090" s="4">
        <f t="shared" si="126"/>
        <v>8.0470358859776603E-3</v>
      </c>
      <c r="D4090" s="4">
        <f t="shared" si="127"/>
        <v>1.0080470358859777</v>
      </c>
      <c r="E4090" s="8">
        <f>MIN(B4091:$B$5864)/B4090-1</f>
        <v>-0.24404867617851589</v>
      </c>
      <c r="F4090" s="8"/>
    </row>
    <row r="4091" spans="1:6" x14ac:dyDescent="0.45">
      <c r="A4091" s="5">
        <v>41638</v>
      </c>
      <c r="B4091">
        <v>3600.75397393</v>
      </c>
      <c r="C4091" s="4">
        <f t="shared" si="126"/>
        <v>-2.1514801672777306E-3</v>
      </c>
      <c r="D4091" s="4">
        <f t="shared" si="127"/>
        <v>0.99784851983272227</v>
      </c>
      <c r="E4091" s="8">
        <f>MIN(B4092:$B$5864)/B4091-1</f>
        <v>-0.24241875515513056</v>
      </c>
      <c r="F4091" s="8"/>
    </row>
    <row r="4092" spans="1:6" x14ac:dyDescent="0.45">
      <c r="A4092" s="5">
        <v>41639</v>
      </c>
      <c r="B4092">
        <v>3609.6273701</v>
      </c>
      <c r="C4092" s="4">
        <f t="shared" si="126"/>
        <v>2.4643161499631194E-3</v>
      </c>
      <c r="D4092" s="4">
        <f t="shared" si="127"/>
        <v>1.0024643161499631</v>
      </c>
      <c r="E4092" s="8">
        <f>MIN(B4093:$B$5864)/B4092-1</f>
        <v>-0.24428108548101246</v>
      </c>
      <c r="F4092" s="8"/>
    </row>
    <row r="4093" spans="1:6" x14ac:dyDescent="0.45">
      <c r="A4093" s="5">
        <v>41641</v>
      </c>
      <c r="B4093">
        <v>3595.7481932699998</v>
      </c>
      <c r="C4093" s="4">
        <f t="shared" si="126"/>
        <v>-3.845044212864468E-3</v>
      </c>
      <c r="D4093" s="4">
        <f t="shared" si="127"/>
        <v>0.99615495578713553</v>
      </c>
      <c r="E4093" s="8">
        <f>MIN(B4094:$B$5864)/B4093-1</f>
        <v>-0.24136409689209615</v>
      </c>
      <c r="F4093" s="8"/>
    </row>
    <row r="4094" spans="1:6" x14ac:dyDescent="0.45">
      <c r="A4094" s="5">
        <v>41642</v>
      </c>
      <c r="B4094">
        <v>3605.0046561700001</v>
      </c>
      <c r="C4094" s="4">
        <f t="shared" si="126"/>
        <v>2.5742800670316424E-3</v>
      </c>
      <c r="D4094" s="4">
        <f t="shared" si="127"/>
        <v>1.0025742800670316</v>
      </c>
      <c r="E4094" s="8">
        <f>MIN(B4095:$B$5864)/B4094-1</f>
        <v>-0.24331202366653404</v>
      </c>
      <c r="F4094" s="8"/>
    </row>
    <row r="4095" spans="1:6" x14ac:dyDescent="0.45">
      <c r="A4095" s="5">
        <v>41645</v>
      </c>
      <c r="B4095">
        <v>3606.1587725999998</v>
      </c>
      <c r="C4095" s="4">
        <f t="shared" si="126"/>
        <v>3.2014284032189089E-4</v>
      </c>
      <c r="D4095" s="4">
        <f t="shared" si="127"/>
        <v>1.0003201428403219</v>
      </c>
      <c r="E4095" s="8">
        <f>MIN(B4096:$B$5864)/B4095-1</f>
        <v>-0.24355419437529624</v>
      </c>
      <c r="F4095" s="8"/>
    </row>
    <row r="4096" spans="1:6" x14ac:dyDescent="0.45">
      <c r="A4096" s="5">
        <v>41646</v>
      </c>
      <c r="B4096">
        <v>3618.1641207500002</v>
      </c>
      <c r="C4096" s="4">
        <f t="shared" si="126"/>
        <v>3.3291235652790352E-3</v>
      </c>
      <c r="D4096" s="4">
        <f t="shared" si="127"/>
        <v>1.003329123565279</v>
      </c>
      <c r="E4096" s="8">
        <f>MIN(B4097:$B$5864)/B4096-1</f>
        <v>-0.2460641400134862</v>
      </c>
      <c r="F4096" s="8"/>
    </row>
    <row r="4097" spans="1:6" x14ac:dyDescent="0.45">
      <c r="A4097" s="5">
        <v>41647</v>
      </c>
      <c r="B4097">
        <v>3600.8760853899998</v>
      </c>
      <c r="C4097" s="4">
        <f t="shared" si="126"/>
        <v>-4.7781235961227297E-3</v>
      </c>
      <c r="D4097" s="4">
        <f t="shared" si="127"/>
        <v>0.99522187640387727</v>
      </c>
      <c r="E4097" s="8">
        <f>MIN(B4098:$B$5864)/B4097-1</f>
        <v>-0.24244444594528358</v>
      </c>
      <c r="F4097" s="8"/>
    </row>
    <row r="4098" spans="1:6" x14ac:dyDescent="0.45">
      <c r="A4098" s="5">
        <v>41648</v>
      </c>
      <c r="B4098">
        <v>3585.67806544</v>
      </c>
      <c r="C4098" s="4">
        <f t="shared" si="126"/>
        <v>-4.220645084584751E-3</v>
      </c>
      <c r="D4098" s="4">
        <f t="shared" si="127"/>
        <v>0.99577935491541525</v>
      </c>
      <c r="E4098" s="8">
        <f>MIN(B4099:$B$5864)/B4098-1</f>
        <v>-0.23923352064367143</v>
      </c>
      <c r="F4098" s="8"/>
    </row>
    <row r="4099" spans="1:6" x14ac:dyDescent="0.45">
      <c r="A4099" s="5">
        <v>41649</v>
      </c>
      <c r="B4099">
        <v>3616.0253000100001</v>
      </c>
      <c r="C4099" s="4">
        <f t="shared" si="126"/>
        <v>8.463457682522435E-3</v>
      </c>
      <c r="D4099" s="4">
        <f t="shared" si="127"/>
        <v>1.0084634576825224</v>
      </c>
      <c r="E4099" s="8">
        <f>MIN(B4100:$B$5864)/B4099-1</f>
        <v>-0.24561819909212035</v>
      </c>
      <c r="F4099" s="8"/>
    </row>
    <row r="4100" spans="1:6" x14ac:dyDescent="0.45">
      <c r="A4100" s="5">
        <v>41652</v>
      </c>
      <c r="B4100">
        <v>3626.32809133</v>
      </c>
      <c r="C4100" s="4">
        <f t="shared" si="126"/>
        <v>2.8492033282985219E-3</v>
      </c>
      <c r="D4100" s="4">
        <f t="shared" si="127"/>
        <v>1.0028492033282985</v>
      </c>
      <c r="E4100" s="8">
        <f>MIN(B4101:$B$5864)/B4100-1</f>
        <v>-0.24776147958815209</v>
      </c>
      <c r="F4100" s="8"/>
    </row>
    <row r="4101" spans="1:6" x14ac:dyDescent="0.45">
      <c r="A4101" s="5">
        <v>41653</v>
      </c>
      <c r="B4101">
        <v>3629.6195907199999</v>
      </c>
      <c r="C4101" s="4">
        <f t="shared" si="126"/>
        <v>9.0766728963909138E-4</v>
      </c>
      <c r="D4101" s="4">
        <f t="shared" si="127"/>
        <v>1.0009076672896391</v>
      </c>
      <c r="E4101" s="8">
        <f>MIN(B4102:$B$5864)/B4101-1</f>
        <v>-0.24844364270998454</v>
      </c>
      <c r="F4101" s="8"/>
    </row>
    <row r="4102" spans="1:6" x14ac:dyDescent="0.45">
      <c r="A4102" s="5">
        <v>41654</v>
      </c>
      <c r="B4102">
        <v>3655.5695794100002</v>
      </c>
      <c r="C4102" s="4">
        <f t="shared" ref="C4102:C4165" si="128">B4102/B4101-1</f>
        <v>7.1495064541604592E-3</v>
      </c>
      <c r="D4102" s="4">
        <f t="shared" ref="D4102:D4165" si="129">C4102+1</f>
        <v>1.0071495064541605</v>
      </c>
      <c r="E4102" s="8">
        <f>MIN(B4103:$B$5864)/B4102-1</f>
        <v>-0.25377875630799229</v>
      </c>
      <c r="F4102" s="8"/>
    </row>
    <row r="4103" spans="1:6" x14ac:dyDescent="0.45">
      <c r="A4103" s="5">
        <v>41655</v>
      </c>
      <c r="B4103">
        <v>3650.3864144600002</v>
      </c>
      <c r="C4103" s="4">
        <f t="shared" si="128"/>
        <v>-1.4178816289516227E-3</v>
      </c>
      <c r="D4103" s="4">
        <f t="shared" si="129"/>
        <v>0.99858211837104838</v>
      </c>
      <c r="E4103" s="8">
        <f>MIN(B4104:$B$5864)/B4103-1</f>
        <v>-0.25271920059084174</v>
      </c>
      <c r="F4103" s="8"/>
    </row>
    <row r="4104" spans="1:6" x14ac:dyDescent="0.45">
      <c r="A4104" s="5">
        <v>41656</v>
      </c>
      <c r="B4104">
        <v>3655.90505261</v>
      </c>
      <c r="C4104" s="4">
        <f t="shared" si="128"/>
        <v>1.5117956083057216E-3</v>
      </c>
      <c r="D4104" s="4">
        <f t="shared" si="129"/>
        <v>1.0015117956083057</v>
      </c>
      <c r="E4104" s="8">
        <f>MIN(B4105:$B$5864)/B4104-1</f>
        <v>-0.25384723107003526</v>
      </c>
      <c r="F4104" s="8"/>
    </row>
    <row r="4105" spans="1:6" x14ac:dyDescent="0.45">
      <c r="A4105" s="5">
        <v>41659</v>
      </c>
      <c r="B4105">
        <v>3660.84239411</v>
      </c>
      <c r="C4105" s="4">
        <f t="shared" si="128"/>
        <v>1.350511413439337E-3</v>
      </c>
      <c r="D4105" s="4">
        <f t="shared" si="129"/>
        <v>1.0013505114134393</v>
      </c>
      <c r="E4105" s="8">
        <f>MIN(B4106:$B$5864)/B4105-1</f>
        <v>-0.25485355984215208</v>
      </c>
      <c r="F4105" s="8"/>
    </row>
    <row r="4106" spans="1:6" x14ac:dyDescent="0.45">
      <c r="A4106" s="5">
        <v>41660</v>
      </c>
      <c r="B4106">
        <v>3657.2178572500002</v>
      </c>
      <c r="C4106" s="4">
        <f t="shared" si="128"/>
        <v>-9.9008273774126021E-4</v>
      </c>
      <c r="D4106" s="4">
        <f t="shared" si="129"/>
        <v>0.99900991726225874</v>
      </c>
      <c r="E4106" s="8">
        <f>MIN(B4107:$B$5864)/B4106-1</f>
        <v>-0.25411507205064798</v>
      </c>
      <c r="F4106" s="8"/>
    </row>
    <row r="4107" spans="1:6" x14ac:dyDescent="0.45">
      <c r="A4107" s="5">
        <v>41661</v>
      </c>
      <c r="B4107">
        <v>3653.7900472299998</v>
      </c>
      <c r="C4107" s="4">
        <f t="shared" si="128"/>
        <v>-9.3727258090603449E-4</v>
      </c>
      <c r="D4107" s="4">
        <f t="shared" si="129"/>
        <v>0.99906272741909397</v>
      </c>
      <c r="E4107" s="8">
        <f>MIN(B4108:$B$5864)/B4107-1</f>
        <v>-0.25341531869954059</v>
      </c>
      <c r="F4107" s="8"/>
    </row>
    <row r="4108" spans="1:6" x14ac:dyDescent="0.45">
      <c r="A4108" s="5">
        <v>41662</v>
      </c>
      <c r="B4108">
        <v>3624.0077998400002</v>
      </c>
      <c r="C4108" s="4">
        <f t="shared" si="128"/>
        <v>-8.1510560281311539E-3</v>
      </c>
      <c r="D4108" s="4">
        <f t="shared" si="129"/>
        <v>0.99184894397186885</v>
      </c>
      <c r="E4108" s="8">
        <f>MIN(B4109:$B$5864)/B4108-1</f>
        <v>-0.24727985462105384</v>
      </c>
      <c r="F4108" s="8"/>
    </row>
    <row r="4109" spans="1:6" x14ac:dyDescent="0.45">
      <c r="A4109" s="5">
        <v>41663</v>
      </c>
      <c r="B4109">
        <v>3565.5435362799999</v>
      </c>
      <c r="C4109" s="4">
        <f t="shared" si="128"/>
        <v>-1.6132488335864337E-2</v>
      </c>
      <c r="D4109" s="4">
        <f t="shared" si="129"/>
        <v>0.98386751166413566</v>
      </c>
      <c r="E4109" s="8">
        <f>MIN(B4110:$B$5864)/B4109-1</f>
        <v>-0.23493749264494124</v>
      </c>
      <c r="F4109" s="8"/>
    </row>
    <row r="4110" spans="1:6" x14ac:dyDescent="0.45">
      <c r="A4110" s="5">
        <v>41666</v>
      </c>
      <c r="B4110">
        <v>3508.1820668800001</v>
      </c>
      <c r="C4110" s="4">
        <f t="shared" si="128"/>
        <v>-1.6087720936888705E-2</v>
      </c>
      <c r="D4110" s="4">
        <f t="shared" si="129"/>
        <v>0.98391227906311129</v>
      </c>
      <c r="E4110" s="8">
        <f>MIN(B4111:$B$5864)/B4110-1</f>
        <v>-0.22242813344746848</v>
      </c>
      <c r="F4110" s="8"/>
    </row>
    <row r="4111" spans="1:6" x14ac:dyDescent="0.45">
      <c r="A4111" s="5">
        <v>41667</v>
      </c>
      <c r="B4111">
        <v>3524.4387844500002</v>
      </c>
      <c r="C4111" s="4">
        <f t="shared" si="128"/>
        <v>4.6339435240481119E-3</v>
      </c>
      <c r="D4111" s="4">
        <f t="shared" si="129"/>
        <v>1.0046339435240481</v>
      </c>
      <c r="E4111" s="8">
        <f>MIN(B4112:$B$5864)/B4111-1</f>
        <v>-0.22601473744260492</v>
      </c>
      <c r="F4111" s="8"/>
    </row>
    <row r="4112" spans="1:6" x14ac:dyDescent="0.45">
      <c r="A4112" s="5">
        <v>41668</v>
      </c>
      <c r="B4112">
        <v>3511.8243880099999</v>
      </c>
      <c r="C4112" s="4">
        <f t="shared" si="128"/>
        <v>-3.5791220138807756E-3</v>
      </c>
      <c r="D4112" s="4">
        <f t="shared" si="129"/>
        <v>0.99642087798611922</v>
      </c>
      <c r="E4112" s="8">
        <f>MIN(B4113:$B$5864)/B4112-1</f>
        <v>-0.22323459929732903</v>
      </c>
      <c r="F4112" s="8"/>
    </row>
    <row r="4113" spans="1:6" x14ac:dyDescent="0.45">
      <c r="A4113" s="5">
        <v>41669</v>
      </c>
      <c r="B4113">
        <v>3509.80962378</v>
      </c>
      <c r="C4113" s="4">
        <f t="shared" si="128"/>
        <v>-5.737087073256486E-4</v>
      </c>
      <c r="D4113" s="4">
        <f t="shared" si="129"/>
        <v>0.99942629129267435</v>
      </c>
      <c r="E4113" s="8">
        <f>MIN(B4114:$B$5864)/B4113-1</f>
        <v>-0.22278870641076509</v>
      </c>
      <c r="F4113" s="8"/>
    </row>
    <row r="4114" spans="1:6" x14ac:dyDescent="0.45">
      <c r="A4114" s="5">
        <v>41670</v>
      </c>
      <c r="B4114">
        <v>3496.5097788799999</v>
      </c>
      <c r="C4114" s="4">
        <f t="shared" si="128"/>
        <v>-3.7893351280051668E-3</v>
      </c>
      <c r="D4114" s="4">
        <f t="shared" si="129"/>
        <v>0.99621066487199483</v>
      </c>
      <c r="E4114" s="8">
        <f>MIN(B4115:$B$5864)/B4114-1</f>
        <v>-0.21983238988000553</v>
      </c>
      <c r="F4114" s="8"/>
    </row>
    <row r="4115" spans="1:6" x14ac:dyDescent="0.45">
      <c r="A4115" s="5">
        <v>41673</v>
      </c>
      <c r="B4115">
        <v>3472.4186375999998</v>
      </c>
      <c r="C4115" s="4">
        <f t="shared" si="128"/>
        <v>-6.8900540263087118E-3</v>
      </c>
      <c r="D4115" s="4">
        <f t="shared" si="129"/>
        <v>0.99310994597369129</v>
      </c>
      <c r="E4115" s="8">
        <f>MIN(B4116:$B$5864)/B4115-1</f>
        <v>-0.21441969916525028</v>
      </c>
      <c r="F4115" s="8"/>
    </row>
    <row r="4116" spans="1:6" x14ac:dyDescent="0.45">
      <c r="A4116" s="5">
        <v>41674</v>
      </c>
      <c r="B4116">
        <v>3464.1191199300001</v>
      </c>
      <c r="C4116" s="4">
        <f t="shared" si="128"/>
        <v>-2.3901258852060403E-3</v>
      </c>
      <c r="D4116" s="4">
        <f t="shared" si="129"/>
        <v>0.99760987411479396</v>
      </c>
      <c r="E4116" s="8">
        <f>MIN(B4117:$B$5864)/B4116-1</f>
        <v>-0.21253756481528785</v>
      </c>
      <c r="F4116" s="8"/>
    </row>
    <row r="4117" spans="1:6" x14ac:dyDescent="0.45">
      <c r="A4117" s="5">
        <v>41675</v>
      </c>
      <c r="B4117">
        <v>3468.7663715799999</v>
      </c>
      <c r="C4117" s="4">
        <f t="shared" si="128"/>
        <v>1.341539216495935E-3</v>
      </c>
      <c r="D4117" s="4">
        <f t="shared" si="129"/>
        <v>1.0013415392164959</v>
      </c>
      <c r="E4117" s="8">
        <f>MIN(B4118:$B$5864)/B4117-1</f>
        <v>-0.21359256123453596</v>
      </c>
      <c r="F4117" s="8"/>
    </row>
    <row r="4118" spans="1:6" x14ac:dyDescent="0.45">
      <c r="A4118" s="5">
        <v>41676</v>
      </c>
      <c r="B4118">
        <v>3521.3664678700002</v>
      </c>
      <c r="C4118" s="4">
        <f t="shared" si="128"/>
        <v>1.5163920153562049E-2</v>
      </c>
      <c r="D4118" s="4">
        <f t="shared" si="129"/>
        <v>1.015163920153562</v>
      </c>
      <c r="E4118" s="8">
        <f>MIN(B4119:$B$5864)/B4118-1</f>
        <v>-0.22533945193156035</v>
      </c>
      <c r="F4118" s="8"/>
    </row>
    <row r="4119" spans="1:6" x14ac:dyDescent="0.45">
      <c r="A4119" s="5">
        <v>41677</v>
      </c>
      <c r="B4119">
        <v>3530.1705933600001</v>
      </c>
      <c r="C4119" s="4">
        <f t="shared" si="128"/>
        <v>2.5002014332593525E-3</v>
      </c>
      <c r="D4119" s="4">
        <f t="shared" si="129"/>
        <v>1.0025002014332594</v>
      </c>
      <c r="E4119" s="8">
        <f>MIN(B4120:$B$5864)/B4119-1</f>
        <v>-0.22727142901226438</v>
      </c>
      <c r="F4119" s="8"/>
    </row>
    <row r="4120" spans="1:6" x14ac:dyDescent="0.45">
      <c r="A4120" s="5">
        <v>41680</v>
      </c>
      <c r="B4120">
        <v>3540.61969297</v>
      </c>
      <c r="C4120" s="4">
        <f t="shared" si="128"/>
        <v>2.9599418310417569E-3</v>
      </c>
      <c r="D4120" s="4">
        <f t="shared" si="129"/>
        <v>1.0029599418310418</v>
      </c>
      <c r="E4120" s="8">
        <f>MIN(B4121:$B$5864)/B4120-1</f>
        <v>-0.22955191054090052</v>
      </c>
      <c r="F4120" s="8"/>
    </row>
    <row r="4121" spans="1:6" x14ac:dyDescent="0.45">
      <c r="A4121" s="5">
        <v>41681</v>
      </c>
      <c r="B4121">
        <v>3582.4974446400001</v>
      </c>
      <c r="C4121" s="4">
        <f t="shared" si="128"/>
        <v>1.1827802842860891E-2</v>
      </c>
      <c r="D4121" s="4">
        <f t="shared" si="129"/>
        <v>1.0118278028428609</v>
      </c>
      <c r="E4121" s="8">
        <f>MIN(B4122:$B$5864)/B4121-1</f>
        <v>-0.23855809526638228</v>
      </c>
      <c r="F4121" s="8"/>
    </row>
    <row r="4122" spans="1:6" x14ac:dyDescent="0.45">
      <c r="A4122" s="5">
        <v>41682</v>
      </c>
      <c r="B4122">
        <v>3583.9853503899999</v>
      </c>
      <c r="C4122" s="4">
        <f t="shared" si="128"/>
        <v>4.1532639534080928E-4</v>
      </c>
      <c r="D4122" s="4">
        <f t="shared" si="129"/>
        <v>1.0004153263953408</v>
      </c>
      <c r="E4122" s="8">
        <f>MIN(B4123:$B$5864)/B4122-1</f>
        <v>-0.23887421089677141</v>
      </c>
      <c r="F4122" s="8"/>
    </row>
    <row r="4123" spans="1:6" x14ac:dyDescent="0.45">
      <c r="A4123" s="5">
        <v>41683</v>
      </c>
      <c r="B4123">
        <v>3575.2283194800002</v>
      </c>
      <c r="C4123" s="4">
        <f t="shared" si="128"/>
        <v>-2.4433779867562011E-3</v>
      </c>
      <c r="D4123" s="4">
        <f t="shared" si="129"/>
        <v>0.9975566220132438</v>
      </c>
      <c r="E4123" s="8">
        <f>MIN(B4124:$B$5864)/B4123-1</f>
        <v>-0.23700993777461621</v>
      </c>
      <c r="F4123" s="8"/>
    </row>
    <row r="4124" spans="1:6" x14ac:dyDescent="0.45">
      <c r="A4124" s="5">
        <v>41684</v>
      </c>
      <c r="B4124">
        <v>3580.4429925300001</v>
      </c>
      <c r="C4124" s="4">
        <f t="shared" si="128"/>
        <v>1.4585566526164051E-3</v>
      </c>
      <c r="D4124" s="4">
        <f t="shared" si="129"/>
        <v>1.0014585566526164</v>
      </c>
      <c r="E4124" s="8">
        <f>MIN(B4125:$B$5864)/B4124-1</f>
        <v>-0.23812118119427272</v>
      </c>
      <c r="F4124" s="8"/>
    </row>
    <row r="4125" spans="1:6" x14ac:dyDescent="0.45">
      <c r="A4125" s="5">
        <v>41687</v>
      </c>
      <c r="B4125">
        <v>3616.5986574100002</v>
      </c>
      <c r="C4125" s="4">
        <f t="shared" si="128"/>
        <v>1.009809818378149E-2</v>
      </c>
      <c r="D4125" s="4">
        <f t="shared" si="129"/>
        <v>1.0100980981837815</v>
      </c>
      <c r="E4125" s="8">
        <f>MIN(B4126:$B$5864)/B4125-1</f>
        <v>-0.24573779499671144</v>
      </c>
      <c r="F4125" s="8"/>
    </row>
    <row r="4126" spans="1:6" x14ac:dyDescent="0.45">
      <c r="A4126" s="5">
        <v>41688</v>
      </c>
      <c r="B4126">
        <v>3647.12884738</v>
      </c>
      <c r="C4126" s="4">
        <f t="shared" si="128"/>
        <v>8.4416859215072915E-3</v>
      </c>
      <c r="D4126" s="4">
        <f t="shared" si="129"/>
        <v>1.0084416859215073</v>
      </c>
      <c r="E4126" s="8">
        <f>MIN(B4127:$B$5864)/B4126-1</f>
        <v>-0.25205173929908609</v>
      </c>
      <c r="F4126" s="8"/>
    </row>
    <row r="4127" spans="1:6" x14ac:dyDescent="0.45">
      <c r="A4127" s="5">
        <v>41689</v>
      </c>
      <c r="B4127">
        <v>3647.5109646599999</v>
      </c>
      <c r="C4127" s="4">
        <f t="shared" si="128"/>
        <v>1.0477208126991044E-4</v>
      </c>
      <c r="D4127" s="4">
        <f t="shared" si="129"/>
        <v>1.0001047720812699</v>
      </c>
      <c r="E4127" s="8">
        <f>MIN(B4128:$B$5864)/B4127-1</f>
        <v>-0.25213009518553275</v>
      </c>
      <c r="F4127" s="8"/>
    </row>
    <row r="4128" spans="1:6" x14ac:dyDescent="0.45">
      <c r="A4128" s="5">
        <v>41690</v>
      </c>
      <c r="B4128">
        <v>3655.5785597200002</v>
      </c>
      <c r="C4128" s="4">
        <f t="shared" si="128"/>
        <v>2.2118083093281005E-3</v>
      </c>
      <c r="D4128" s="4">
        <f t="shared" si="129"/>
        <v>1.0022118083093281</v>
      </c>
      <c r="E4128" s="8">
        <f>MIN(B4129:$B$5864)/B4128-1</f>
        <v>-0.25378058947830651</v>
      </c>
      <c r="F4128" s="8"/>
    </row>
    <row r="4129" spans="1:6" x14ac:dyDescent="0.45">
      <c r="A4129" s="5">
        <v>41691</v>
      </c>
      <c r="B4129">
        <v>3670.10190143</v>
      </c>
      <c r="C4129" s="4">
        <f t="shared" si="128"/>
        <v>3.9729256184040107E-3</v>
      </c>
      <c r="D4129" s="4">
        <f t="shared" si="129"/>
        <v>1.003972925618404</v>
      </c>
      <c r="E4129" s="8">
        <f>MIN(B4130:$B$5864)/B4129-1</f>
        <v>-0.25673353187083747</v>
      </c>
      <c r="F4129" s="8"/>
    </row>
    <row r="4130" spans="1:6" x14ac:dyDescent="0.45">
      <c r="A4130" s="5">
        <v>41694</v>
      </c>
      <c r="B4130">
        <v>3685.0716369500001</v>
      </c>
      <c r="C4130" s="4">
        <f t="shared" si="128"/>
        <v>4.078833755043032E-3</v>
      </c>
      <c r="D4130" s="4">
        <f t="shared" si="129"/>
        <v>1.004078833755043</v>
      </c>
      <c r="E4130" s="8">
        <f>MIN(B4131:$B$5864)/B4130-1</f>
        <v>-0.25975287682392156</v>
      </c>
      <c r="F4130" s="8"/>
    </row>
    <row r="4131" spans="1:6" x14ac:dyDescent="0.45">
      <c r="A4131" s="5">
        <v>41695</v>
      </c>
      <c r="B4131">
        <v>3669.3332535499999</v>
      </c>
      <c r="C4131" s="4">
        <f t="shared" si="128"/>
        <v>-4.2708486972661275E-3</v>
      </c>
      <c r="D4131" s="4">
        <f t="shared" si="129"/>
        <v>0.99572915130273387</v>
      </c>
      <c r="E4131" s="8">
        <f>MIN(B4132:$B$5864)/B4131-1</f>
        <v>-0.25657783323145933</v>
      </c>
      <c r="F4131" s="8"/>
    </row>
    <row r="4132" spans="1:6" x14ac:dyDescent="0.45">
      <c r="A4132" s="5">
        <v>41696</v>
      </c>
      <c r="B4132">
        <v>3652.9764281299999</v>
      </c>
      <c r="C4132" s="4">
        <f t="shared" si="128"/>
        <v>-4.4577105129862682E-3</v>
      </c>
      <c r="D4132" s="4">
        <f t="shared" si="129"/>
        <v>0.99554228948701373</v>
      </c>
      <c r="E4132" s="8">
        <f>MIN(B4133:$B$5864)/B4132-1</f>
        <v>-0.25324903359794626</v>
      </c>
      <c r="F4132" s="8"/>
    </row>
    <row r="4133" spans="1:6" x14ac:dyDescent="0.45">
      <c r="A4133" s="5">
        <v>41697</v>
      </c>
      <c r="B4133">
        <v>3659.4577053200001</v>
      </c>
      <c r="C4133" s="4">
        <f t="shared" si="128"/>
        <v>1.7742455549645264E-3</v>
      </c>
      <c r="D4133" s="4">
        <f t="shared" si="129"/>
        <v>1.0017742455549645</v>
      </c>
      <c r="E4133" s="8">
        <f>MIN(B4134:$B$5864)/B4133-1</f>
        <v>-0.25457160661146028</v>
      </c>
      <c r="F4133" s="8"/>
    </row>
    <row r="4134" spans="1:6" x14ac:dyDescent="0.45">
      <c r="A4134" s="5">
        <v>41698</v>
      </c>
      <c r="B4134">
        <v>3666.66385666</v>
      </c>
      <c r="C4134" s="4">
        <f t="shared" si="128"/>
        <v>1.9691855789243373E-3</v>
      </c>
      <c r="D4134" s="4">
        <f t="shared" si="129"/>
        <v>1.0019691855789243</v>
      </c>
      <c r="E4134" s="8">
        <f>MIN(B4135:$B$5864)/B4134-1</f>
        <v>-0.25603660859306654</v>
      </c>
      <c r="F4134" s="8"/>
    </row>
    <row r="4135" spans="1:6" x14ac:dyDescent="0.45">
      <c r="A4135" s="5">
        <v>41701</v>
      </c>
      <c r="B4135">
        <v>3608.5500133199998</v>
      </c>
      <c r="C4135" s="4">
        <f t="shared" si="128"/>
        <v>-1.5849242148129883E-2</v>
      </c>
      <c r="D4135" s="4">
        <f t="shared" si="129"/>
        <v>0.98415075785187012</v>
      </c>
      <c r="E4135" s="8">
        <f>MIN(B4136:$B$5864)/B4135-1</f>
        <v>-0.2440554605365538</v>
      </c>
      <c r="F4135" s="8"/>
    </row>
    <row r="4136" spans="1:6" x14ac:dyDescent="0.45">
      <c r="A4136" s="5">
        <v>41702</v>
      </c>
      <c r="B4136">
        <v>3671.8758493199998</v>
      </c>
      <c r="C4136" s="4">
        <f t="shared" si="128"/>
        <v>1.7548831460350911E-2</v>
      </c>
      <c r="D4136" s="4">
        <f t="shared" si="129"/>
        <v>1.0175488314603509</v>
      </c>
      <c r="E4136" s="8">
        <f>MIN(B4137:$B$5864)/B4136-1</f>
        <v>-0.25709261699161834</v>
      </c>
      <c r="F4136" s="8"/>
    </row>
    <row r="4137" spans="1:6" x14ac:dyDescent="0.45">
      <c r="A4137" s="5">
        <v>41703</v>
      </c>
      <c r="B4137">
        <v>3647.4795794400002</v>
      </c>
      <c r="C4137" s="4">
        <f t="shared" si="128"/>
        <v>-6.6440889837050543E-3</v>
      </c>
      <c r="D4137" s="4">
        <f t="shared" si="129"/>
        <v>0.99335591101629495</v>
      </c>
      <c r="E4137" s="8">
        <f>MIN(B4138:$B$5864)/B4137-1</f>
        <v>-0.25212366004011721</v>
      </c>
      <c r="F4137" s="8"/>
    </row>
    <row r="4138" spans="1:6" x14ac:dyDescent="0.45">
      <c r="A4138" s="5">
        <v>41704</v>
      </c>
      <c r="B4138">
        <v>3655.64494547</v>
      </c>
      <c r="C4138" s="4">
        <f t="shared" si="128"/>
        <v>2.2386324178553796E-3</v>
      </c>
      <c r="D4138" s="4">
        <f t="shared" si="129"/>
        <v>1.0022386324178554</v>
      </c>
      <c r="E4138" s="8">
        <f>MIN(B4139:$B$5864)/B4138-1</f>
        <v>-0.25379414066721329</v>
      </c>
      <c r="F4138" s="8"/>
    </row>
    <row r="4139" spans="1:6" x14ac:dyDescent="0.45">
      <c r="A4139" s="5">
        <v>41705</v>
      </c>
      <c r="B4139">
        <v>3618.3412319200002</v>
      </c>
      <c r="C4139" s="4">
        <f t="shared" si="128"/>
        <v>-1.0204413750910302E-2</v>
      </c>
      <c r="D4139" s="4">
        <f t="shared" si="129"/>
        <v>0.9897955862490897</v>
      </c>
      <c r="E4139" s="8">
        <f>MIN(B4140:$B$5864)/B4139-1</f>
        <v>-0.24610104379168418</v>
      </c>
      <c r="F4139" s="8"/>
    </row>
    <row r="4140" spans="1:6" x14ac:dyDescent="0.45">
      <c r="A4140" s="5">
        <v>41708</v>
      </c>
      <c r="B4140">
        <v>3604.1879656800002</v>
      </c>
      <c r="C4140" s="4">
        <f t="shared" si="128"/>
        <v>-3.9115344111670947E-3</v>
      </c>
      <c r="D4140" s="4">
        <f t="shared" si="129"/>
        <v>0.99608846558883291</v>
      </c>
      <c r="E4140" s="8">
        <f>MIN(B4141:$B$5864)/B4140-1</f>
        <v>-0.24314056205574863</v>
      </c>
      <c r="F4140" s="8"/>
    </row>
    <row r="4141" spans="1:6" x14ac:dyDescent="0.45">
      <c r="A4141" s="5">
        <v>41709</v>
      </c>
      <c r="B4141">
        <v>3603.5430623900002</v>
      </c>
      <c r="C4141" s="4">
        <f t="shared" si="128"/>
        <v>-1.7893164733384648E-4</v>
      </c>
      <c r="D4141" s="4">
        <f t="shared" si="129"/>
        <v>0.99982106835266615</v>
      </c>
      <c r="E4141" s="8">
        <f>MIN(B4142:$B$5864)/B4141-1</f>
        <v>-0.24300511171336414</v>
      </c>
      <c r="F4141" s="8"/>
    </row>
    <row r="4142" spans="1:6" x14ac:dyDescent="0.45">
      <c r="A4142" s="5">
        <v>41710</v>
      </c>
      <c r="B4142">
        <v>3569.0993164299998</v>
      </c>
      <c r="C4142" s="4">
        <f t="shared" si="128"/>
        <v>-9.5583000851268141E-3</v>
      </c>
      <c r="D4142" s="4">
        <f t="shared" si="129"/>
        <v>0.99044169991487319</v>
      </c>
      <c r="E4142" s="8">
        <f>MIN(B4143:$B$5864)/B4142-1</f>
        <v>-0.23569970009168817</v>
      </c>
      <c r="F4142" s="8"/>
    </row>
    <row r="4143" spans="1:6" x14ac:dyDescent="0.45">
      <c r="A4143" s="5">
        <v>41711</v>
      </c>
      <c r="B4143">
        <v>3534.2429591</v>
      </c>
      <c r="C4143" s="4">
        <f t="shared" si="128"/>
        <v>-9.7661494510791202E-3</v>
      </c>
      <c r="D4143" s="4">
        <f t="shared" si="129"/>
        <v>0.99023385054892088</v>
      </c>
      <c r="E4143" s="8">
        <f>MIN(B4144:$B$5864)/B4143-1</f>
        <v>-0.22816181300544935</v>
      </c>
      <c r="F4143" s="8"/>
    </row>
    <row r="4144" spans="1:6" x14ac:dyDescent="0.45">
      <c r="A4144" s="5">
        <v>41712</v>
      </c>
      <c r="B4144">
        <v>3520.25019548</v>
      </c>
      <c r="C4144" s="4">
        <f t="shared" si="128"/>
        <v>-3.9591968582610715E-3</v>
      </c>
      <c r="D4144" s="4">
        <f t="shared" si="129"/>
        <v>0.99604080314173893</v>
      </c>
      <c r="E4144" s="8">
        <f>MIN(B4145:$B$5864)/B4144-1</f>
        <v>-0.22509380684004343</v>
      </c>
      <c r="F4144" s="8"/>
    </row>
    <row r="4145" spans="1:6" x14ac:dyDescent="0.45">
      <c r="A4145" s="5">
        <v>41715</v>
      </c>
      <c r="B4145">
        <v>3544.1815004300001</v>
      </c>
      <c r="C4145" s="4">
        <f t="shared" si="128"/>
        <v>6.7981829759509171E-3</v>
      </c>
      <c r="D4145" s="4">
        <f t="shared" si="129"/>
        <v>1.0067981829759509</v>
      </c>
      <c r="E4145" s="8">
        <f>MIN(B4146:$B$5864)/B4145-1</f>
        <v>-0.23032619023065271</v>
      </c>
      <c r="F4145" s="8"/>
    </row>
    <row r="4146" spans="1:6" x14ac:dyDescent="0.45">
      <c r="A4146" s="5">
        <v>41716</v>
      </c>
      <c r="B4146">
        <v>3562.10538559</v>
      </c>
      <c r="C4146" s="4">
        <f t="shared" si="128"/>
        <v>5.0572706724598682E-3</v>
      </c>
      <c r="D4146" s="4">
        <f t="shared" si="129"/>
        <v>1.0050572706724599</v>
      </c>
      <c r="E4146" s="8">
        <f>MIN(B4147:$B$5864)/B4146-1</f>
        <v>-0.23419905290135679</v>
      </c>
      <c r="F4146" s="8"/>
    </row>
    <row r="4147" spans="1:6" x14ac:dyDescent="0.45">
      <c r="A4147" s="5">
        <v>41717</v>
      </c>
      <c r="B4147">
        <v>3547.5352181899998</v>
      </c>
      <c r="C4147" s="4">
        <f t="shared" si="128"/>
        <v>-4.0903246318713116E-3</v>
      </c>
      <c r="D4147" s="4">
        <f t="shared" si="129"/>
        <v>0.99590967536812869</v>
      </c>
      <c r="E4147" s="8">
        <f>MIN(B4148:$B$5864)/B4147-1</f>
        <v>-0.2310538133736153</v>
      </c>
      <c r="F4147" s="8"/>
    </row>
    <row r="4148" spans="1:6" x14ac:dyDescent="0.45">
      <c r="A4148" s="5">
        <v>41718</v>
      </c>
      <c r="B4148">
        <v>3529.5732438800001</v>
      </c>
      <c r="C4148" s="4">
        <f t="shared" si="128"/>
        <v>-5.0632264953704986E-3</v>
      </c>
      <c r="D4148" s="4">
        <f t="shared" si="129"/>
        <v>0.9949367735046295</v>
      </c>
      <c r="E4148" s="8">
        <f>MIN(B4149:$B$5864)/B4148-1</f>
        <v>-0.22714065144280571</v>
      </c>
      <c r="F4148" s="8"/>
    </row>
    <row r="4149" spans="1:6" x14ac:dyDescent="0.45">
      <c r="A4149" s="5">
        <v>41719</v>
      </c>
      <c r="B4149">
        <v>3533.2043543599998</v>
      </c>
      <c r="C4149" s="4">
        <f t="shared" si="128"/>
        <v>1.028767567381017E-3</v>
      </c>
      <c r="D4149" s="4">
        <f t="shared" si="129"/>
        <v>1.001028767567381</v>
      </c>
      <c r="E4149" s="8">
        <f>MIN(B4150:$B$5864)/B4149-1</f>
        <v>-0.22793492694986739</v>
      </c>
      <c r="F4149" s="8"/>
    </row>
    <row r="4150" spans="1:6" x14ac:dyDescent="0.45">
      <c r="A4150" s="5">
        <v>41722</v>
      </c>
      <c r="B4150">
        <v>3512.4411535600002</v>
      </c>
      <c r="C4150" s="4">
        <f t="shared" si="128"/>
        <v>-5.8765921009855671E-3</v>
      </c>
      <c r="D4150" s="4">
        <f t="shared" si="129"/>
        <v>0.99412340789901443</v>
      </c>
      <c r="E4150" s="8">
        <f>MIN(B4151:$B$5864)/B4150-1</f>
        <v>-0.22337099507412372</v>
      </c>
      <c r="F4150" s="8"/>
    </row>
    <row r="4151" spans="1:6" x14ac:dyDescent="0.45">
      <c r="A4151" s="5">
        <v>41723</v>
      </c>
      <c r="B4151">
        <v>3554.16036859</v>
      </c>
      <c r="C4151" s="4">
        <f t="shared" si="128"/>
        <v>1.1877555582024746E-2</v>
      </c>
      <c r="D4151" s="4">
        <f t="shared" si="129"/>
        <v>1.0118775555820247</v>
      </c>
      <c r="E4151" s="8">
        <f>MIN(B4152:$B$5864)/B4151-1</f>
        <v>-0.23248717135625685</v>
      </c>
      <c r="F4151" s="8"/>
    </row>
    <row r="4152" spans="1:6" x14ac:dyDescent="0.45">
      <c r="A4152" s="5">
        <v>41724</v>
      </c>
      <c r="B4152">
        <v>3557.26688672</v>
      </c>
      <c r="C4152" s="4">
        <f t="shared" si="128"/>
        <v>8.7405119854855329E-4</v>
      </c>
      <c r="D4152" s="4">
        <f t="shared" si="129"/>
        <v>1.0008740511985486</v>
      </c>
      <c r="E4152" s="8">
        <f>MIN(B4153:$B$5864)/B4152-1</f>
        <v>-0.23315743102276942</v>
      </c>
      <c r="F4152" s="8"/>
    </row>
    <row r="4153" spans="1:6" x14ac:dyDescent="0.45">
      <c r="A4153" s="5">
        <v>41725</v>
      </c>
      <c r="B4153">
        <v>3548.0963781400001</v>
      </c>
      <c r="C4153" s="4">
        <f t="shared" si="128"/>
        <v>-2.5779647330469446E-3</v>
      </c>
      <c r="D4153" s="4">
        <f t="shared" si="129"/>
        <v>0.99742203526695306</v>
      </c>
      <c r="E4153" s="8">
        <f>MIN(B4154:$B$5864)/B4153-1</f>
        <v>-0.23117542839126215</v>
      </c>
      <c r="F4153" s="8"/>
    </row>
    <row r="4154" spans="1:6" x14ac:dyDescent="0.45">
      <c r="A4154" s="5">
        <v>41726</v>
      </c>
      <c r="B4154">
        <v>3559.4373339799999</v>
      </c>
      <c r="C4154" s="4">
        <f t="shared" si="128"/>
        <v>3.1963494311688656E-3</v>
      </c>
      <c r="D4154" s="4">
        <f t="shared" si="129"/>
        <v>1.0031963494311689</v>
      </c>
      <c r="E4154" s="8">
        <f>MIN(B4155:$B$5864)/B4154-1</f>
        <v>-0.23362503058880169</v>
      </c>
      <c r="F4154" s="8"/>
    </row>
    <row r="4155" spans="1:6" x14ac:dyDescent="0.45">
      <c r="A4155" s="5">
        <v>41729</v>
      </c>
      <c r="B4155">
        <v>3555.5932058499998</v>
      </c>
      <c r="C4155" s="4">
        <f t="shared" si="128"/>
        <v>-1.0799819660546328E-3</v>
      </c>
      <c r="D4155" s="4">
        <f t="shared" si="129"/>
        <v>0.99892001803394537</v>
      </c>
      <c r="E4155" s="8">
        <f>MIN(B4156:$B$5864)/B4155-1</f>
        <v>-0.23279646460628312</v>
      </c>
      <c r="F4155" s="8"/>
    </row>
    <row r="4156" spans="1:6" x14ac:dyDescent="0.45">
      <c r="A4156" s="5">
        <v>41730</v>
      </c>
      <c r="B4156">
        <v>3584.4693206299999</v>
      </c>
      <c r="C4156" s="4">
        <f t="shared" si="128"/>
        <v>8.1213212840238747E-3</v>
      </c>
      <c r="D4156" s="4">
        <f t="shared" si="129"/>
        <v>1.0081213212840239</v>
      </c>
      <c r="E4156" s="8">
        <f>MIN(B4157:$B$5864)/B4156-1</f>
        <v>-0.2389769770799558</v>
      </c>
      <c r="F4156" s="8"/>
    </row>
    <row r="4157" spans="1:6" x14ac:dyDescent="0.45">
      <c r="A4157" s="5">
        <v>41731</v>
      </c>
      <c r="B4157">
        <v>3587.8643968599999</v>
      </c>
      <c r="C4157" s="4">
        <f t="shared" si="128"/>
        <v>9.4716286465623689E-4</v>
      </c>
      <c r="D4157" s="4">
        <f t="shared" si="129"/>
        <v>1.0009471628646562</v>
      </c>
      <c r="E4157" s="8">
        <f>MIN(B4158:$B$5864)/B4157-1</f>
        <v>-0.23969710774538999</v>
      </c>
      <c r="F4157" s="8"/>
    </row>
    <row r="4158" spans="1:6" x14ac:dyDescent="0.45">
      <c r="A4158" s="5">
        <v>41732</v>
      </c>
      <c r="B4158">
        <v>3581.2644870600002</v>
      </c>
      <c r="C4158" s="4">
        <f t="shared" si="128"/>
        <v>-1.8395092651148914E-3</v>
      </c>
      <c r="D4158" s="4">
        <f t="shared" si="129"/>
        <v>0.99816049073488511</v>
      </c>
      <c r="E4158" s="8">
        <f>MIN(B4159:$B$5864)/B4158-1</f>
        <v>-0.2382959460809303</v>
      </c>
      <c r="F4158" s="8"/>
    </row>
    <row r="4159" spans="1:6" x14ac:dyDescent="0.45">
      <c r="A4159" s="5">
        <v>41733</v>
      </c>
      <c r="B4159">
        <v>3604.87772752</v>
      </c>
      <c r="C4159" s="4">
        <f t="shared" si="128"/>
        <v>6.5935483249897064E-3</v>
      </c>
      <c r="D4159" s="4">
        <f t="shared" si="129"/>
        <v>1.0065935483249897</v>
      </c>
      <c r="E4159" s="8">
        <f>MIN(B4160:$B$5864)/B4159-1</f>
        <v>-0.24328538049287685</v>
      </c>
      <c r="F4159" s="8"/>
    </row>
    <row r="4160" spans="1:6" x14ac:dyDescent="0.45">
      <c r="A4160" s="5">
        <v>41736</v>
      </c>
      <c r="B4160">
        <v>3566.70923877</v>
      </c>
      <c r="C4160" s="4">
        <f t="shared" si="128"/>
        <v>-1.0588012031203742E-2</v>
      </c>
      <c r="D4160" s="4">
        <f t="shared" si="129"/>
        <v>0.98941198796879626</v>
      </c>
      <c r="E4160" s="8">
        <f>MIN(B4161:$B$5864)/B4160-1</f>
        <v>-0.23518753693230143</v>
      </c>
      <c r="F4160" s="8"/>
    </row>
    <row r="4161" spans="1:6" x14ac:dyDescent="0.45">
      <c r="A4161" s="5">
        <v>41737</v>
      </c>
      <c r="B4161">
        <v>3543.1665887700001</v>
      </c>
      <c r="C4161" s="4">
        <f t="shared" si="128"/>
        <v>-6.6006642044414976E-3</v>
      </c>
      <c r="D4161" s="4">
        <f t="shared" si="129"/>
        <v>0.9933993357955585</v>
      </c>
      <c r="E4161" s="8">
        <f>MIN(B4162:$B$5864)/B4161-1</f>
        <v>-0.23010572333914181</v>
      </c>
      <c r="F4161" s="8"/>
    </row>
    <row r="4162" spans="1:6" x14ac:dyDescent="0.45">
      <c r="A4162" s="5">
        <v>41738</v>
      </c>
      <c r="B4162">
        <v>3567.8860302100002</v>
      </c>
      <c r="C4162" s="4">
        <f t="shared" si="128"/>
        <v>6.9766523308127937E-3</v>
      </c>
      <c r="D4162" s="4">
        <f t="shared" si="129"/>
        <v>1.0069766523308128</v>
      </c>
      <c r="E4162" s="8">
        <f>MIN(B4163:$B$5864)/B4162-1</f>
        <v>-0.2354397940818076</v>
      </c>
      <c r="F4162" s="8"/>
    </row>
    <row r="4163" spans="1:6" x14ac:dyDescent="0.45">
      <c r="A4163" s="5">
        <v>41739</v>
      </c>
      <c r="B4163">
        <v>3570.2477078900001</v>
      </c>
      <c r="C4163" s="4">
        <f t="shared" si="128"/>
        <v>6.6192632275896557E-4</v>
      </c>
      <c r="D4163" s="4">
        <f t="shared" si="129"/>
        <v>1.000661926322759</v>
      </c>
      <c r="E4163" s="8">
        <f>MIN(B4164:$B$5864)/B4163-1</f>
        <v>-0.23594554183968519</v>
      </c>
      <c r="F4163" s="8"/>
    </row>
    <row r="4164" spans="1:6" x14ac:dyDescent="0.45">
      <c r="A4164" s="5">
        <v>41740</v>
      </c>
      <c r="B4164">
        <v>3525.8926993499999</v>
      </c>
      <c r="C4164" s="4">
        <f t="shared" si="128"/>
        <v>-1.2423510122835046E-2</v>
      </c>
      <c r="D4164" s="4">
        <f t="shared" si="129"/>
        <v>0.98757648987716495</v>
      </c>
      <c r="E4164" s="8">
        <f>MIN(B4165:$B$5864)/B4164-1</f>
        <v>-0.22633389312928243</v>
      </c>
      <c r="F4164" s="8"/>
    </row>
    <row r="4165" spans="1:6" x14ac:dyDescent="0.45">
      <c r="A4165" s="5">
        <v>41743</v>
      </c>
      <c r="B4165">
        <v>3528.5326624200002</v>
      </c>
      <c r="C4165" s="4">
        <f t="shared" si="128"/>
        <v>7.4873607767100836E-4</v>
      </c>
      <c r="D4165" s="4">
        <f t="shared" si="129"/>
        <v>1.000748736077671</v>
      </c>
      <c r="E4165" s="8">
        <f>MIN(B4166:$B$5864)/B4165-1</f>
        <v>-0.22691273145842772</v>
      </c>
      <c r="F4165" s="8"/>
    </row>
    <row r="4166" spans="1:6" x14ac:dyDescent="0.45">
      <c r="A4166" s="5">
        <v>41744</v>
      </c>
      <c r="B4166">
        <v>3505.7321653600002</v>
      </c>
      <c r="C4166" s="4">
        <f t="shared" ref="C4166:C4229" si="130">B4166/B4165-1</f>
        <v>-6.4617503198518556E-3</v>
      </c>
      <c r="D4166" s="4">
        <f t="shared" ref="D4166:D4229" si="131">C4166+1</f>
        <v>0.99353824968014814</v>
      </c>
      <c r="E4166" s="8">
        <f>MIN(B4167:$B$5864)/B4166-1</f>
        <v>-0.22188474496029331</v>
      </c>
      <c r="F4166" s="8"/>
    </row>
    <row r="4167" spans="1:6" x14ac:dyDescent="0.45">
      <c r="A4167" s="5">
        <v>41745</v>
      </c>
      <c r="B4167">
        <v>3530.4066478300001</v>
      </c>
      <c r="C4167" s="4">
        <f t="shared" si="130"/>
        <v>7.0383250362955341E-3</v>
      </c>
      <c r="D4167" s="4">
        <f t="shared" si="131"/>
        <v>1.0070383250362955</v>
      </c>
      <c r="E4167" s="8">
        <f>MIN(B4168:$B$5864)/B4167-1</f>
        <v>-0.22732309615757473</v>
      </c>
      <c r="F4167" s="8"/>
    </row>
    <row r="4168" spans="1:6" x14ac:dyDescent="0.45">
      <c r="A4168" s="5">
        <v>41746</v>
      </c>
      <c r="B4168">
        <v>3554.49742242</v>
      </c>
      <c r="C4168" s="4">
        <f t="shared" si="130"/>
        <v>6.823795951326872E-3</v>
      </c>
      <c r="D4168" s="4">
        <f t="shared" si="131"/>
        <v>1.0068237959513269</v>
      </c>
      <c r="E4168" s="8">
        <f>MIN(B4169:$B$5864)/B4168-1</f>
        <v>-0.23255995046050848</v>
      </c>
      <c r="F4168" s="8"/>
    </row>
    <row r="4169" spans="1:6" x14ac:dyDescent="0.45">
      <c r="A4169" s="5">
        <v>41751</v>
      </c>
      <c r="B4169">
        <v>3585.58621988</v>
      </c>
      <c r="C4169" s="4">
        <f t="shared" si="130"/>
        <v>8.7463271921108809E-3</v>
      </c>
      <c r="D4169" s="4">
        <f t="shared" si="131"/>
        <v>1.0087463271921109</v>
      </c>
      <c r="E4169" s="8">
        <f>MIN(B4170:$B$5864)/B4169-1</f>
        <v>-0.23921403344714609</v>
      </c>
      <c r="F4169" s="8"/>
    </row>
    <row r="4170" spans="1:6" x14ac:dyDescent="0.45">
      <c r="A4170" s="5">
        <v>41752</v>
      </c>
      <c r="B4170">
        <v>3579.58412494</v>
      </c>
      <c r="C4170" s="4">
        <f t="shared" si="130"/>
        <v>-1.6739508052329155E-3</v>
      </c>
      <c r="D4170" s="4">
        <f t="shared" si="131"/>
        <v>0.99832604919476708</v>
      </c>
      <c r="E4170" s="8">
        <f>MIN(B4171:$B$5864)/B4170-1</f>
        <v>-0.23793837978434895</v>
      </c>
      <c r="F4170" s="8"/>
    </row>
    <row r="4171" spans="1:6" x14ac:dyDescent="0.45">
      <c r="A4171" s="5">
        <v>41753</v>
      </c>
      <c r="B4171">
        <v>3592.1260677700002</v>
      </c>
      <c r="C4171" s="4">
        <f t="shared" si="130"/>
        <v>3.5037430026065852E-3</v>
      </c>
      <c r="D4171" s="4">
        <f t="shared" si="131"/>
        <v>1.0035037430026066</v>
      </c>
      <c r="E4171" s="8">
        <f>MIN(B4172:$B$5864)/B4171-1</f>
        <v>-0.24059912528530392</v>
      </c>
      <c r="F4171" s="8"/>
    </row>
    <row r="4172" spans="1:6" x14ac:dyDescent="0.45">
      <c r="A4172" s="5">
        <v>41754</v>
      </c>
      <c r="B4172">
        <v>3580.5915787899999</v>
      </c>
      <c r="C4172" s="4">
        <f t="shared" si="130"/>
        <v>-3.2110479316114215E-3</v>
      </c>
      <c r="D4172" s="4">
        <f t="shared" si="131"/>
        <v>0.99678895206838858</v>
      </c>
      <c r="E4172" s="8">
        <f>MIN(B4173:$B$5864)/B4172-1</f>
        <v>-0.2381527974011951</v>
      </c>
      <c r="F4172" s="8"/>
    </row>
    <row r="4173" spans="1:6" x14ac:dyDescent="0.45">
      <c r="A4173" s="5">
        <v>41757</v>
      </c>
      <c r="B4173">
        <v>3584.8462884400001</v>
      </c>
      <c r="C4173" s="4">
        <f t="shared" si="130"/>
        <v>1.1882700264400636E-3</v>
      </c>
      <c r="D4173" s="4">
        <f t="shared" si="131"/>
        <v>1.0011882700264401</v>
      </c>
      <c r="E4173" s="8">
        <f>MIN(B4174:$B$5864)/B4173-1</f>
        <v>-0.23905700315617417</v>
      </c>
      <c r="F4173" s="8"/>
    </row>
    <row r="4174" spans="1:6" x14ac:dyDescent="0.45">
      <c r="A4174" s="5">
        <v>41758</v>
      </c>
      <c r="B4174">
        <v>3618.0983252400001</v>
      </c>
      <c r="C4174" s="4">
        <f t="shared" si="130"/>
        <v>9.2757217812176052E-3</v>
      </c>
      <c r="D4174" s="4">
        <f t="shared" si="131"/>
        <v>1.0092757217812176</v>
      </c>
      <c r="E4174" s="8">
        <f>MIN(B4175:$B$5864)/B4174-1</f>
        <v>-0.24605042960819712</v>
      </c>
      <c r="F4174" s="8"/>
    </row>
    <row r="4175" spans="1:6" x14ac:dyDescent="0.45">
      <c r="A4175" s="5">
        <v>41759</v>
      </c>
      <c r="B4175">
        <v>3619.82529062</v>
      </c>
      <c r="C4175" s="4">
        <f t="shared" si="130"/>
        <v>4.7731300389286524E-4</v>
      </c>
      <c r="D4175" s="4">
        <f t="shared" si="131"/>
        <v>1.0004773130038929</v>
      </c>
      <c r="E4175" s="8">
        <f>MIN(B4176:$B$5864)/B4175-1</f>
        <v>-0.24641012785377436</v>
      </c>
      <c r="F4175" s="8"/>
    </row>
    <row r="4176" spans="1:6" x14ac:dyDescent="0.45">
      <c r="A4176" s="5">
        <v>41760</v>
      </c>
      <c r="B4176">
        <v>3633.6129916899999</v>
      </c>
      <c r="C4176" s="4">
        <f t="shared" si="130"/>
        <v>3.8089410297583726E-3</v>
      </c>
      <c r="D4176" s="4">
        <f t="shared" si="131"/>
        <v>1.0038089410297584</v>
      </c>
      <c r="E4176" s="8">
        <f>MIN(B4177:$B$5864)/B4176-1</f>
        <v>-0.24926961561713668</v>
      </c>
      <c r="F4176" s="8"/>
    </row>
    <row r="4177" spans="1:6" x14ac:dyDescent="0.45">
      <c r="A4177" s="5">
        <v>41761</v>
      </c>
      <c r="B4177">
        <v>3642.5230811500001</v>
      </c>
      <c r="C4177" s="4">
        <f t="shared" si="130"/>
        <v>2.4521294591299814E-3</v>
      </c>
      <c r="D4177" s="4">
        <f t="shared" si="131"/>
        <v>1.00245212945913</v>
      </c>
      <c r="E4177" s="8">
        <f>MIN(B4178:$B$5864)/B4177-1</f>
        <v>-0.25110600065469679</v>
      </c>
      <c r="F4177" s="8"/>
    </row>
    <row r="4178" spans="1:6" x14ac:dyDescent="0.45">
      <c r="A4178" s="5">
        <v>41765</v>
      </c>
      <c r="B4178">
        <v>3632.2452644300001</v>
      </c>
      <c r="C4178" s="4">
        <f t="shared" si="130"/>
        <v>-2.8216202041896343E-3</v>
      </c>
      <c r="D4178" s="4">
        <f t="shared" si="131"/>
        <v>0.99717837979581037</v>
      </c>
      <c r="E4178" s="8">
        <f>MIN(B4179:$B$5864)/B4178-1</f>
        <v>-0.24898692699429337</v>
      </c>
      <c r="F4178" s="8"/>
    </row>
    <row r="4179" spans="1:6" x14ac:dyDescent="0.45">
      <c r="A4179" s="5">
        <v>41766</v>
      </c>
      <c r="B4179">
        <v>3629.1309910599998</v>
      </c>
      <c r="C4179" s="4">
        <f t="shared" si="130"/>
        <v>-8.5739622279856764E-4</v>
      </c>
      <c r="D4179" s="4">
        <f t="shared" si="131"/>
        <v>0.99914260377720143</v>
      </c>
      <c r="E4179" s="8">
        <f>MIN(B4180:$B$5864)/B4179-1</f>
        <v>-0.24834245865750826</v>
      </c>
      <c r="F4179" s="8"/>
    </row>
    <row r="4180" spans="1:6" x14ac:dyDescent="0.45">
      <c r="A4180" s="5">
        <v>41767</v>
      </c>
      <c r="B4180">
        <v>3651.3258802099999</v>
      </c>
      <c r="C4180" s="4">
        <f t="shared" si="130"/>
        <v>6.1157586222913007E-3</v>
      </c>
      <c r="D4180" s="4">
        <f t="shared" si="131"/>
        <v>1.0061157586222913</v>
      </c>
      <c r="E4180" s="8">
        <f>MIN(B4181:$B$5864)/B4180-1</f>
        <v>-0.2529114717656723</v>
      </c>
      <c r="F4180" s="8"/>
    </row>
    <row r="4181" spans="1:6" x14ac:dyDescent="0.45">
      <c r="A4181" s="5">
        <v>41768</v>
      </c>
      <c r="B4181">
        <v>3637.2971702099999</v>
      </c>
      <c r="C4181" s="4">
        <f t="shared" si="130"/>
        <v>-3.8420865352049027E-3</v>
      </c>
      <c r="D4181" s="4">
        <f t="shared" si="131"/>
        <v>0.9961579134647951</v>
      </c>
      <c r="E4181" s="8">
        <f>MIN(B4182:$B$5864)/B4181-1</f>
        <v>-0.25003002221220594</v>
      </c>
      <c r="F4181" s="8"/>
    </row>
    <row r="4182" spans="1:6" x14ac:dyDescent="0.45">
      <c r="A4182" s="5">
        <v>41771</v>
      </c>
      <c r="B4182">
        <v>3657.1754924299998</v>
      </c>
      <c r="C4182" s="4">
        <f t="shared" si="130"/>
        <v>5.4651355910113608E-3</v>
      </c>
      <c r="D4182" s="4">
        <f t="shared" si="131"/>
        <v>1.0054651355910114</v>
      </c>
      <c r="E4182" s="8">
        <f>MIN(B4183:$B$5864)/B4182-1</f>
        <v>-0.25410643169943192</v>
      </c>
      <c r="F4182" s="8"/>
    </row>
    <row r="4183" spans="1:6" x14ac:dyDescent="0.45">
      <c r="A4183" s="5">
        <v>41772</v>
      </c>
      <c r="B4183">
        <v>3668.8127767199999</v>
      </c>
      <c r="C4183" s="4">
        <f t="shared" si="130"/>
        <v>3.1820415274268488E-3</v>
      </c>
      <c r="D4183" s="4">
        <f t="shared" si="131"/>
        <v>1.0031820415274268</v>
      </c>
      <c r="E4183" s="8">
        <f>MIN(B4184:$B$5864)/B4183-1</f>
        <v>-0.25647236750282731</v>
      </c>
      <c r="F4183" s="8"/>
    </row>
    <row r="4184" spans="1:6" x14ac:dyDescent="0.45">
      <c r="A4184" s="5">
        <v>41773</v>
      </c>
      <c r="B4184">
        <v>3669.1666093200001</v>
      </c>
      <c r="C4184" s="4">
        <f t="shared" si="130"/>
        <v>9.6443351442099257E-5</v>
      </c>
      <c r="D4184" s="4">
        <f t="shared" si="131"/>
        <v>1.0000964433514421</v>
      </c>
      <c r="E4184" s="8">
        <f>MIN(B4185:$B$5864)/B4184-1</f>
        <v>-0.25654406888447356</v>
      </c>
      <c r="F4184" s="8"/>
    </row>
    <row r="4185" spans="1:6" x14ac:dyDescent="0.45">
      <c r="A4185" s="5">
        <v>41774</v>
      </c>
      <c r="B4185">
        <v>3639.54075453</v>
      </c>
      <c r="C4185" s="4">
        <f t="shared" si="130"/>
        <v>-8.0742735188824577E-3</v>
      </c>
      <c r="D4185" s="4">
        <f t="shared" si="131"/>
        <v>0.99192572648111754</v>
      </c>
      <c r="E4185" s="8">
        <f>MIN(B4186:$B$5864)/B4185-1</f>
        <v>-0.25049233902526569</v>
      </c>
      <c r="F4185" s="8"/>
    </row>
    <row r="4186" spans="1:6" x14ac:dyDescent="0.45">
      <c r="A4186" s="5">
        <v>41775</v>
      </c>
      <c r="B4186">
        <v>3637.9055372399998</v>
      </c>
      <c r="C4186" s="4">
        <f t="shared" si="130"/>
        <v>-4.4929220478295839E-4</v>
      </c>
      <c r="D4186" s="4">
        <f t="shared" si="131"/>
        <v>0.99955070779521704</v>
      </c>
      <c r="E4186" s="8">
        <f>MIN(B4187:$B$5864)/B4186-1</f>
        <v>-0.25015543970952836</v>
      </c>
      <c r="F4186" s="8"/>
    </row>
    <row r="4187" spans="1:6" x14ac:dyDescent="0.45">
      <c r="A4187" s="5">
        <v>41778</v>
      </c>
      <c r="B4187">
        <v>3632.1140769100002</v>
      </c>
      <c r="C4187" s="4">
        <f t="shared" si="130"/>
        <v>-1.591976556486796E-3</v>
      </c>
      <c r="D4187" s="4">
        <f t="shared" si="131"/>
        <v>0.9984080234435132</v>
      </c>
      <c r="E4187" s="8">
        <f>MIN(B4188:$B$5864)/B4187-1</f>
        <v>-0.24895980132025097</v>
      </c>
      <c r="F4187" s="8"/>
    </row>
    <row r="4188" spans="1:6" x14ac:dyDescent="0.45">
      <c r="A4188" s="5">
        <v>41779</v>
      </c>
      <c r="B4188">
        <v>3614.9936469099998</v>
      </c>
      <c r="C4188" s="4">
        <f t="shared" si="130"/>
        <v>-4.7136267301839396E-3</v>
      </c>
      <c r="D4188" s="4">
        <f t="shared" si="131"/>
        <v>0.99528637326981606</v>
      </c>
      <c r="E4188" s="8">
        <f>MIN(B4189:$B$5864)/B4188-1</f>
        <v>-0.24540291231723055</v>
      </c>
      <c r="F4188" s="8"/>
    </row>
    <row r="4189" spans="1:6" x14ac:dyDescent="0.45">
      <c r="A4189" s="5">
        <v>41780</v>
      </c>
      <c r="B4189">
        <v>3628.9944484600001</v>
      </c>
      <c r="C4189" s="4">
        <f t="shared" si="130"/>
        <v>3.8729809558497585E-3</v>
      </c>
      <c r="D4189" s="4">
        <f t="shared" si="131"/>
        <v>1.0038729809558498</v>
      </c>
      <c r="E4189" s="8">
        <f>MIN(B4190:$B$5864)/B4189-1</f>
        <v>-0.24831417719374138</v>
      </c>
      <c r="F4189" s="8"/>
    </row>
    <row r="4190" spans="1:6" x14ac:dyDescent="0.45">
      <c r="A4190" s="5">
        <v>41781</v>
      </c>
      <c r="B4190">
        <v>3631.41478796</v>
      </c>
      <c r="C4190" s="4">
        <f t="shared" si="130"/>
        <v>6.6694494421914996E-4</v>
      </c>
      <c r="D4190" s="4">
        <f t="shared" si="131"/>
        <v>1.0006669449442191</v>
      </c>
      <c r="E4190" s="8">
        <f>MIN(B4191:$B$5864)/B4190-1</f>
        <v>-0.24881517611420623</v>
      </c>
      <c r="F4190" s="8"/>
    </row>
    <row r="4191" spans="1:6" x14ac:dyDescent="0.45">
      <c r="A4191" s="5">
        <v>41782</v>
      </c>
      <c r="B4191">
        <v>3630.98290976</v>
      </c>
      <c r="C4191" s="4">
        <f t="shared" si="130"/>
        <v>-1.1892835856475159E-4</v>
      </c>
      <c r="D4191" s="4">
        <f t="shared" si="131"/>
        <v>0.99988107164143525</v>
      </c>
      <c r="E4191" s="8">
        <f>MIN(B4192:$B$5864)/B4191-1</f>
        <v>-0.24872582831013501</v>
      </c>
      <c r="F4191" s="8"/>
    </row>
    <row r="4192" spans="1:6" x14ac:dyDescent="0.45">
      <c r="A4192" s="5">
        <v>41786</v>
      </c>
      <c r="B4192">
        <v>3648.67321047</v>
      </c>
      <c r="C4192" s="4">
        <f t="shared" si="130"/>
        <v>4.8720418546859268E-3</v>
      </c>
      <c r="D4192" s="4">
        <f t="shared" si="131"/>
        <v>1.0048720418546859</v>
      </c>
      <c r="E4192" s="8">
        <f>MIN(B4193:$B$5864)/B4192-1</f>
        <v>-0.25236832114142305</v>
      </c>
      <c r="F4192" s="8"/>
    </row>
    <row r="4193" spans="1:6" x14ac:dyDescent="0.45">
      <c r="A4193" s="5">
        <v>41787</v>
      </c>
      <c r="B4193">
        <v>3654.7148745899999</v>
      </c>
      <c r="C4193" s="4">
        <f t="shared" si="130"/>
        <v>1.6558523527574476E-3</v>
      </c>
      <c r="D4193" s="4">
        <f t="shared" si="131"/>
        <v>1.0016558523527574</v>
      </c>
      <c r="E4193" s="8">
        <f>MIN(B4194:$B$5864)/B4193-1</f>
        <v>-0.25360424231287748</v>
      </c>
      <c r="F4193" s="8"/>
    </row>
    <row r="4194" spans="1:6" x14ac:dyDescent="0.45">
      <c r="A4194" s="5">
        <v>41788</v>
      </c>
      <c r="B4194">
        <v>3664.6158554799999</v>
      </c>
      <c r="C4194" s="4">
        <f t="shared" si="130"/>
        <v>2.709098036303148E-3</v>
      </c>
      <c r="D4194" s="4">
        <f t="shared" si="131"/>
        <v>1.0027090980363031</v>
      </c>
      <c r="E4194" s="8">
        <f>MIN(B4195:$B$5864)/B4194-1</f>
        <v>-0.25562083843773087</v>
      </c>
      <c r="F4194" s="8"/>
    </row>
    <row r="4195" spans="1:6" x14ac:dyDescent="0.45">
      <c r="A4195" s="5">
        <v>41789</v>
      </c>
      <c r="B4195">
        <v>3655.0068228700002</v>
      </c>
      <c r="C4195" s="4">
        <f t="shared" si="130"/>
        <v>-2.6221118362599327E-3</v>
      </c>
      <c r="D4195" s="4">
        <f t="shared" si="131"/>
        <v>0.99737788816374007</v>
      </c>
      <c r="E4195" s="8">
        <f>MIN(B4196:$B$5864)/B4195-1</f>
        <v>-0.2536638616154443</v>
      </c>
      <c r="F4195" s="8"/>
    </row>
    <row r="4196" spans="1:6" x14ac:dyDescent="0.45">
      <c r="A4196" s="5">
        <v>41792</v>
      </c>
      <c r="B4196">
        <v>3666.6403850500001</v>
      </c>
      <c r="C4196" s="4">
        <f t="shared" si="130"/>
        <v>3.1829112074994725E-3</v>
      </c>
      <c r="D4196" s="4">
        <f t="shared" si="131"/>
        <v>1.0031829112074995</v>
      </c>
      <c r="E4196" s="8">
        <f>MIN(B4197:$B$5864)/B4196-1</f>
        <v>-0.25603184619022812</v>
      </c>
      <c r="F4196" s="8"/>
    </row>
    <row r="4197" spans="1:6" x14ac:dyDescent="0.45">
      <c r="A4197" s="5">
        <v>41793</v>
      </c>
      <c r="B4197">
        <v>3650.3398755200001</v>
      </c>
      <c r="C4197" s="4">
        <f t="shared" si="130"/>
        <v>-4.4456253731514073E-3</v>
      </c>
      <c r="D4197" s="4">
        <f t="shared" si="131"/>
        <v>0.99555437462684859</v>
      </c>
      <c r="E4197" s="8">
        <f>MIN(B4198:$B$5864)/B4197-1</f>
        <v>-0.25270967335297545</v>
      </c>
      <c r="F4197" s="8"/>
    </row>
    <row r="4198" spans="1:6" x14ac:dyDescent="0.45">
      <c r="A4198" s="5">
        <v>41794</v>
      </c>
      <c r="B4198">
        <v>3643.1298213800001</v>
      </c>
      <c r="C4198" s="4">
        <f t="shared" si="130"/>
        <v>-1.975173377238737E-3</v>
      </c>
      <c r="D4198" s="4">
        <f t="shared" si="131"/>
        <v>0.99802482662276126</v>
      </c>
      <c r="E4198" s="8">
        <f>MIN(B4199:$B$5864)/B4198-1</f>
        <v>-0.25123072421374815</v>
      </c>
      <c r="F4198" s="8"/>
    </row>
    <row r="4199" spans="1:6" x14ac:dyDescent="0.45">
      <c r="A4199" s="5">
        <v>41795</v>
      </c>
      <c r="B4199">
        <v>3641.0042332399998</v>
      </c>
      <c r="C4199" s="4">
        <f t="shared" si="130"/>
        <v>-5.8345111050561727E-4</v>
      </c>
      <c r="D4199" s="4">
        <f t="shared" si="131"/>
        <v>0.99941654888949438</v>
      </c>
      <c r="E4199" s="8">
        <f>MIN(B4200:$B$5864)/B4199-1</f>
        <v>-0.25079359890703257</v>
      </c>
      <c r="F4199" s="8"/>
    </row>
    <row r="4200" spans="1:6" x14ac:dyDescent="0.45">
      <c r="A4200" s="5">
        <v>41796</v>
      </c>
      <c r="B4200">
        <v>3669.0403244200002</v>
      </c>
      <c r="C4200" s="4">
        <f t="shared" si="130"/>
        <v>7.7000984849313614E-3</v>
      </c>
      <c r="D4200" s="4">
        <f t="shared" si="131"/>
        <v>1.0077000984849314</v>
      </c>
      <c r="E4200" s="8">
        <f>MIN(B4201:$B$5864)/B4200-1</f>
        <v>-0.25651847983403697</v>
      </c>
      <c r="F4200" s="8"/>
    </row>
    <row r="4201" spans="1:6" x14ac:dyDescent="0.45">
      <c r="A4201" s="5">
        <v>41799</v>
      </c>
      <c r="B4201">
        <v>3676.1881354900001</v>
      </c>
      <c r="C4201" s="4">
        <f t="shared" si="130"/>
        <v>1.9481418676230433E-3</v>
      </c>
      <c r="D4201" s="4">
        <f t="shared" si="131"/>
        <v>1.001948141867623</v>
      </c>
      <c r="E4201" s="8">
        <f>MIN(B4202:$B$5864)/B4201-1</f>
        <v>-0.25796407109441855</v>
      </c>
      <c r="F4201" s="8"/>
    </row>
    <row r="4202" spans="1:6" x14ac:dyDescent="0.45">
      <c r="A4202" s="5">
        <v>41800</v>
      </c>
      <c r="B4202">
        <v>3675.20760255</v>
      </c>
      <c r="C4202" s="4">
        <f t="shared" si="130"/>
        <v>-2.6672545143546778E-4</v>
      </c>
      <c r="D4202" s="4">
        <f t="shared" si="131"/>
        <v>0.99973327454856453</v>
      </c>
      <c r="E4202" s="8">
        <f>MIN(B4203:$B$5864)/B4202-1</f>
        <v>-0.25776609842194942</v>
      </c>
      <c r="F4202" s="8"/>
    </row>
    <row r="4203" spans="1:6" x14ac:dyDescent="0.45">
      <c r="A4203" s="5">
        <v>41801</v>
      </c>
      <c r="B4203">
        <v>3655.7495570800002</v>
      </c>
      <c r="C4203" s="4">
        <f t="shared" si="130"/>
        <v>-5.2944071666860548E-3</v>
      </c>
      <c r="D4203" s="4">
        <f t="shared" si="131"/>
        <v>0.99470559283331395</v>
      </c>
      <c r="E4203" s="8">
        <f>MIN(B4204:$B$5864)/B4203-1</f>
        <v>-0.2538154938247853</v>
      </c>
      <c r="F4203" s="8"/>
    </row>
    <row r="4204" spans="1:6" x14ac:dyDescent="0.45">
      <c r="A4204" s="5">
        <v>41802</v>
      </c>
      <c r="B4204">
        <v>3658.5705073200002</v>
      </c>
      <c r="C4204" s="4">
        <f t="shared" si="130"/>
        <v>7.7164756391390199E-4</v>
      </c>
      <c r="D4204" s="4">
        <f t="shared" si="131"/>
        <v>1.0007716475639139</v>
      </c>
      <c r="E4204" s="8">
        <f>MIN(B4205:$B$5864)/B4204-1</f>
        <v>-0.25439084131571588</v>
      </c>
      <c r="F4204" s="8"/>
    </row>
    <row r="4205" spans="1:6" x14ac:dyDescent="0.45">
      <c r="A4205" s="5">
        <v>41803</v>
      </c>
      <c r="B4205">
        <v>3618.5399050800002</v>
      </c>
      <c r="C4205" s="4">
        <f t="shared" si="130"/>
        <v>-1.0941596495108508E-2</v>
      </c>
      <c r="D4205" s="4">
        <f t="shared" si="131"/>
        <v>0.98905840350489149</v>
      </c>
      <c r="E4205" s="8">
        <f>MIN(B4206:$B$5864)/B4205-1</f>
        <v>-0.24614243603603669</v>
      </c>
      <c r="F4205" s="8"/>
    </row>
    <row r="4206" spans="1:6" x14ac:dyDescent="0.45">
      <c r="A4206" s="5">
        <v>41806</v>
      </c>
      <c r="B4206">
        <v>3604.4199563000002</v>
      </c>
      <c r="C4206" s="4">
        <f t="shared" si="130"/>
        <v>-3.9021122194001778E-3</v>
      </c>
      <c r="D4206" s="4">
        <f t="shared" si="131"/>
        <v>0.99609788778059982</v>
      </c>
      <c r="E4206" s="8">
        <f>MIN(B4207:$B$5864)/B4206-1</f>
        <v>-0.24318927566081971</v>
      </c>
      <c r="F4206" s="8"/>
    </row>
    <row r="4207" spans="1:6" x14ac:dyDescent="0.45">
      <c r="A4207" s="5">
        <v>41807</v>
      </c>
      <c r="B4207">
        <v>3604.8088324</v>
      </c>
      <c r="C4207" s="4">
        <f t="shared" si="130"/>
        <v>1.0788867687860915E-4</v>
      </c>
      <c r="D4207" s="4">
        <f t="shared" si="131"/>
        <v>1.0001078886768786</v>
      </c>
      <c r="E4207" s="8">
        <f>MIN(B4208:$B$5864)/B4207-1</f>
        <v>-0.24327091816021496</v>
      </c>
      <c r="F4207" s="8"/>
    </row>
    <row r="4208" spans="1:6" x14ac:dyDescent="0.45">
      <c r="A4208" s="5">
        <v>41808</v>
      </c>
      <c r="B4208">
        <v>3611.5949952699998</v>
      </c>
      <c r="C4208" s="4">
        <f t="shared" si="130"/>
        <v>1.88253058220611E-3</v>
      </c>
      <c r="D4208" s="4">
        <f t="shared" si="131"/>
        <v>1.0018825305822061</v>
      </c>
      <c r="E4208" s="8">
        <f>MIN(B4209:$B$5864)/B4208-1</f>
        <v>-0.2446928070499037</v>
      </c>
      <c r="F4208" s="8"/>
    </row>
    <row r="4209" spans="1:6" x14ac:dyDescent="0.45">
      <c r="A4209" s="5">
        <v>41809</v>
      </c>
      <c r="B4209">
        <v>3626.7797291000002</v>
      </c>
      <c r="C4209" s="4">
        <f t="shared" si="130"/>
        <v>4.204439825032269E-3</v>
      </c>
      <c r="D4209" s="4">
        <f t="shared" si="131"/>
        <v>1.0042044398250323</v>
      </c>
      <c r="E4209" s="8">
        <f>MIN(B4210:$B$5864)/B4209-1</f>
        <v>-0.24785515479129194</v>
      </c>
      <c r="F4209" s="8"/>
    </row>
    <row r="4210" spans="1:6" x14ac:dyDescent="0.45">
      <c r="A4210" s="5">
        <v>41810</v>
      </c>
      <c r="B4210">
        <v>3638.3498889100001</v>
      </c>
      <c r="C4210" s="4">
        <f t="shared" si="130"/>
        <v>3.1902019626846023E-3</v>
      </c>
      <c r="D4210" s="4">
        <f t="shared" si="131"/>
        <v>1.0031902019626846</v>
      </c>
      <c r="E4210" s="8">
        <f>MIN(B4211:$B$5864)/B4210-1</f>
        <v>-0.25024701822527839</v>
      </c>
      <c r="F4210" s="8"/>
    </row>
    <row r="4211" spans="1:6" x14ac:dyDescent="0.45">
      <c r="A4211" s="5">
        <v>41813</v>
      </c>
      <c r="B4211">
        <v>3623.3937921900001</v>
      </c>
      <c r="C4211" s="4">
        <f t="shared" si="130"/>
        <v>-4.1106812639398749E-3</v>
      </c>
      <c r="D4211" s="4">
        <f t="shared" si="131"/>
        <v>0.99588931873606013</v>
      </c>
      <c r="E4211" s="8">
        <f>MIN(B4212:$B$5864)/B4211-1</f>
        <v>-0.24715230129561405</v>
      </c>
      <c r="F4211" s="8"/>
    </row>
    <row r="4212" spans="1:6" x14ac:dyDescent="0.45">
      <c r="A4212" s="5">
        <v>41814</v>
      </c>
      <c r="B4212">
        <v>3612.5348308500002</v>
      </c>
      <c r="C4212" s="4">
        <f t="shared" si="130"/>
        <v>-2.9969034454399024E-3</v>
      </c>
      <c r="D4212" s="4">
        <f t="shared" si="131"/>
        <v>0.9970030965545601</v>
      </c>
      <c r="E4212" s="8">
        <f>MIN(B4213:$B$5864)/B4212-1</f>
        <v>-0.2448893074594507</v>
      </c>
      <c r="F4212" s="8"/>
    </row>
    <row r="4213" spans="1:6" x14ac:dyDescent="0.45">
      <c r="A4213" s="5">
        <v>41815</v>
      </c>
      <c r="B4213">
        <v>3585.43089629</v>
      </c>
      <c r="C4213" s="4">
        <f t="shared" si="130"/>
        <v>-7.5027469156948579E-3</v>
      </c>
      <c r="D4213" s="4">
        <f t="shared" si="131"/>
        <v>0.99249725308430514</v>
      </c>
      <c r="E4213" s="8">
        <f>MIN(B4214:$B$5864)/B4213-1</f>
        <v>-0.23918107562116508</v>
      </c>
      <c r="F4213" s="8"/>
    </row>
    <row r="4214" spans="1:6" x14ac:dyDescent="0.45">
      <c r="A4214" s="5">
        <v>41816</v>
      </c>
      <c r="B4214">
        <v>3592.9057252600001</v>
      </c>
      <c r="C4214" s="4">
        <f t="shared" si="130"/>
        <v>2.0847784230717537E-3</v>
      </c>
      <c r="D4214" s="4">
        <f t="shared" si="131"/>
        <v>1.0020847784230718</v>
      </c>
      <c r="E4214" s="8">
        <f>MIN(B4215:$B$5864)/B4214-1</f>
        <v>-0.24076391462996194</v>
      </c>
      <c r="F4214" s="8"/>
    </row>
    <row r="4215" spans="1:6" x14ac:dyDescent="0.45">
      <c r="A4215" s="5">
        <v>41817</v>
      </c>
      <c r="B4215">
        <v>3604.3918957800001</v>
      </c>
      <c r="C4215" s="4">
        <f t="shared" si="130"/>
        <v>3.1969028408527222E-3</v>
      </c>
      <c r="D4215" s="4">
        <f t="shared" si="131"/>
        <v>1.0031969028408527</v>
      </c>
      <c r="E4215" s="8">
        <f>MIN(B4216:$B$5864)/B4215-1</f>
        <v>-0.24318338382023175</v>
      </c>
      <c r="F4215" s="8"/>
    </row>
    <row r="4216" spans="1:6" x14ac:dyDescent="0.45">
      <c r="A4216" s="5">
        <v>41820</v>
      </c>
      <c r="B4216">
        <v>3600.1933903600002</v>
      </c>
      <c r="C4216" s="4">
        <f t="shared" si="130"/>
        <v>-1.164830446133136E-3</v>
      </c>
      <c r="D4216" s="4">
        <f t="shared" si="131"/>
        <v>0.99883516955386686</v>
      </c>
      <c r="E4216" s="8">
        <f>MIN(B4217:$B$5864)/B4216-1</f>
        <v>-0.24230079271457472</v>
      </c>
      <c r="F4216" s="8"/>
    </row>
    <row r="4217" spans="1:6" x14ac:dyDescent="0.45">
      <c r="A4217" s="5">
        <v>41821</v>
      </c>
      <c r="B4217">
        <v>3630.36849252</v>
      </c>
      <c r="C4217" s="4">
        <f t="shared" si="130"/>
        <v>8.3815225706478369E-3</v>
      </c>
      <c r="D4217" s="4">
        <f t="shared" si="131"/>
        <v>1.0083815225706478</v>
      </c>
      <c r="E4217" s="8">
        <f>MIN(B4218:$B$5864)/B4217-1</f>
        <v>-0.24859867983911776</v>
      </c>
      <c r="F4217" s="8"/>
    </row>
    <row r="4218" spans="1:6" x14ac:dyDescent="0.45">
      <c r="A4218" s="5">
        <v>41822</v>
      </c>
      <c r="B4218">
        <v>3638.1343106999998</v>
      </c>
      <c r="C4218" s="4">
        <f t="shared" si="130"/>
        <v>2.139126701876215E-3</v>
      </c>
      <c r="D4218" s="4">
        <f t="shared" si="131"/>
        <v>1.0021391267018762</v>
      </c>
      <c r="E4218" s="8">
        <f>MIN(B4219:$B$5864)/B4218-1</f>
        <v>-0.25020259149664492</v>
      </c>
      <c r="F4218" s="8"/>
    </row>
    <row r="4219" spans="1:6" x14ac:dyDescent="0.45">
      <c r="A4219" s="5">
        <v>41823</v>
      </c>
      <c r="B4219">
        <v>3665.0580700999999</v>
      </c>
      <c r="C4219" s="4">
        <f t="shared" si="130"/>
        <v>7.4004303031955931E-3</v>
      </c>
      <c r="D4219" s="4">
        <f t="shared" si="131"/>
        <v>1.0074004303031956</v>
      </c>
      <c r="E4219" s="8">
        <f>MIN(B4220:$B$5864)/B4219-1</f>
        <v>-0.25571065293501039</v>
      </c>
      <c r="F4219" s="8"/>
    </row>
    <row r="4220" spans="1:6" x14ac:dyDescent="0.45">
      <c r="A4220" s="5">
        <v>41824</v>
      </c>
      <c r="B4220">
        <v>3666.2259270499999</v>
      </c>
      <c r="C4220" s="4">
        <f t="shared" si="130"/>
        <v>3.1864623361022026E-4</v>
      </c>
      <c r="D4220" s="4">
        <f t="shared" si="131"/>
        <v>1.0003186462336102</v>
      </c>
      <c r="E4220" s="8">
        <f>MIN(B4221:$B$5864)/B4220-1</f>
        <v>-0.25594774238450879</v>
      </c>
      <c r="F4220" s="8"/>
    </row>
    <row r="4221" spans="1:6" x14ac:dyDescent="0.45">
      <c r="A4221" s="5">
        <v>41827</v>
      </c>
      <c r="B4221">
        <v>3642.3411541800001</v>
      </c>
      <c r="C4221" s="4">
        <f t="shared" si="130"/>
        <v>-6.5148120561185907E-3</v>
      </c>
      <c r="D4221" s="4">
        <f t="shared" si="131"/>
        <v>0.99348518794388141</v>
      </c>
      <c r="E4221" s="8">
        <f>MIN(B4222:$B$5864)/B4221-1</f>
        <v>-0.25106859503825818</v>
      </c>
      <c r="F4221" s="8"/>
    </row>
    <row r="4222" spans="1:6" x14ac:dyDescent="0.45">
      <c r="A4222" s="5">
        <v>41828</v>
      </c>
      <c r="B4222">
        <v>3596.0508272000002</v>
      </c>
      <c r="C4222" s="4">
        <f t="shared" si="130"/>
        <v>-1.2708948728450742E-2</v>
      </c>
      <c r="D4222" s="4">
        <f t="shared" si="131"/>
        <v>0.98729105127154926</v>
      </c>
      <c r="E4222" s="8">
        <f>MIN(B4223:$B$5864)/B4222-1</f>
        <v>-0.24142794164174775</v>
      </c>
      <c r="F4222" s="8"/>
    </row>
    <row r="4223" spans="1:6" x14ac:dyDescent="0.45">
      <c r="A4223" s="5">
        <v>41829</v>
      </c>
      <c r="B4223">
        <v>3583.13071296</v>
      </c>
      <c r="C4223" s="4">
        <f t="shared" si="130"/>
        <v>-3.5928619646514726E-3</v>
      </c>
      <c r="D4223" s="4">
        <f t="shared" si="131"/>
        <v>0.99640713803534853</v>
      </c>
      <c r="E4223" s="8">
        <f>MIN(B4224:$B$5864)/B4223-1</f>
        <v>-0.23869266949055001</v>
      </c>
      <c r="F4223" s="8"/>
    </row>
    <row r="4224" spans="1:6" x14ac:dyDescent="0.45">
      <c r="A4224" s="5">
        <v>41830</v>
      </c>
      <c r="B4224">
        <v>3558.9326516900001</v>
      </c>
      <c r="C4224" s="4">
        <f t="shared" si="130"/>
        <v>-6.7533291996512146E-3</v>
      </c>
      <c r="D4224" s="4">
        <f t="shared" si="131"/>
        <v>0.99324667080034879</v>
      </c>
      <c r="E4224" s="8">
        <f>MIN(B4225:$B$5864)/B4224-1</f>
        <v>-0.23351635309686392</v>
      </c>
      <c r="F4224" s="8"/>
    </row>
    <row r="4225" spans="1:6" x14ac:dyDescent="0.45">
      <c r="A4225" s="5">
        <v>41831</v>
      </c>
      <c r="B4225">
        <v>3566.79282294</v>
      </c>
      <c r="C4225" s="4">
        <f t="shared" si="130"/>
        <v>2.2085754408045499E-3</v>
      </c>
      <c r="D4225" s="4">
        <f t="shared" si="131"/>
        <v>1.0022085754408045</v>
      </c>
      <c r="E4225" s="8">
        <f>MIN(B4226:$B$5864)/B4225-1</f>
        <v>-0.23520545953619365</v>
      </c>
      <c r="F4225" s="8"/>
    </row>
    <row r="4226" spans="1:6" x14ac:dyDescent="0.45">
      <c r="A4226" s="5">
        <v>41834</v>
      </c>
      <c r="B4226">
        <v>3595.75036722</v>
      </c>
      <c r="C4226" s="4">
        <f t="shared" si="130"/>
        <v>8.1186504844796836E-3</v>
      </c>
      <c r="D4226" s="4">
        <f t="shared" si="131"/>
        <v>1.0081186504844797</v>
      </c>
      <c r="E4226" s="8">
        <f>MIN(B4227:$B$5864)/B4226-1</f>
        <v>-0.2413645555547822</v>
      </c>
      <c r="F4226" s="8"/>
    </row>
    <row r="4227" spans="1:6" x14ac:dyDescent="0.45">
      <c r="A4227" s="5">
        <v>41835</v>
      </c>
      <c r="B4227">
        <v>3575.2215698999998</v>
      </c>
      <c r="C4227" s="4">
        <f t="shared" si="130"/>
        <v>-5.709183125488182E-3</v>
      </c>
      <c r="D4227" s="4">
        <f t="shared" si="131"/>
        <v>0.99429081687451182</v>
      </c>
      <c r="E4227" s="8">
        <f>MIN(B4228:$B$5864)/B4227-1</f>
        <v>-0.23700849734292162</v>
      </c>
      <c r="F4227" s="8"/>
    </row>
    <row r="4228" spans="1:6" x14ac:dyDescent="0.45">
      <c r="A4228" s="5">
        <v>41836</v>
      </c>
      <c r="B4228">
        <v>3613.5537770199999</v>
      </c>
      <c r="C4228" s="4">
        <f t="shared" si="130"/>
        <v>1.0721631196992432E-2</v>
      </c>
      <c r="D4228" s="4">
        <f t="shared" si="131"/>
        <v>1.0107216311969924</v>
      </c>
      <c r="E4228" s="8">
        <f>MIN(B4229:$B$5864)/B4228-1</f>
        <v>-0.24510223279433374</v>
      </c>
      <c r="F4228" s="8"/>
    </row>
    <row r="4229" spans="1:6" x14ac:dyDescent="0.45">
      <c r="A4229" s="5">
        <v>41837</v>
      </c>
      <c r="B4229">
        <v>3591.3705141199998</v>
      </c>
      <c r="C4229" s="4">
        <f t="shared" si="130"/>
        <v>-6.1389048756025355E-3</v>
      </c>
      <c r="D4229" s="4">
        <f t="shared" si="131"/>
        <v>0.99386109512439746</v>
      </c>
      <c r="E4229" s="8">
        <f>MIN(B4230:$B$5864)/B4229-1</f>
        <v>-0.24043936229219354</v>
      </c>
      <c r="F4229" s="8"/>
    </row>
    <row r="4230" spans="1:6" x14ac:dyDescent="0.45">
      <c r="A4230" s="5">
        <v>41838</v>
      </c>
      <c r="B4230">
        <v>3595.9718673500001</v>
      </c>
      <c r="C4230" s="4">
        <f t="shared" ref="C4230:C4293" si="132">B4230/B4229-1</f>
        <v>1.2812248727636089E-3</v>
      </c>
      <c r="D4230" s="4">
        <f t="shared" ref="D4230:D4293" si="133">C4230+1</f>
        <v>1.0012812248727636</v>
      </c>
      <c r="E4230" s="8">
        <f>MIN(B4231:$B$5864)/B4230-1</f>
        <v>-0.24141128502202114</v>
      </c>
      <c r="F4230" s="8"/>
    </row>
    <row r="4231" spans="1:6" x14ac:dyDescent="0.45">
      <c r="A4231" s="5">
        <v>41841</v>
      </c>
      <c r="B4231">
        <v>3584.0643074899999</v>
      </c>
      <c r="C4231" s="4">
        <f t="shared" si="132"/>
        <v>-3.311360683356912E-3</v>
      </c>
      <c r="D4231" s="4">
        <f t="shared" si="133"/>
        <v>0.99668863931664309</v>
      </c>
      <c r="E4231" s="8">
        <f>MIN(B4232:$B$5864)/B4231-1</f>
        <v>-0.23889097853258567</v>
      </c>
      <c r="F4231" s="8"/>
    </row>
    <row r="4232" spans="1:6" x14ac:dyDescent="0.45">
      <c r="A4232" s="5">
        <v>41842</v>
      </c>
      <c r="B4232">
        <v>3619.1914791899999</v>
      </c>
      <c r="C4232" s="4">
        <f t="shared" si="132"/>
        <v>9.8009323177017382E-3</v>
      </c>
      <c r="D4232" s="4">
        <f t="shared" si="133"/>
        <v>1.0098009323177017</v>
      </c>
      <c r="E4232" s="8">
        <f>MIN(B4233:$B$5864)/B4232-1</f>
        <v>-0.24627815531868058</v>
      </c>
      <c r="F4232" s="8"/>
    </row>
    <row r="4233" spans="1:6" x14ac:dyDescent="0.45">
      <c r="A4233" s="5">
        <v>41843</v>
      </c>
      <c r="B4233">
        <v>3623.1966708800001</v>
      </c>
      <c r="C4233" s="4">
        <f t="shared" si="132"/>
        <v>1.1066537134134524E-3</v>
      </c>
      <c r="D4233" s="4">
        <f t="shared" si="133"/>
        <v>1.0011066537134135</v>
      </c>
      <c r="E4233" s="8">
        <f>MIN(B4234:$B$5864)/B4233-1</f>
        <v>-0.24711134234745868</v>
      </c>
      <c r="F4233" s="8"/>
    </row>
    <row r="4234" spans="1:6" x14ac:dyDescent="0.45">
      <c r="A4234" s="5">
        <v>41844</v>
      </c>
      <c r="B4234">
        <v>3634.4353831499998</v>
      </c>
      <c r="C4234" s="4">
        <f t="shared" si="132"/>
        <v>3.1018775106321783E-3</v>
      </c>
      <c r="D4234" s="4">
        <f t="shared" si="133"/>
        <v>1.0031018775106322</v>
      </c>
      <c r="E4234" s="8">
        <f>MIN(B4235:$B$5864)/B4234-1</f>
        <v>-0.24943948911653657</v>
      </c>
      <c r="F4234" s="8"/>
    </row>
    <row r="4235" spans="1:6" x14ac:dyDescent="0.45">
      <c r="A4235" s="5">
        <v>41845</v>
      </c>
      <c r="B4235">
        <v>3619.3395525300002</v>
      </c>
      <c r="C4235" s="4">
        <f t="shared" si="132"/>
        <v>-4.1535559250790444E-3</v>
      </c>
      <c r="D4235" s="4">
        <f t="shared" si="133"/>
        <v>0.99584644407492096</v>
      </c>
      <c r="E4235" s="8">
        <f>MIN(B4236:$B$5864)/B4235-1</f>
        <v>-0.24630899136192919</v>
      </c>
      <c r="F4235" s="8"/>
    </row>
    <row r="4236" spans="1:6" x14ac:dyDescent="0.45">
      <c r="A4236" s="5">
        <v>41848</v>
      </c>
      <c r="B4236">
        <v>3615.1130566400002</v>
      </c>
      <c r="C4236" s="4">
        <f t="shared" si="132"/>
        <v>-1.1677533507585824E-3</v>
      </c>
      <c r="D4236" s="4">
        <f t="shared" si="133"/>
        <v>0.99883224664924142</v>
      </c>
      <c r="E4236" s="8">
        <f>MIN(B4237:$B$5864)/B4236-1</f>
        <v>-0.24542783719041916</v>
      </c>
      <c r="F4236" s="8"/>
    </row>
    <row r="4237" spans="1:6" x14ac:dyDescent="0.45">
      <c r="A4237" s="5">
        <v>41849</v>
      </c>
      <c r="B4237">
        <v>3626.41264916</v>
      </c>
      <c r="C4237" s="4">
        <f t="shared" si="132"/>
        <v>3.1256539817601237E-3</v>
      </c>
      <c r="D4237" s="4">
        <f t="shared" si="133"/>
        <v>1.0031256539817601</v>
      </c>
      <c r="E4237" s="8">
        <f>MIN(B4238:$B$5864)/B4237-1</f>
        <v>-0.24777901969268024</v>
      </c>
      <c r="F4237" s="8"/>
    </row>
    <row r="4238" spans="1:6" x14ac:dyDescent="0.45">
      <c r="A4238" s="5">
        <v>41850</v>
      </c>
      <c r="B4238">
        <v>3609.4174160699999</v>
      </c>
      <c r="C4238" s="4">
        <f t="shared" si="132"/>
        <v>-4.6865138455594035E-3</v>
      </c>
      <c r="D4238" s="4">
        <f t="shared" si="133"/>
        <v>0.9953134861544406</v>
      </c>
      <c r="E4238" s="8">
        <f>MIN(B4239:$B$5864)/B4238-1</f>
        <v>-0.24423712652216656</v>
      </c>
      <c r="F4238" s="8"/>
    </row>
    <row r="4239" spans="1:6" x14ac:dyDescent="0.45">
      <c r="A4239" s="5">
        <v>41851</v>
      </c>
      <c r="B4239">
        <v>3585.62188681</v>
      </c>
      <c r="C4239" s="4">
        <f t="shared" si="132"/>
        <v>-6.5926232732341772E-3</v>
      </c>
      <c r="D4239" s="4">
        <f t="shared" si="133"/>
        <v>0.99340737672676582</v>
      </c>
      <c r="E4239" s="8">
        <f>MIN(B4240:$B$5864)/B4239-1</f>
        <v>-0.2392216011440953</v>
      </c>
      <c r="F4239" s="8"/>
    </row>
    <row r="4240" spans="1:6" x14ac:dyDescent="0.45">
      <c r="A4240" s="5">
        <v>41852</v>
      </c>
      <c r="B4240">
        <v>3559.01965952</v>
      </c>
      <c r="C4240" s="4">
        <f t="shared" si="132"/>
        <v>-7.4191390307657423E-3</v>
      </c>
      <c r="D4240" s="4">
        <f t="shared" si="133"/>
        <v>0.99258086096923426</v>
      </c>
      <c r="E4240" s="8">
        <f>MIN(B4241:$B$5864)/B4240-1</f>
        <v>-0.23353509142517548</v>
      </c>
      <c r="F4240" s="8"/>
    </row>
    <row r="4241" spans="1:6" x14ac:dyDescent="0.45">
      <c r="A4241" s="5">
        <v>41855</v>
      </c>
      <c r="B4241">
        <v>3557.1263789700001</v>
      </c>
      <c r="C4241" s="4">
        <f t="shared" si="132"/>
        <v>-5.3196687040923951E-4</v>
      </c>
      <c r="D4241" s="4">
        <f t="shared" si="133"/>
        <v>0.99946803312959076</v>
      </c>
      <c r="E4241" s="8">
        <f>MIN(B4242:$B$5864)/B4241-1</f>
        <v>-0.23312714047008953</v>
      </c>
      <c r="F4241" s="8"/>
    </row>
    <row r="4242" spans="1:6" x14ac:dyDescent="0.45">
      <c r="A4242" s="5">
        <v>41856</v>
      </c>
      <c r="B4242">
        <v>3558.8945607199998</v>
      </c>
      <c r="C4242" s="4">
        <f t="shared" si="132"/>
        <v>4.9708150951666141E-4</v>
      </c>
      <c r="D4242" s="4">
        <f t="shared" si="133"/>
        <v>1.0004970815095167</v>
      </c>
      <c r="E4242" s="8">
        <f>MIN(B4243:$B$5864)/B4242-1</f>
        <v>-0.23350814939621989</v>
      </c>
      <c r="F4242" s="8"/>
    </row>
    <row r="4243" spans="1:6" x14ac:dyDescent="0.45">
      <c r="A4243" s="5">
        <v>41857</v>
      </c>
      <c r="B4243">
        <v>3534.8169277500001</v>
      </c>
      <c r="C4243" s="4">
        <f t="shared" si="132"/>
        <v>-6.765480842210847E-3</v>
      </c>
      <c r="D4243" s="4">
        <f t="shared" si="133"/>
        <v>0.99323451915778915</v>
      </c>
      <c r="E4243" s="8">
        <f>MIN(B4244:$B$5864)/B4243-1</f>
        <v>-0.22828714083182988</v>
      </c>
      <c r="F4243" s="8"/>
    </row>
    <row r="4244" spans="1:6" x14ac:dyDescent="0.45">
      <c r="A4244" s="5">
        <v>41858</v>
      </c>
      <c r="B4244">
        <v>3517.0503461600001</v>
      </c>
      <c r="C4244" s="4">
        <f t="shared" si="132"/>
        <v>-5.026167395126957E-3</v>
      </c>
      <c r="D4244" s="4">
        <f t="shared" si="133"/>
        <v>0.99497383260487304</v>
      </c>
      <c r="E4244" s="8">
        <f>MIN(B4245:$B$5864)/B4244-1</f>
        <v>-0.22438878905206838</v>
      </c>
      <c r="F4244" s="8"/>
    </row>
    <row r="4245" spans="1:6" x14ac:dyDescent="0.45">
      <c r="A4245" s="5">
        <v>41859</v>
      </c>
      <c r="B4245">
        <v>3503.68515763</v>
      </c>
      <c r="C4245" s="4">
        <f t="shared" si="132"/>
        <v>-3.800112939694622E-3</v>
      </c>
      <c r="D4245" s="4">
        <f t="shared" si="133"/>
        <v>0.99619988706030538</v>
      </c>
      <c r="E4245" s="8">
        <f>MIN(B4246:$B$5864)/B4245-1</f>
        <v>-0.22143013563604264</v>
      </c>
      <c r="F4245" s="8"/>
    </row>
    <row r="4246" spans="1:6" x14ac:dyDescent="0.45">
      <c r="A4246" s="5">
        <v>41862</v>
      </c>
      <c r="B4246">
        <v>3540.3628480299999</v>
      </c>
      <c r="C4246" s="4">
        <f t="shared" si="132"/>
        <v>1.0468317999443144E-2</v>
      </c>
      <c r="D4246" s="4">
        <f t="shared" si="133"/>
        <v>1.0104683179994431</v>
      </c>
      <c r="E4246" s="8">
        <f>MIN(B4247:$B$5864)/B4246-1</f>
        <v>-0.22949601635665884</v>
      </c>
      <c r="F4246" s="8"/>
    </row>
    <row r="4247" spans="1:6" x14ac:dyDescent="0.45">
      <c r="A4247" s="5">
        <v>41863</v>
      </c>
      <c r="B4247">
        <v>3540.5866279400002</v>
      </c>
      <c r="C4247" s="4">
        <f t="shared" si="132"/>
        <v>6.3208185038021725E-5</v>
      </c>
      <c r="D4247" s="4">
        <f t="shared" si="133"/>
        <v>1.000063208185038</v>
      </c>
      <c r="E4247" s="8">
        <f>MIN(B4248:$B$5864)/B4247-1</f>
        <v>-0.22954471543684907</v>
      </c>
      <c r="F4247" s="8"/>
    </row>
    <row r="4248" spans="1:6" x14ac:dyDescent="0.45">
      <c r="A4248" s="5">
        <v>41864</v>
      </c>
      <c r="B4248">
        <v>3553.64244882</v>
      </c>
      <c r="C4248" s="4">
        <f t="shared" si="132"/>
        <v>3.6874739278998092E-3</v>
      </c>
      <c r="D4248" s="4">
        <f t="shared" si="133"/>
        <v>1.0036874739278998</v>
      </c>
      <c r="E4248" s="8">
        <f>MIN(B4249:$B$5864)/B4248-1</f>
        <v>-0.23237531146224433</v>
      </c>
      <c r="F4248" s="8"/>
    </row>
    <row r="4249" spans="1:6" x14ac:dyDescent="0.45">
      <c r="A4249" s="5">
        <v>41865</v>
      </c>
      <c r="B4249">
        <v>3571.60649466</v>
      </c>
      <c r="C4249" s="4">
        <f t="shared" si="132"/>
        <v>5.055107850246765E-3</v>
      </c>
      <c r="D4249" s="4">
        <f t="shared" si="133"/>
        <v>1.0050551078502468</v>
      </c>
      <c r="E4249" s="8">
        <f>MIN(B4250:$B$5864)/B4249-1</f>
        <v>-0.2362362197435528</v>
      </c>
      <c r="F4249" s="8"/>
    </row>
    <row r="4250" spans="1:6" x14ac:dyDescent="0.45">
      <c r="A4250" s="5">
        <v>41866</v>
      </c>
      <c r="B4250">
        <v>3573.1810502600001</v>
      </c>
      <c r="C4250" s="4">
        <f t="shared" si="132"/>
        <v>4.4085360533263618E-4</v>
      </c>
      <c r="D4250" s="4">
        <f t="shared" si="133"/>
        <v>1.0004408536053326</v>
      </c>
      <c r="E4250" s="8">
        <f>MIN(B4251:$B$5864)/B4250-1</f>
        <v>-0.2365727793861695</v>
      </c>
      <c r="F4250" s="8"/>
    </row>
    <row r="4251" spans="1:6" x14ac:dyDescent="0.45">
      <c r="A4251" s="5">
        <v>41869</v>
      </c>
      <c r="B4251">
        <v>3600.67650499</v>
      </c>
      <c r="C4251" s="4">
        <f t="shared" si="132"/>
        <v>7.6949514573294575E-3</v>
      </c>
      <c r="D4251" s="4">
        <f t="shared" si="133"/>
        <v>1.0076949514573295</v>
      </c>
      <c r="E4251" s="8">
        <f>MIN(B4252:$B$5864)/B4251-1</f>
        <v>-0.24240245571364494</v>
      </c>
      <c r="F4251" s="8"/>
    </row>
    <row r="4252" spans="1:6" x14ac:dyDescent="0.45">
      <c r="A4252" s="5">
        <v>41870</v>
      </c>
      <c r="B4252">
        <v>3621.3373279799998</v>
      </c>
      <c r="C4252" s="4">
        <f t="shared" si="132"/>
        <v>5.738039216065971E-3</v>
      </c>
      <c r="D4252" s="4">
        <f t="shared" si="133"/>
        <v>1.005738039216066</v>
      </c>
      <c r="E4252" s="8">
        <f>MIN(B4253:$B$5864)/B4252-1</f>
        <v>-0.24672477847524465</v>
      </c>
      <c r="F4252" s="8"/>
    </row>
    <row r="4253" spans="1:6" x14ac:dyDescent="0.45">
      <c r="A4253" s="5">
        <v>41871</v>
      </c>
      <c r="B4253">
        <v>3606.3307295099999</v>
      </c>
      <c r="C4253" s="4">
        <f t="shared" si="132"/>
        <v>-4.1439383053472056E-3</v>
      </c>
      <c r="D4253" s="4">
        <f t="shared" si="133"/>
        <v>0.99585606169465279</v>
      </c>
      <c r="E4253" s="8">
        <f>MIN(B4254:$B$5864)/B4253-1</f>
        <v>-0.24359026319234989</v>
      </c>
      <c r="F4253" s="8"/>
    </row>
    <row r="4254" spans="1:6" x14ac:dyDescent="0.45">
      <c r="A4254" s="5">
        <v>41872</v>
      </c>
      <c r="B4254">
        <v>3618.88848968</v>
      </c>
      <c r="C4254" s="4">
        <f t="shared" si="132"/>
        <v>3.4821432397318386E-3</v>
      </c>
      <c r="D4254" s="4">
        <f t="shared" si="133"/>
        <v>1.0034821432397318</v>
      </c>
      <c r="E4254" s="8">
        <f>MIN(B4255:$B$5864)/B4254-1</f>
        <v>-0.24621505035895397</v>
      </c>
      <c r="F4254" s="8"/>
    </row>
    <row r="4255" spans="1:6" x14ac:dyDescent="0.45">
      <c r="A4255" s="5">
        <v>41873</v>
      </c>
      <c r="B4255">
        <v>3619.3777536399998</v>
      </c>
      <c r="C4255" s="4">
        <f t="shared" si="132"/>
        <v>1.3519730198785496E-4</v>
      </c>
      <c r="D4255" s="4">
        <f t="shared" si="133"/>
        <v>1.0001351973019879</v>
      </c>
      <c r="E4255" s="8">
        <f>MIN(B4256:$B$5864)/B4255-1</f>
        <v>-0.24631694627437173</v>
      </c>
      <c r="F4255" s="8"/>
    </row>
    <row r="4256" spans="1:6" x14ac:dyDescent="0.45">
      <c r="A4256" s="5">
        <v>41877</v>
      </c>
      <c r="B4256">
        <v>3644.5034309100001</v>
      </c>
      <c r="C4256" s="4">
        <f t="shared" si="132"/>
        <v>6.9419880930448041E-3</v>
      </c>
      <c r="D4256" s="4">
        <f t="shared" si="133"/>
        <v>1.0069419880930448</v>
      </c>
      <c r="E4256" s="8">
        <f>MIN(B4257:$B$5864)/B4256-1</f>
        <v>-0.25151293457038226</v>
      </c>
      <c r="F4256" s="8"/>
    </row>
    <row r="4257" spans="1:6" x14ac:dyDescent="0.45">
      <c r="A4257" s="5">
        <v>41878</v>
      </c>
      <c r="B4257">
        <v>3649.21844375</v>
      </c>
      <c r="C4257" s="4">
        <f t="shared" si="132"/>
        <v>1.293732583706797E-3</v>
      </c>
      <c r="D4257" s="4">
        <f t="shared" si="133"/>
        <v>1.0012937325837068</v>
      </c>
      <c r="E4257" s="8">
        <f>MIN(B4258:$B$5864)/B4257-1</f>
        <v>-0.25248002551834092</v>
      </c>
      <c r="F4257" s="8"/>
    </row>
    <row r="4258" spans="1:6" x14ac:dyDescent="0.45">
      <c r="A4258" s="5">
        <v>41879</v>
      </c>
      <c r="B4258">
        <v>3634.22863452</v>
      </c>
      <c r="C4258" s="4">
        <f t="shared" si="132"/>
        <v>-4.1076766055682112E-3</v>
      </c>
      <c r="D4258" s="4">
        <f t="shared" si="133"/>
        <v>0.99589232339443179</v>
      </c>
      <c r="E4258" s="8">
        <f>MIN(B4259:$B$5864)/B4258-1</f>
        <v>-0.24939679027368367</v>
      </c>
      <c r="F4258" s="8"/>
    </row>
    <row r="4259" spans="1:6" x14ac:dyDescent="0.45">
      <c r="A4259" s="5">
        <v>41880</v>
      </c>
      <c r="B4259">
        <v>3639.5428376899999</v>
      </c>
      <c r="C4259" s="4">
        <f t="shared" si="132"/>
        <v>1.4622644044797184E-3</v>
      </c>
      <c r="D4259" s="4">
        <f t="shared" si="133"/>
        <v>1.0014622644044797</v>
      </c>
      <c r="E4259" s="8">
        <f>MIN(B4260:$B$5864)/B4259-1</f>
        <v>-0.25049276801990839</v>
      </c>
      <c r="F4259" s="8"/>
    </row>
    <row r="4260" spans="1:6" x14ac:dyDescent="0.45">
      <c r="A4260" s="5">
        <v>41883</v>
      </c>
      <c r="B4260">
        <v>3644.5657652599998</v>
      </c>
      <c r="C4260" s="4">
        <f t="shared" si="132"/>
        <v>1.3800984887397671E-3</v>
      </c>
      <c r="D4260" s="4">
        <f t="shared" si="133"/>
        <v>1.0013800984887398</v>
      </c>
      <c r="E4260" s="8">
        <f>MIN(B4261:$B$5864)/B4260-1</f>
        <v>-0.25152573622021146</v>
      </c>
      <c r="F4260" s="8"/>
    </row>
    <row r="4261" spans="1:6" x14ac:dyDescent="0.45">
      <c r="A4261" s="5">
        <v>41884</v>
      </c>
      <c r="B4261">
        <v>3646.6289647100002</v>
      </c>
      <c r="C4261" s="4">
        <f t="shared" si="132"/>
        <v>5.6610295516312803E-4</v>
      </c>
      <c r="D4261" s="4">
        <f t="shared" si="133"/>
        <v>1.0005661029551631</v>
      </c>
      <c r="E4261" s="8">
        <f>MIN(B4262:$B$5864)/B4261-1</f>
        <v>-0.25194920998305226</v>
      </c>
      <c r="F4261" s="8"/>
    </row>
    <row r="4262" spans="1:6" x14ac:dyDescent="0.45">
      <c r="A4262" s="5">
        <v>41885</v>
      </c>
      <c r="B4262">
        <v>3667.3793624899999</v>
      </c>
      <c r="C4262" s="4">
        <f t="shared" si="132"/>
        <v>5.6902958817062199E-3</v>
      </c>
      <c r="D4262" s="4">
        <f t="shared" si="133"/>
        <v>1.0056902958817062</v>
      </c>
      <c r="E4262" s="8">
        <f>MIN(B4263:$B$5864)/B4262-1</f>
        <v>-0.25618175587433845</v>
      </c>
      <c r="F4262" s="8"/>
    </row>
    <row r="4263" spans="1:6" x14ac:dyDescent="0.45">
      <c r="A4263" s="5">
        <v>41886</v>
      </c>
      <c r="B4263">
        <v>3669.1025026000002</v>
      </c>
      <c r="C4263" s="4">
        <f t="shared" si="132"/>
        <v>4.698559760749621E-4</v>
      </c>
      <c r="D4263" s="4">
        <f t="shared" si="133"/>
        <v>1.000469855976075</v>
      </c>
      <c r="E4263" s="8">
        <f>MIN(B4264:$B$5864)/B4263-1</f>
        <v>-0.25653107918980722</v>
      </c>
      <c r="F4263" s="8"/>
    </row>
    <row r="4264" spans="1:6" x14ac:dyDescent="0.45">
      <c r="A4264" s="5">
        <v>41887</v>
      </c>
      <c r="B4264">
        <v>3656.63266359</v>
      </c>
      <c r="C4264" s="4">
        <f t="shared" si="132"/>
        <v>-3.398607425429967E-3</v>
      </c>
      <c r="D4264" s="4">
        <f t="shared" si="133"/>
        <v>0.99660139257457003</v>
      </c>
      <c r="E4264" s="8">
        <f>MIN(B4265:$B$5864)/B4264-1</f>
        <v>-0.25399570344814337</v>
      </c>
      <c r="F4264" s="8"/>
    </row>
    <row r="4265" spans="1:6" x14ac:dyDescent="0.45">
      <c r="A4265" s="5">
        <v>41890</v>
      </c>
      <c r="B4265">
        <v>3642.3496359300002</v>
      </c>
      <c r="C4265" s="4">
        <f t="shared" si="132"/>
        <v>-3.9060602948224332E-3</v>
      </c>
      <c r="D4265" s="4">
        <f t="shared" si="133"/>
        <v>0.99609393970517757</v>
      </c>
      <c r="E4265" s="8">
        <f>MIN(B4266:$B$5864)/B4265-1</f>
        <v>-0.25107033903583642</v>
      </c>
      <c r="F4265" s="8"/>
    </row>
    <row r="4266" spans="1:6" x14ac:dyDescent="0.45">
      <c r="A4266" s="5">
        <v>41891</v>
      </c>
      <c r="B4266">
        <v>3640.3800061000002</v>
      </c>
      <c r="C4266" s="4">
        <f t="shared" si="132"/>
        <v>-5.4075803447606319E-4</v>
      </c>
      <c r="D4266" s="4">
        <f t="shared" si="133"/>
        <v>0.99945924196552394</v>
      </c>
      <c r="E4266" s="8">
        <f>MIN(B4267:$B$5864)/B4266-1</f>
        <v>-0.25066513018447056</v>
      </c>
      <c r="F4266" s="8"/>
    </row>
    <row r="4267" spans="1:6" x14ac:dyDescent="0.45">
      <c r="A4267" s="5">
        <v>41892</v>
      </c>
      <c r="B4267">
        <v>3636.7073001799999</v>
      </c>
      <c r="C4267" s="4">
        <f t="shared" si="132"/>
        <v>-1.0088798185480252E-3</v>
      </c>
      <c r="D4267" s="4">
        <f t="shared" si="133"/>
        <v>0.99899112018145197</v>
      </c>
      <c r="E4267" s="8">
        <f>MIN(B4268:$B$5864)/B4267-1</f>
        <v>-0.24990837788485665</v>
      </c>
      <c r="F4267" s="8"/>
    </row>
    <row r="4268" spans="1:6" x14ac:dyDescent="0.45">
      <c r="A4268" s="5">
        <v>41893</v>
      </c>
      <c r="B4268">
        <v>3621.1738795199999</v>
      </c>
      <c r="C4268" s="4">
        <f t="shared" si="132"/>
        <v>-4.2712870126312419E-3</v>
      </c>
      <c r="D4268" s="4">
        <f t="shared" si="133"/>
        <v>0.99572871298736876</v>
      </c>
      <c r="E4268" s="8">
        <f>MIN(B4269:$B$5864)/B4268-1</f>
        <v>-0.24669077798838301</v>
      </c>
      <c r="F4268" s="8"/>
    </row>
    <row r="4269" spans="1:6" x14ac:dyDescent="0.45">
      <c r="A4269" s="5">
        <v>41894</v>
      </c>
      <c r="B4269">
        <v>3627.8530664499999</v>
      </c>
      <c r="C4269" s="4">
        <f t="shared" si="132"/>
        <v>1.8444811412605677E-3</v>
      </c>
      <c r="D4269" s="4">
        <f t="shared" si="133"/>
        <v>1.0018444811412606</v>
      </c>
      <c r="E4269" s="8">
        <f>MIN(B4270:$B$5864)/B4269-1</f>
        <v>-0.24807768451898082</v>
      </c>
      <c r="F4269" s="8"/>
    </row>
    <row r="4270" spans="1:6" x14ac:dyDescent="0.45">
      <c r="A4270" s="5">
        <v>41897</v>
      </c>
      <c r="B4270">
        <v>3624.1381219199998</v>
      </c>
      <c r="C4270" s="4">
        <f t="shared" si="132"/>
        <v>-1.0240063370690056E-3</v>
      </c>
      <c r="D4270" s="4">
        <f t="shared" si="133"/>
        <v>0.99897599366293099</v>
      </c>
      <c r="E4270" s="8">
        <f>MIN(B4271:$B$5864)/B4270-1</f>
        <v>-0.247306922037279</v>
      </c>
      <c r="F4270" s="8"/>
    </row>
    <row r="4271" spans="1:6" x14ac:dyDescent="0.45">
      <c r="A4271" s="5">
        <v>41898</v>
      </c>
      <c r="B4271">
        <v>3616.3520415399998</v>
      </c>
      <c r="C4271" s="4">
        <f t="shared" si="132"/>
        <v>-2.1483950440263078E-3</v>
      </c>
      <c r="D4271" s="4">
        <f t="shared" si="133"/>
        <v>0.99785160495597369</v>
      </c>
      <c r="E4271" s="8">
        <f>MIN(B4272:$B$5864)/B4271-1</f>
        <v>-0.24568635834791219</v>
      </c>
      <c r="F4271" s="8"/>
    </row>
    <row r="4272" spans="1:6" x14ac:dyDescent="0.45">
      <c r="A4272" s="5">
        <v>41899</v>
      </c>
      <c r="B4272">
        <v>3610.7280586500001</v>
      </c>
      <c r="C4272" s="4">
        <f t="shared" si="132"/>
        <v>-1.5551535982666342E-3</v>
      </c>
      <c r="D4272" s="4">
        <f t="shared" si="133"/>
        <v>0.99844484640173337</v>
      </c>
      <c r="E4272" s="8">
        <f>MIN(B4273:$B$5864)/B4272-1</f>
        <v>-0.24451145762278503</v>
      </c>
      <c r="F4272" s="8"/>
    </row>
    <row r="4273" spans="1:6" x14ac:dyDescent="0.45">
      <c r="A4273" s="5">
        <v>41900</v>
      </c>
      <c r="B4273">
        <v>3632.6245728200001</v>
      </c>
      <c r="C4273" s="4">
        <f t="shared" si="132"/>
        <v>6.0642933542291999E-3</v>
      </c>
      <c r="D4273" s="4">
        <f t="shared" si="133"/>
        <v>1.0060642933542292</v>
      </c>
      <c r="E4273" s="8">
        <f>MIN(B4274:$B$5864)/B4273-1</f>
        <v>-0.24906534565658023</v>
      </c>
      <c r="F4273" s="8"/>
    </row>
    <row r="4274" spans="1:6" x14ac:dyDescent="0.45">
      <c r="A4274" s="5">
        <v>41901</v>
      </c>
      <c r="B4274">
        <v>3646.0487399100002</v>
      </c>
      <c r="C4274" s="4">
        <f t="shared" si="132"/>
        <v>3.6954457640467897E-3</v>
      </c>
      <c r="D4274" s="4">
        <f t="shared" si="133"/>
        <v>1.0036954457640468</v>
      </c>
      <c r="E4274" s="8">
        <f>MIN(B4275:$B$5864)/B4274-1</f>
        <v>-0.2518301666978443</v>
      </c>
      <c r="F4274" s="8"/>
    </row>
    <row r="4275" spans="1:6" x14ac:dyDescent="0.45">
      <c r="A4275" s="5">
        <v>41904</v>
      </c>
      <c r="B4275">
        <v>3613.3692118200001</v>
      </c>
      <c r="C4275" s="4">
        <f t="shared" si="132"/>
        <v>-8.962998144343759E-3</v>
      </c>
      <c r="D4275" s="4">
        <f t="shared" si="133"/>
        <v>0.99103700185565624</v>
      </c>
      <c r="E4275" s="8">
        <f>MIN(B4276:$B$5864)/B4275-1</f>
        <v>-0.2450636738070795</v>
      </c>
      <c r="F4275" s="8"/>
    </row>
    <row r="4276" spans="1:6" x14ac:dyDescent="0.45">
      <c r="A4276" s="5">
        <v>41905</v>
      </c>
      <c r="B4276">
        <v>3563.13702625</v>
      </c>
      <c r="C4276" s="4">
        <f t="shared" si="132"/>
        <v>-1.3901758338362269E-2</v>
      </c>
      <c r="D4276" s="4">
        <f t="shared" si="133"/>
        <v>0.98609824166163773</v>
      </c>
      <c r="E4276" s="8">
        <f>MIN(B4277:$B$5864)/B4276-1</f>
        <v>-0.23442077645245041</v>
      </c>
      <c r="F4276" s="8"/>
    </row>
    <row r="4277" spans="1:6" x14ac:dyDescent="0.45">
      <c r="A4277" s="5">
        <v>41906</v>
      </c>
      <c r="B4277">
        <v>3576.6812500999999</v>
      </c>
      <c r="C4277" s="4">
        <f t="shared" si="132"/>
        <v>3.8012076858728872E-3</v>
      </c>
      <c r="D4277" s="4">
        <f t="shared" si="133"/>
        <v>1.0038012076858729</v>
      </c>
      <c r="E4277" s="8">
        <f>MIN(B4278:$B$5864)/B4277-1</f>
        <v>-0.23731988197893461</v>
      </c>
      <c r="F4277" s="8"/>
    </row>
    <row r="4278" spans="1:6" x14ac:dyDescent="0.45">
      <c r="A4278" s="5">
        <v>41907</v>
      </c>
      <c r="B4278">
        <v>3543.5850341199998</v>
      </c>
      <c r="C4278" s="4">
        <f t="shared" si="132"/>
        <v>-9.2533311373707017E-3</v>
      </c>
      <c r="D4278" s="4">
        <f t="shared" si="133"/>
        <v>0.9907466688626293</v>
      </c>
      <c r="E4278" s="8">
        <f>MIN(B4279:$B$5864)/B4278-1</f>
        <v>-0.23019663654623523</v>
      </c>
      <c r="F4278" s="8"/>
    </row>
    <row r="4279" spans="1:6" x14ac:dyDescent="0.45">
      <c r="A4279" s="5">
        <v>41908</v>
      </c>
      <c r="B4279">
        <v>3545.8954450000001</v>
      </c>
      <c r="C4279" s="4">
        <f t="shared" si="132"/>
        <v>6.5199814813365897E-4</v>
      </c>
      <c r="D4279" s="4">
        <f t="shared" si="133"/>
        <v>1.0006519981481337</v>
      </c>
      <c r="E4279" s="8">
        <f>MIN(B4280:$B$5864)/B4279-1</f>
        <v>-0.23069821988222794</v>
      </c>
      <c r="F4279" s="8"/>
    </row>
    <row r="4280" spans="1:6" x14ac:dyDescent="0.45">
      <c r="A4280" s="5">
        <v>41911</v>
      </c>
      <c r="B4280">
        <v>3544.9131916400002</v>
      </c>
      <c r="C4280" s="4">
        <f t="shared" si="132"/>
        <v>-2.7701137138291809E-4</v>
      </c>
      <c r="D4280" s="4">
        <f t="shared" si="133"/>
        <v>0.99972298862861708</v>
      </c>
      <c r="E4280" s="8">
        <f>MIN(B4281:$B$5864)/B4280-1</f>
        <v>-0.23048505549215015</v>
      </c>
      <c r="F4280" s="8"/>
    </row>
    <row r="4281" spans="1:6" x14ac:dyDescent="0.45">
      <c r="A4281" s="5">
        <v>41912</v>
      </c>
      <c r="B4281">
        <v>3533.9316934499998</v>
      </c>
      <c r="C4281" s="4">
        <f t="shared" si="132"/>
        <v>-3.0978186478298753E-3</v>
      </c>
      <c r="D4281" s="4">
        <f t="shared" si="133"/>
        <v>0.99690218135217012</v>
      </c>
      <c r="E4281" s="8">
        <f>MIN(B4282:$B$5864)/B4281-1</f>
        <v>-0.22809383016485996</v>
      </c>
      <c r="F4281" s="8"/>
    </row>
    <row r="4282" spans="1:6" x14ac:dyDescent="0.45">
      <c r="A4282" s="5">
        <v>41913</v>
      </c>
      <c r="B4282">
        <v>3498.9553048100001</v>
      </c>
      <c r="C4282" s="4">
        <f t="shared" si="132"/>
        <v>-9.8973018365994259E-3</v>
      </c>
      <c r="D4282" s="4">
        <f t="shared" si="133"/>
        <v>0.99010269816340057</v>
      </c>
      <c r="E4282" s="8">
        <f>MIN(B4283:$B$5864)/B4282-1</f>
        <v>-0.22037767267274999</v>
      </c>
      <c r="F4282" s="8"/>
    </row>
    <row r="4283" spans="1:6" x14ac:dyDescent="0.45">
      <c r="A4283" s="5">
        <v>41914</v>
      </c>
      <c r="B4283">
        <v>3442.2009664500001</v>
      </c>
      <c r="C4283" s="4">
        <f t="shared" si="132"/>
        <v>-1.6220366771184547E-2</v>
      </c>
      <c r="D4283" s="4">
        <f t="shared" si="133"/>
        <v>0.98377963322881545</v>
      </c>
      <c r="E4283" s="8">
        <f>MIN(B4284:$B$5864)/B4283-1</f>
        <v>-0.20752341175381994</v>
      </c>
      <c r="F4283" s="8"/>
    </row>
    <row r="4284" spans="1:6" x14ac:dyDescent="0.45">
      <c r="A4284" s="5">
        <v>41915</v>
      </c>
      <c r="B4284">
        <v>3485.95750456</v>
      </c>
      <c r="C4284" s="4">
        <f t="shared" si="132"/>
        <v>1.2711790664310607E-2</v>
      </c>
      <c r="D4284" s="4">
        <f t="shared" si="133"/>
        <v>1.0127117906643106</v>
      </c>
      <c r="E4284" s="8">
        <f>MIN(B4285:$B$5864)/B4284-1</f>
        <v>-0.21747075964590312</v>
      </c>
      <c r="F4284" s="8"/>
    </row>
    <row r="4285" spans="1:6" x14ac:dyDescent="0.45">
      <c r="A4285" s="5">
        <v>41918</v>
      </c>
      <c r="B4285">
        <v>3503.62682425</v>
      </c>
      <c r="C4285" s="4">
        <f t="shared" si="132"/>
        <v>5.068713450145923E-3</v>
      </c>
      <c r="D4285" s="4">
        <f t="shared" si="133"/>
        <v>1.0050687134501459</v>
      </c>
      <c r="E4285" s="8">
        <f>MIN(B4286:$B$5864)/B4285-1</f>
        <v>-0.22141717289370944</v>
      </c>
      <c r="F4285" s="8"/>
    </row>
    <row r="4286" spans="1:6" x14ac:dyDescent="0.45">
      <c r="A4286" s="5">
        <v>41919</v>
      </c>
      <c r="B4286">
        <v>3467.0699557399998</v>
      </c>
      <c r="C4286" s="4">
        <f t="shared" si="132"/>
        <v>-1.0434007485322194E-2</v>
      </c>
      <c r="D4286" s="4">
        <f t="shared" si="133"/>
        <v>0.98956599251467781</v>
      </c>
      <c r="E4286" s="8">
        <f>MIN(B4287:$B$5864)/B4286-1</f>
        <v>-0.21320777694900195</v>
      </c>
      <c r="F4286" s="8"/>
    </row>
    <row r="4287" spans="1:6" x14ac:dyDescent="0.45">
      <c r="A4287" s="5">
        <v>41920</v>
      </c>
      <c r="B4287">
        <v>3454.5090729100002</v>
      </c>
      <c r="C4287" s="4">
        <f t="shared" si="132"/>
        <v>-3.6229101201734615E-3</v>
      </c>
      <c r="D4287" s="4">
        <f t="shared" si="133"/>
        <v>0.99637708987982654</v>
      </c>
      <c r="E4287" s="8">
        <f>MIN(B4288:$B$5864)/B4287-1</f>
        <v>-0.21034693486790901</v>
      </c>
      <c r="F4287" s="8"/>
    </row>
    <row r="4288" spans="1:6" x14ac:dyDescent="0.45">
      <c r="A4288" s="5">
        <v>41921</v>
      </c>
      <c r="B4288">
        <v>3427.70363172</v>
      </c>
      <c r="C4288" s="4">
        <f t="shared" si="132"/>
        <v>-7.7595515380771696E-3</v>
      </c>
      <c r="D4288" s="4">
        <f t="shared" si="133"/>
        <v>0.99224044846192283</v>
      </c>
      <c r="E4288" s="8">
        <f>MIN(B4289:$B$5864)/B4288-1</f>
        <v>-0.20417166387831054</v>
      </c>
      <c r="F4288" s="8"/>
    </row>
    <row r="4289" spans="1:6" x14ac:dyDescent="0.45">
      <c r="A4289" s="5">
        <v>41922</v>
      </c>
      <c r="B4289">
        <v>3380.0185783299999</v>
      </c>
      <c r="C4289" s="4">
        <f t="shared" si="132"/>
        <v>-1.3911661716818902E-2</v>
      </c>
      <c r="D4289" s="4">
        <f t="shared" si="133"/>
        <v>0.9860883382831811</v>
      </c>
      <c r="E4289" s="8">
        <f>MIN(B4290:$B$5864)/B4289-1</f>
        <v>-0.19294417627201832</v>
      </c>
      <c r="F4289" s="8"/>
    </row>
    <row r="4290" spans="1:6" x14ac:dyDescent="0.45">
      <c r="A4290" s="5">
        <v>41925</v>
      </c>
      <c r="B4290">
        <v>3387.0065646899998</v>
      </c>
      <c r="C4290" s="4">
        <f t="shared" si="132"/>
        <v>2.0674402220157706E-3</v>
      </c>
      <c r="D4290" s="4">
        <f t="shared" si="133"/>
        <v>1.0020674402220158</v>
      </c>
      <c r="E4290" s="8">
        <f>MIN(B4291:$B$5864)/B4290-1</f>
        <v>-0.19460927345451684</v>
      </c>
      <c r="F4290" s="8"/>
    </row>
    <row r="4291" spans="1:6" x14ac:dyDescent="0.45">
      <c r="A4291" s="5">
        <v>41926</v>
      </c>
      <c r="B4291">
        <v>3403.0375434600001</v>
      </c>
      <c r="C4291" s="4">
        <f t="shared" si="132"/>
        <v>4.7330816943567111E-3</v>
      </c>
      <c r="D4291" s="4">
        <f t="shared" si="133"/>
        <v>1.0047330816943567</v>
      </c>
      <c r="E4291" s="8">
        <f>MIN(B4292:$B$5864)/B4291-1</f>
        <v>-0.19840329613981422</v>
      </c>
      <c r="F4291" s="8"/>
    </row>
    <row r="4292" spans="1:6" x14ac:dyDescent="0.45">
      <c r="A4292" s="5">
        <v>41927</v>
      </c>
      <c r="B4292">
        <v>3314.6347674399999</v>
      </c>
      <c r="C4292" s="4">
        <f t="shared" si="132"/>
        <v>-2.5977608207671365E-2</v>
      </c>
      <c r="D4292" s="4">
        <f t="shared" si="133"/>
        <v>0.97402239179232863</v>
      </c>
      <c r="E4292" s="8">
        <f>MIN(B4293:$B$5864)/B4292-1</f>
        <v>-0.17702435733007849</v>
      </c>
      <c r="F4292" s="8"/>
    </row>
    <row r="4293" spans="1:6" x14ac:dyDescent="0.45">
      <c r="A4293" s="5">
        <v>41928</v>
      </c>
      <c r="B4293">
        <v>3308.6683442600001</v>
      </c>
      <c r="C4293" s="4">
        <f t="shared" si="132"/>
        <v>-1.800024315984583E-3</v>
      </c>
      <c r="D4293" s="4">
        <f t="shared" si="133"/>
        <v>0.99819997568401542</v>
      </c>
      <c r="E4293" s="8">
        <f>MIN(B4294:$B$5864)/B4293-1</f>
        <v>-0.17554030984024183</v>
      </c>
      <c r="F4293" s="8"/>
    </row>
    <row r="4294" spans="1:6" x14ac:dyDescent="0.45">
      <c r="A4294" s="5">
        <v>41929</v>
      </c>
      <c r="B4294">
        <v>3369.5850371699999</v>
      </c>
      <c r="C4294" s="4">
        <f t="shared" ref="C4294:C4357" si="134">B4294/B4293-1</f>
        <v>1.8411241796319811E-2</v>
      </c>
      <c r="D4294" s="4">
        <f t="shared" ref="D4294:D4357" si="135">C4294+1</f>
        <v>1.0184112417963198</v>
      </c>
      <c r="E4294" s="8">
        <f>MIN(B4295:$B$5864)/B4294-1</f>
        <v>-0.19044521866673536</v>
      </c>
      <c r="F4294" s="8"/>
    </row>
    <row r="4295" spans="1:6" x14ac:dyDescent="0.45">
      <c r="A4295" s="5">
        <v>41932</v>
      </c>
      <c r="B4295">
        <v>3351.14952877</v>
      </c>
      <c r="C4295" s="4">
        <f t="shared" si="134"/>
        <v>-5.4711509567608729E-3</v>
      </c>
      <c r="D4295" s="4">
        <f t="shared" si="135"/>
        <v>0.99452884904323913</v>
      </c>
      <c r="E4295" s="8">
        <f>MIN(B4296:$B$5864)/B4295-1</f>
        <v>-0.1859916561374001</v>
      </c>
      <c r="F4295" s="8"/>
    </row>
    <row r="4296" spans="1:6" x14ac:dyDescent="0.45">
      <c r="A4296" s="5">
        <v>41933</v>
      </c>
      <c r="B4296">
        <v>3407.3445500900002</v>
      </c>
      <c r="C4296" s="4">
        <f t="shared" si="134"/>
        <v>1.6768879107768697E-2</v>
      </c>
      <c r="D4296" s="4">
        <f t="shared" si="135"/>
        <v>1.0167688791077687</v>
      </c>
      <c r="E4296" s="8">
        <f>MIN(B4297:$B$5864)/B4296-1</f>
        <v>-0.19941654333784731</v>
      </c>
      <c r="F4296" s="8"/>
    </row>
    <row r="4297" spans="1:6" x14ac:dyDescent="0.45">
      <c r="A4297" s="5">
        <v>41934</v>
      </c>
      <c r="B4297">
        <v>3424.7761724000002</v>
      </c>
      <c r="C4297" s="4">
        <f t="shared" si="134"/>
        <v>5.1158965739286355E-3</v>
      </c>
      <c r="D4297" s="4">
        <f t="shared" si="135"/>
        <v>1.0051158965739286</v>
      </c>
      <c r="E4297" s="8">
        <f>MIN(B4298:$B$5864)/B4297-1</f>
        <v>-0.20349139896100743</v>
      </c>
      <c r="F4297" s="8"/>
    </row>
    <row r="4298" spans="1:6" x14ac:dyDescent="0.45">
      <c r="A4298" s="5">
        <v>41935</v>
      </c>
      <c r="B4298">
        <v>3432.71380142</v>
      </c>
      <c r="C4298" s="4">
        <f t="shared" si="134"/>
        <v>2.3177073830309425E-3</v>
      </c>
      <c r="D4298" s="4">
        <f t="shared" si="135"/>
        <v>1.0023177073830309</v>
      </c>
      <c r="E4298" s="8">
        <f>MIN(B4299:$B$5864)/B4298-1</f>
        <v>-0.20533320406100475</v>
      </c>
      <c r="F4298" s="8"/>
    </row>
    <row r="4299" spans="1:6" x14ac:dyDescent="0.45">
      <c r="A4299" s="5">
        <v>41936</v>
      </c>
      <c r="B4299">
        <v>3418.09008915</v>
      </c>
      <c r="C4299" s="4">
        <f t="shared" si="134"/>
        <v>-4.2601023901120971E-3</v>
      </c>
      <c r="D4299" s="4">
        <f t="shared" si="135"/>
        <v>0.9957398976098879</v>
      </c>
      <c r="E4299" s="8">
        <f>MIN(B4300:$B$5864)/B4299-1</f>
        <v>-0.20193335845388549</v>
      </c>
      <c r="F4299" s="8"/>
    </row>
    <row r="4300" spans="1:6" x14ac:dyDescent="0.45">
      <c r="A4300" s="5">
        <v>41939</v>
      </c>
      <c r="B4300">
        <v>3405.2748117699998</v>
      </c>
      <c r="C4300" s="4">
        <f t="shared" si="134"/>
        <v>-3.7492509108170147E-3</v>
      </c>
      <c r="D4300" s="4">
        <f t="shared" si="135"/>
        <v>0.99625074908918299</v>
      </c>
      <c r="E4300" s="8">
        <f>MIN(B4301:$B$5864)/B4300-1</f>
        <v>-0.19892994582363654</v>
      </c>
      <c r="F4300" s="8"/>
    </row>
    <row r="4301" spans="1:6" x14ac:dyDescent="0.45">
      <c r="A4301" s="5">
        <v>41940</v>
      </c>
      <c r="B4301">
        <v>3425.41411311</v>
      </c>
      <c r="C4301" s="4">
        <f t="shared" si="134"/>
        <v>5.9141486233036389E-3</v>
      </c>
      <c r="D4301" s="4">
        <f t="shared" si="135"/>
        <v>1.0059141486233036</v>
      </c>
      <c r="E4301" s="8">
        <f>MIN(B4302:$B$5864)/B4301-1</f>
        <v>-0.20363973876626573</v>
      </c>
      <c r="F4301" s="8"/>
    </row>
    <row r="4302" spans="1:6" x14ac:dyDescent="0.45">
      <c r="A4302" s="5">
        <v>41941</v>
      </c>
      <c r="B4302">
        <v>3452.5189350400001</v>
      </c>
      <c r="C4302" s="4">
        <f t="shared" si="134"/>
        <v>7.912859886418433E-3</v>
      </c>
      <c r="D4302" s="4">
        <f t="shared" si="135"/>
        <v>1.0079128598864184</v>
      </c>
      <c r="E4302" s="8">
        <f>MIN(B4303:$B$5864)/B4302-1</f>
        <v>-0.20989175460716325</v>
      </c>
      <c r="F4302" s="8"/>
    </row>
    <row r="4303" spans="1:6" x14ac:dyDescent="0.45">
      <c r="A4303" s="5">
        <v>41942</v>
      </c>
      <c r="B4303">
        <v>3458.9142172299998</v>
      </c>
      <c r="C4303" s="4">
        <f t="shared" si="134"/>
        <v>1.8523525316815892E-3</v>
      </c>
      <c r="D4303" s="4">
        <f t="shared" si="135"/>
        <v>1.0018523525316816</v>
      </c>
      <c r="E4303" s="8">
        <f>MIN(B4304:$B$5864)/B4303-1</f>
        <v>-0.21135260760107744</v>
      </c>
      <c r="F4303" s="8"/>
    </row>
    <row r="4304" spans="1:6" x14ac:dyDescent="0.45">
      <c r="A4304" s="5">
        <v>41943</v>
      </c>
      <c r="B4304">
        <v>3503.4598627300002</v>
      </c>
      <c r="C4304" s="4">
        <f t="shared" si="134"/>
        <v>1.2878505421760389E-2</v>
      </c>
      <c r="D4304" s="4">
        <f t="shared" si="135"/>
        <v>1.0128785054217604</v>
      </c>
      <c r="E4304" s="8">
        <f>MIN(B4305:$B$5864)/B4304-1</f>
        <v>-0.22138006860898718</v>
      </c>
      <c r="F4304" s="8"/>
    </row>
    <row r="4305" spans="1:6" x14ac:dyDescent="0.45">
      <c r="A4305" s="5">
        <v>41946</v>
      </c>
      <c r="B4305">
        <v>3476.1285103300002</v>
      </c>
      <c r="C4305" s="4">
        <f t="shared" si="134"/>
        <v>-7.8012460455884058E-3</v>
      </c>
      <c r="D4305" s="4">
        <f t="shared" si="135"/>
        <v>0.99219875395441159</v>
      </c>
      <c r="E4305" s="8">
        <f>MIN(B4306:$B$5864)/B4305-1</f>
        <v>-0.21525810399597833</v>
      </c>
      <c r="F4305" s="8"/>
    </row>
    <row r="4306" spans="1:6" x14ac:dyDescent="0.45">
      <c r="A4306" s="5">
        <v>41947</v>
      </c>
      <c r="B4306">
        <v>3458.5398095599999</v>
      </c>
      <c r="C4306" s="4">
        <f t="shared" si="134"/>
        <v>-5.0598534311180332E-3</v>
      </c>
      <c r="D4306" s="4">
        <f t="shared" si="135"/>
        <v>0.99494014656888197</v>
      </c>
      <c r="E4306" s="8">
        <f>MIN(B4307:$B$5864)/B4306-1</f>
        <v>-0.2112672317925286</v>
      </c>
      <c r="F4306" s="8"/>
    </row>
    <row r="4307" spans="1:6" x14ac:dyDescent="0.45">
      <c r="A4307" s="5">
        <v>41948</v>
      </c>
      <c r="B4307">
        <v>3500.8337534699999</v>
      </c>
      <c r="C4307" s="4">
        <f t="shared" si="134"/>
        <v>1.2228844032123654E-2</v>
      </c>
      <c r="D4307" s="4">
        <f t="shared" si="135"/>
        <v>1.0122288440321237</v>
      </c>
      <c r="E4307" s="8">
        <f>MIN(B4308:$B$5864)/B4307-1</f>
        <v>-0.22079599602632893</v>
      </c>
      <c r="F4307" s="8"/>
    </row>
    <row r="4308" spans="1:6" x14ac:dyDescent="0.45">
      <c r="A4308" s="5">
        <v>41949</v>
      </c>
      <c r="B4308">
        <v>3505.7316771800001</v>
      </c>
      <c r="C4308" s="4">
        <f t="shared" si="134"/>
        <v>1.3990734936057958E-3</v>
      </c>
      <c r="D4308" s="4">
        <f t="shared" si="135"/>
        <v>1.0013990734936058</v>
      </c>
      <c r="E4308" s="8">
        <f>MIN(B4309:$B$5864)/B4308-1</f>
        <v>-0.22188463660622049</v>
      </c>
      <c r="F4308" s="8"/>
    </row>
    <row r="4309" spans="1:6" x14ac:dyDescent="0.45">
      <c r="A4309" s="5">
        <v>41950</v>
      </c>
      <c r="B4309">
        <v>3510.9789445699998</v>
      </c>
      <c r="C4309" s="4">
        <f t="shared" si="134"/>
        <v>1.4967681138164934E-3</v>
      </c>
      <c r="D4309" s="4">
        <f t="shared" si="135"/>
        <v>1.0014967681138165</v>
      </c>
      <c r="E4309" s="8">
        <f>MIN(B4310:$B$5864)/B4309-1</f>
        <v>-0.22304755425296652</v>
      </c>
      <c r="F4309" s="8"/>
    </row>
    <row r="4310" spans="1:6" x14ac:dyDescent="0.45">
      <c r="A4310" s="5">
        <v>41953</v>
      </c>
      <c r="B4310">
        <v>3535.4601958100002</v>
      </c>
      <c r="C4310" s="4">
        <f t="shared" si="134"/>
        <v>6.972770736168199E-3</v>
      </c>
      <c r="D4310" s="4">
        <f t="shared" si="135"/>
        <v>1.0069727707361682</v>
      </c>
      <c r="E4310" s="8">
        <f>MIN(B4311:$B$5864)/B4310-1</f>
        <v>-0.22842755203894294</v>
      </c>
      <c r="F4310" s="8"/>
    </row>
    <row r="4311" spans="1:6" x14ac:dyDescent="0.45">
      <c r="A4311" s="5">
        <v>41954</v>
      </c>
      <c r="B4311">
        <v>3543.52857546</v>
      </c>
      <c r="C4311" s="4">
        <f t="shared" si="134"/>
        <v>2.2821299641733184E-3</v>
      </c>
      <c r="D4311" s="4">
        <f t="shared" si="135"/>
        <v>1.0022821299641733</v>
      </c>
      <c r="E4311" s="8">
        <f>MIN(B4312:$B$5864)/B4311-1</f>
        <v>-0.23018437135196956</v>
      </c>
      <c r="F4311" s="8"/>
    </row>
    <row r="4312" spans="1:6" x14ac:dyDescent="0.45">
      <c r="A4312" s="5">
        <v>41955</v>
      </c>
      <c r="B4312">
        <v>3535.3422775499998</v>
      </c>
      <c r="C4312" s="4">
        <f t="shared" si="134"/>
        <v>-2.3102107787962289E-3</v>
      </c>
      <c r="D4312" s="4">
        <f t="shared" si="135"/>
        <v>0.99768978922120377</v>
      </c>
      <c r="E4312" s="8">
        <f>MIN(B4313:$B$5864)/B4312-1</f>
        <v>-0.22840181691250117</v>
      </c>
      <c r="F4312" s="8"/>
    </row>
    <row r="4313" spans="1:6" x14ac:dyDescent="0.45">
      <c r="A4313" s="5">
        <v>41956</v>
      </c>
      <c r="B4313">
        <v>3546.7511089999998</v>
      </c>
      <c r="C4313" s="4">
        <f t="shared" si="134"/>
        <v>3.2270797434374998E-3</v>
      </c>
      <c r="D4313" s="4">
        <f t="shared" si="135"/>
        <v>1.0032270797434375</v>
      </c>
      <c r="E4313" s="8">
        <f>MIN(B4314:$B$5864)/B4313-1</f>
        <v>-0.23088381616969</v>
      </c>
      <c r="F4313" s="8"/>
    </row>
    <row r="4314" spans="1:6" x14ac:dyDescent="0.45">
      <c r="A4314" s="5">
        <v>41957</v>
      </c>
      <c r="B4314">
        <v>3555.5098737500002</v>
      </c>
      <c r="C4314" s="4">
        <f t="shared" si="134"/>
        <v>2.4695177306846006E-3</v>
      </c>
      <c r="D4314" s="4">
        <f t="shared" si="135"/>
        <v>1.0024695177306846</v>
      </c>
      <c r="E4314" s="8">
        <f>MIN(B4315:$B$5864)/B4314-1</f>
        <v>-0.23277848330852224</v>
      </c>
      <c r="F4314" s="8"/>
    </row>
    <row r="4315" spans="1:6" x14ac:dyDescent="0.45">
      <c r="A4315" s="5">
        <v>41960</v>
      </c>
      <c r="B4315">
        <v>3562.9428964399999</v>
      </c>
      <c r="C4315" s="4">
        <f t="shared" si="134"/>
        <v>2.0905644911513033E-3</v>
      </c>
      <c r="D4315" s="4">
        <f t="shared" si="135"/>
        <v>1.0020905644911513</v>
      </c>
      <c r="E4315" s="8">
        <f>MIN(B4316:$B$5864)/B4315-1</f>
        <v>-0.23437906325256841</v>
      </c>
      <c r="F4315" s="8"/>
    </row>
    <row r="4316" spans="1:6" x14ac:dyDescent="0.45">
      <c r="A4316" s="5">
        <v>41961</v>
      </c>
      <c r="B4316">
        <v>3581.0058538200001</v>
      </c>
      <c r="C4316" s="4">
        <f t="shared" si="134"/>
        <v>5.069673554984E-3</v>
      </c>
      <c r="D4316" s="4">
        <f t="shared" si="135"/>
        <v>1.005069673554984</v>
      </c>
      <c r="E4316" s="8">
        <f>MIN(B4317:$B$5864)/B4316-1</f>
        <v>-0.2382409330495564</v>
      </c>
      <c r="F4316" s="8"/>
    </row>
    <row r="4317" spans="1:6" x14ac:dyDescent="0.45">
      <c r="A4317" s="5">
        <v>41962</v>
      </c>
      <c r="B4317">
        <v>3571.8796324300001</v>
      </c>
      <c r="C4317" s="4">
        <f t="shared" si="134"/>
        <v>-2.5485078110846215E-3</v>
      </c>
      <c r="D4317" s="4">
        <f t="shared" si="135"/>
        <v>0.99745149218891538</v>
      </c>
      <c r="E4317" s="8">
        <f>MIN(B4318:$B$5864)/B4317-1</f>
        <v>-0.23629462393328304</v>
      </c>
      <c r="F4317" s="8"/>
    </row>
    <row r="4318" spans="1:6" x14ac:dyDescent="0.45">
      <c r="A4318" s="5">
        <v>41963</v>
      </c>
      <c r="B4318">
        <v>3564.1353120200001</v>
      </c>
      <c r="C4318" s="4">
        <f t="shared" si="134"/>
        <v>-2.1681358855677457E-3</v>
      </c>
      <c r="D4318" s="4">
        <f t="shared" si="135"/>
        <v>0.99783186411443225</v>
      </c>
      <c r="E4318" s="8">
        <f>MIN(B4319:$B$5864)/B4318-1</f>
        <v>-0.23463520906450586</v>
      </c>
      <c r="F4318" s="8"/>
    </row>
    <row r="4319" spans="1:6" x14ac:dyDescent="0.45">
      <c r="A4319" s="5">
        <v>41964</v>
      </c>
      <c r="B4319">
        <v>3599.1091043299998</v>
      </c>
      <c r="C4319" s="4">
        <f t="shared" si="134"/>
        <v>9.8127004864407841E-3</v>
      </c>
      <c r="D4319" s="4">
        <f t="shared" si="135"/>
        <v>1.0098127004864408</v>
      </c>
      <c r="E4319" s="8">
        <f>MIN(B4320:$B$5864)/B4319-1</f>
        <v>-0.24207252437327509</v>
      </c>
      <c r="F4319" s="8"/>
    </row>
    <row r="4320" spans="1:6" x14ac:dyDescent="0.45">
      <c r="A4320" s="5">
        <v>41967</v>
      </c>
      <c r="B4320">
        <v>3590.98680715</v>
      </c>
      <c r="C4320" s="4">
        <f t="shared" si="134"/>
        <v>-2.2567521418642711E-3</v>
      </c>
      <c r="D4320" s="4">
        <f t="shared" si="135"/>
        <v>0.99774324785813573</v>
      </c>
      <c r="E4320" s="8">
        <f>MIN(B4321:$B$5864)/B4320-1</f>
        <v>-0.24035820111659534</v>
      </c>
      <c r="F4320" s="8"/>
    </row>
    <row r="4321" spans="1:6" x14ac:dyDescent="0.45">
      <c r="A4321" s="5">
        <v>41968</v>
      </c>
      <c r="B4321">
        <v>3595.9126379200002</v>
      </c>
      <c r="C4321" s="4">
        <f t="shared" si="134"/>
        <v>1.3717206535519555E-3</v>
      </c>
      <c r="D4321" s="4">
        <f t="shared" si="135"/>
        <v>1.001371720653552</v>
      </c>
      <c r="E4321" s="8">
        <f>MIN(B4322:$B$5864)/B4321-1</f>
        <v>-0.24139879006407394</v>
      </c>
      <c r="F4321" s="8"/>
    </row>
    <row r="4322" spans="1:6" x14ac:dyDescent="0.45">
      <c r="A4322" s="5">
        <v>41969</v>
      </c>
      <c r="B4322">
        <v>3593.6191099600001</v>
      </c>
      <c r="C4322" s="4">
        <f t="shared" si="134"/>
        <v>-6.3781526164297109E-4</v>
      </c>
      <c r="D4322" s="4">
        <f t="shared" si="135"/>
        <v>0.99936218473835703</v>
      </c>
      <c r="E4322" s="8">
        <f>MIN(B4323:$B$5864)/B4322-1</f>
        <v>-0.24091463383264256</v>
      </c>
      <c r="F4322" s="8"/>
    </row>
    <row r="4323" spans="1:6" x14ac:dyDescent="0.45">
      <c r="A4323" s="5">
        <v>41970</v>
      </c>
      <c r="B4323">
        <v>3594.6162743700002</v>
      </c>
      <c r="C4323" s="4">
        <f t="shared" si="134"/>
        <v>2.7748194215582167E-4</v>
      </c>
      <c r="D4323" s="4">
        <f t="shared" si="135"/>
        <v>1.0002774819421558</v>
      </c>
      <c r="E4323" s="8">
        <f>MIN(B4324:$B$5864)/B4323-1</f>
        <v>-0.24112520788381209</v>
      </c>
      <c r="F4323" s="8"/>
    </row>
    <row r="4324" spans="1:6" x14ac:dyDescent="0.45">
      <c r="A4324" s="5">
        <v>41971</v>
      </c>
      <c r="B4324">
        <v>3593.3169933999998</v>
      </c>
      <c r="C4324" s="4">
        <f t="shared" si="134"/>
        <v>-3.6145192444170249E-4</v>
      </c>
      <c r="D4324" s="4">
        <f t="shared" si="135"/>
        <v>0.9996385480755583</v>
      </c>
      <c r="E4324" s="8">
        <f>MIN(B4325:$B$5864)/B4324-1</f>
        <v>-0.24085081194885272</v>
      </c>
      <c r="F4324" s="8"/>
    </row>
    <row r="4325" spans="1:6" x14ac:dyDescent="0.45">
      <c r="A4325" s="5">
        <v>41974</v>
      </c>
      <c r="B4325">
        <v>3558.9445632400002</v>
      </c>
      <c r="C4325" s="4">
        <f t="shared" si="134"/>
        <v>-9.5656548595999258E-3</v>
      </c>
      <c r="D4325" s="4">
        <f t="shared" si="135"/>
        <v>0.99043434514040007</v>
      </c>
      <c r="E4325" s="8">
        <f>MIN(B4326:$B$5864)/B4325-1</f>
        <v>-0.23351891846649031</v>
      </c>
      <c r="F4325" s="8"/>
    </row>
    <row r="4326" spans="1:6" x14ac:dyDescent="0.45">
      <c r="A4326" s="5">
        <v>41975</v>
      </c>
      <c r="B4326">
        <v>3601.1312318199998</v>
      </c>
      <c r="C4326" s="4">
        <f t="shared" si="134"/>
        <v>1.1853702082280648E-2</v>
      </c>
      <c r="D4326" s="4">
        <f t="shared" si="135"/>
        <v>1.0118537020822806</v>
      </c>
      <c r="E4326" s="8">
        <f>MIN(B4327:$B$5864)/B4326-1</f>
        <v>-0.24249812007785498</v>
      </c>
      <c r="F4326" s="8"/>
    </row>
    <row r="4327" spans="1:6" x14ac:dyDescent="0.45">
      <c r="A4327" s="5">
        <v>41976</v>
      </c>
      <c r="B4327">
        <v>3588.6709054799999</v>
      </c>
      <c r="C4327" s="4">
        <f t="shared" si="134"/>
        <v>-3.4601144856647448E-3</v>
      </c>
      <c r="D4327" s="4">
        <f t="shared" si="135"/>
        <v>0.99653988551433526</v>
      </c>
      <c r="E4327" s="8">
        <f>MIN(B4328:$B$5864)/B4327-1</f>
        <v>-0.23986797625146505</v>
      </c>
      <c r="F4327" s="8"/>
    </row>
    <row r="4328" spans="1:6" x14ac:dyDescent="0.45">
      <c r="A4328" s="5">
        <v>41977</v>
      </c>
      <c r="B4328">
        <v>3573.4680867900001</v>
      </c>
      <c r="C4328" s="4">
        <f t="shared" si="134"/>
        <v>-4.2363368195129647E-3</v>
      </c>
      <c r="D4328" s="4">
        <f t="shared" si="135"/>
        <v>0.99576366318048704</v>
      </c>
      <c r="E4328" s="8">
        <f>MIN(B4329:$B$5864)/B4328-1</f>
        <v>-0.23663410118756534</v>
      </c>
      <c r="F4328" s="8"/>
    </row>
    <row r="4329" spans="1:6" x14ac:dyDescent="0.45">
      <c r="A4329" s="5">
        <v>41978</v>
      </c>
      <c r="B4329">
        <v>3607.25397565</v>
      </c>
      <c r="C4329" s="4">
        <f t="shared" si="134"/>
        <v>9.4546496678942216E-3</v>
      </c>
      <c r="D4329" s="4">
        <f t="shared" si="135"/>
        <v>1.0094546496678942</v>
      </c>
      <c r="E4329" s="8">
        <f>MIN(B4330:$B$5864)/B4329-1</f>
        <v>-0.24378385986574203</v>
      </c>
      <c r="F4329" s="8"/>
    </row>
    <row r="4330" spans="1:6" x14ac:dyDescent="0.45">
      <c r="A4330" s="5">
        <v>41981</v>
      </c>
      <c r="B4330">
        <v>3574.3032787799998</v>
      </c>
      <c r="C4330" s="4">
        <f t="shared" si="134"/>
        <v>-9.1345652655528964E-3</v>
      </c>
      <c r="D4330" s="4">
        <f t="shared" si="135"/>
        <v>0.9908654347344471</v>
      </c>
      <c r="E4330" s="8">
        <f>MIN(B4331:$B$5864)/B4330-1</f>
        <v>-0.23681247359594826</v>
      </c>
      <c r="F4330" s="8"/>
    </row>
    <row r="4331" spans="1:6" x14ac:dyDescent="0.45">
      <c r="A4331" s="5">
        <v>41982</v>
      </c>
      <c r="B4331">
        <v>3502.8770157700001</v>
      </c>
      <c r="C4331" s="4">
        <f t="shared" si="134"/>
        <v>-1.9983268748918093E-2</v>
      </c>
      <c r="D4331" s="4">
        <f t="shared" si="135"/>
        <v>0.98001673125108191</v>
      </c>
      <c r="E4331" s="8">
        <f>MIN(B4332:$B$5864)/B4331-1</f>
        <v>-0.22125051331544887</v>
      </c>
      <c r="F4331" s="8"/>
    </row>
    <row r="4332" spans="1:6" x14ac:dyDescent="0.45">
      <c r="A4332" s="5">
        <v>41983</v>
      </c>
      <c r="B4332">
        <v>3491.0164614099999</v>
      </c>
      <c r="C4332" s="4">
        <f t="shared" si="134"/>
        <v>-3.3859465538195188E-3</v>
      </c>
      <c r="D4332" s="4">
        <f t="shared" si="135"/>
        <v>0.99661405344618048</v>
      </c>
      <c r="E4332" s="8">
        <f>MIN(B4333:$B$5864)/B4332-1</f>
        <v>-0.21860475076412778</v>
      </c>
      <c r="F4332" s="8"/>
    </row>
    <row r="4333" spans="1:6" x14ac:dyDescent="0.45">
      <c r="A4333" s="5">
        <v>41984</v>
      </c>
      <c r="B4333">
        <v>3470.8963460300001</v>
      </c>
      <c r="C4333" s="4">
        <f t="shared" si="134"/>
        <v>-5.7633974524066156E-3</v>
      </c>
      <c r="D4333" s="4">
        <f t="shared" si="135"/>
        <v>0.99423660254759338</v>
      </c>
      <c r="E4333" s="8">
        <f>MIN(B4334:$B$5864)/B4333-1</f>
        <v>-0.21407515350606154</v>
      </c>
      <c r="F4333" s="8"/>
    </row>
    <row r="4334" spans="1:6" x14ac:dyDescent="0.45">
      <c r="A4334" s="5">
        <v>41985</v>
      </c>
      <c r="B4334">
        <v>3389.4947882199999</v>
      </c>
      <c r="C4334" s="4">
        <f t="shared" si="134"/>
        <v>-2.3452604081106276E-2</v>
      </c>
      <c r="D4334" s="4">
        <f t="shared" si="135"/>
        <v>0.97654739591889372</v>
      </c>
      <c r="E4334" s="8">
        <f>MIN(B4335:$B$5864)/B4334-1</f>
        <v>-0.19520050969526848</v>
      </c>
      <c r="F4334" s="8"/>
    </row>
    <row r="4335" spans="1:6" x14ac:dyDescent="0.45">
      <c r="A4335" s="5">
        <v>41988</v>
      </c>
      <c r="B4335">
        <v>3332.0610894000001</v>
      </c>
      <c r="C4335" s="4">
        <f t="shared" si="134"/>
        <v>-1.6944619304212316E-2</v>
      </c>
      <c r="D4335" s="4">
        <f t="shared" si="135"/>
        <v>0.98305538069578768</v>
      </c>
      <c r="E4335" s="8">
        <f>MIN(B4336:$B$5864)/B4335-1</f>
        <v>-0.18132843163412626</v>
      </c>
      <c r="F4335" s="8"/>
    </row>
    <row r="4336" spans="1:6" x14ac:dyDescent="0.45">
      <c r="A4336" s="5">
        <v>41989</v>
      </c>
      <c r="B4336">
        <v>3404.2164519100002</v>
      </c>
      <c r="C4336" s="4">
        <f t="shared" si="134"/>
        <v>2.1654873837560151E-2</v>
      </c>
      <c r="D4336" s="4">
        <f t="shared" si="135"/>
        <v>1.0216548738375602</v>
      </c>
      <c r="E4336" s="8">
        <f>MIN(B4337:$B$5864)/B4336-1</f>
        <v>-0.19868089574049264</v>
      </c>
      <c r="F4336" s="8"/>
    </row>
    <row r="4337" spans="1:6" x14ac:dyDescent="0.45">
      <c r="A4337" s="5">
        <v>41990</v>
      </c>
      <c r="B4337">
        <v>3407.0447112299998</v>
      </c>
      <c r="C4337" s="4">
        <f t="shared" si="134"/>
        <v>8.308106608241328E-4</v>
      </c>
      <c r="D4337" s="4">
        <f t="shared" si="135"/>
        <v>1.0008308106608241</v>
      </c>
      <c r="E4337" s="8">
        <f>MIN(B4338:$B$5864)/B4337-1</f>
        <v>-0.19934608754658945</v>
      </c>
      <c r="F4337" s="8"/>
    </row>
    <row r="4338" spans="1:6" x14ac:dyDescent="0.45">
      <c r="A4338" s="5">
        <v>41991</v>
      </c>
      <c r="B4338">
        <v>3474.92268638</v>
      </c>
      <c r="C4338" s="4">
        <f t="shared" si="134"/>
        <v>1.9922830753076548E-2</v>
      </c>
      <c r="D4338" s="4">
        <f t="shared" si="135"/>
        <v>1.0199228307530765</v>
      </c>
      <c r="E4338" s="8">
        <f>MIN(B4339:$B$5864)/B4338-1</f>
        <v>-0.21498579273665763</v>
      </c>
      <c r="F4338" s="8"/>
    </row>
    <row r="4339" spans="1:6" x14ac:dyDescent="0.45">
      <c r="A4339" s="5">
        <v>41992</v>
      </c>
      <c r="B4339">
        <v>3515.70103208</v>
      </c>
      <c r="C4339" s="4">
        <f t="shared" si="134"/>
        <v>1.1735036828252721E-2</v>
      </c>
      <c r="D4339" s="4">
        <f t="shared" si="135"/>
        <v>1.0117350368282527</v>
      </c>
      <c r="E4339" s="8">
        <f>MIN(B4340:$B$5864)/B4339-1</f>
        <v>-0.22409111211139898</v>
      </c>
      <c r="F4339" s="8"/>
    </row>
    <row r="4340" spans="1:6" x14ac:dyDescent="0.45">
      <c r="A4340" s="5">
        <v>41995</v>
      </c>
      <c r="B4340">
        <v>3533.3317206900001</v>
      </c>
      <c r="C4340" s="4">
        <f t="shared" si="134"/>
        <v>5.0148429713232634E-3</v>
      </c>
      <c r="D4340" s="4">
        <f t="shared" si="135"/>
        <v>1.0050148429713233</v>
      </c>
      <c r="E4340" s="8">
        <f>MIN(B4341:$B$5864)/B4340-1</f>
        <v>-0.22796275764979856</v>
      </c>
      <c r="F4340" s="8"/>
    </row>
    <row r="4341" spans="1:6" x14ac:dyDescent="0.45">
      <c r="A4341" s="5">
        <v>41996</v>
      </c>
      <c r="B4341">
        <v>3546.5631364699998</v>
      </c>
      <c r="C4341" s="4">
        <f t="shared" si="134"/>
        <v>3.7447420242262552E-3</v>
      </c>
      <c r="D4341" s="4">
        <f t="shared" si="135"/>
        <v>1.0037447420242263</v>
      </c>
      <c r="E4341" s="8">
        <f>MIN(B4342:$B$5864)/B4341-1</f>
        <v>-0.23084305199621402</v>
      </c>
      <c r="F4341" s="8"/>
    </row>
    <row r="4342" spans="1:6" x14ac:dyDescent="0.45">
      <c r="A4342" s="5">
        <v>41997</v>
      </c>
      <c r="B4342">
        <v>3552.10663875</v>
      </c>
      <c r="C4342" s="4">
        <f t="shared" si="134"/>
        <v>1.5630631872856071E-3</v>
      </c>
      <c r="D4342" s="4">
        <f t="shared" si="135"/>
        <v>1.0015630631872856</v>
      </c>
      <c r="E4342" s="8">
        <f>MIN(B4343:$B$5864)/B4342-1</f>
        <v>-0.23204341666106465</v>
      </c>
      <c r="F4342" s="8"/>
    </row>
    <row r="4343" spans="1:6" x14ac:dyDescent="0.45">
      <c r="A4343" s="5">
        <v>42002</v>
      </c>
      <c r="B4343">
        <v>3560.8974351900001</v>
      </c>
      <c r="C4343" s="4">
        <f t="shared" si="134"/>
        <v>2.4748120859046097E-3</v>
      </c>
      <c r="D4343" s="4">
        <f t="shared" si="135"/>
        <v>1.0024748120859046</v>
      </c>
      <c r="E4343" s="8">
        <f>MIN(B4344:$B$5864)/B4343-1</f>
        <v>-0.23393927300676431</v>
      </c>
      <c r="F4343" s="8"/>
    </row>
    <row r="4344" spans="1:6" x14ac:dyDescent="0.45">
      <c r="A4344" s="5">
        <v>42003</v>
      </c>
      <c r="B4344">
        <v>3521.21881661</v>
      </c>
      <c r="C4344" s="4">
        <f t="shared" si="134"/>
        <v>-1.1142870386516179E-2</v>
      </c>
      <c r="D4344" s="4">
        <f t="shared" si="135"/>
        <v>0.98885712961348382</v>
      </c>
      <c r="E4344" s="8">
        <f>MIN(B4345:$B$5864)/B4344-1</f>
        <v>-0.22530696897268965</v>
      </c>
      <c r="F4344" s="8"/>
    </row>
    <row r="4345" spans="1:6" x14ac:dyDescent="0.45">
      <c r="A4345" s="5">
        <v>42004</v>
      </c>
      <c r="B4345">
        <v>3532.7390155200001</v>
      </c>
      <c r="C4345" s="4">
        <f t="shared" si="134"/>
        <v>3.2716509566681484E-3</v>
      </c>
      <c r="D4345" s="4">
        <f t="shared" si="135"/>
        <v>1.0032716509566681</v>
      </c>
      <c r="E4345" s="8">
        <f>MIN(B4346:$B$5864)/B4345-1</f>
        <v>-0.22783322912732262</v>
      </c>
      <c r="F4345" s="8"/>
    </row>
    <row r="4346" spans="1:6" x14ac:dyDescent="0.45">
      <c r="A4346" s="5">
        <v>42006</v>
      </c>
      <c r="B4346">
        <v>3524.0869393399998</v>
      </c>
      <c r="C4346" s="4">
        <f t="shared" si="134"/>
        <v>-2.4491127541519386E-3</v>
      </c>
      <c r="D4346" s="4">
        <f t="shared" si="135"/>
        <v>0.99755088724584806</v>
      </c>
      <c r="E4346" s="8">
        <f>MIN(B4347:$B$5864)/B4346-1</f>
        <v>-0.22593746269469694</v>
      </c>
      <c r="F4346" s="8"/>
    </row>
    <row r="4347" spans="1:6" x14ac:dyDescent="0.45">
      <c r="A4347" s="5">
        <v>42009</v>
      </c>
      <c r="B4347">
        <v>3462.39148905</v>
      </c>
      <c r="C4347" s="4">
        <f t="shared" si="134"/>
        <v>-1.7506790085477952E-2</v>
      </c>
      <c r="D4347" s="4">
        <f t="shared" si="135"/>
        <v>0.98249320991452205</v>
      </c>
      <c r="E4347" s="8">
        <f>MIN(B4348:$B$5864)/B4347-1</f>
        <v>-0.21214464436589109</v>
      </c>
      <c r="F4347" s="8"/>
    </row>
    <row r="4348" spans="1:6" x14ac:dyDescent="0.45">
      <c r="A4348" s="5">
        <v>42010</v>
      </c>
      <c r="B4348">
        <v>3434.72846527</v>
      </c>
      <c r="C4348" s="4">
        <f t="shared" si="134"/>
        <v>-7.9895713316896488E-3</v>
      </c>
      <c r="D4348" s="4">
        <f t="shared" si="135"/>
        <v>0.99201042866831035</v>
      </c>
      <c r="E4348" s="8">
        <f>MIN(B4349:$B$5864)/B4348-1</f>
        <v>-0.20579932139248003</v>
      </c>
      <c r="F4348" s="8"/>
    </row>
    <row r="4349" spans="1:6" x14ac:dyDescent="0.45">
      <c r="A4349" s="5">
        <v>42011</v>
      </c>
      <c r="B4349">
        <v>3460.7838748300001</v>
      </c>
      <c r="C4349" s="4">
        <f t="shared" si="134"/>
        <v>7.585871728568172E-3</v>
      </c>
      <c r="D4349" s="4">
        <f t="shared" si="135"/>
        <v>1.0075858717285682</v>
      </c>
      <c r="E4349" s="8">
        <f>MIN(B4350:$B$5864)/B4349-1</f>
        <v>-0.2117786673159423</v>
      </c>
      <c r="F4349" s="8"/>
    </row>
    <row r="4350" spans="1:6" x14ac:dyDescent="0.45">
      <c r="A4350" s="5">
        <v>42012</v>
      </c>
      <c r="B4350">
        <v>3535.4705968600001</v>
      </c>
      <c r="C4350" s="4">
        <f t="shared" si="134"/>
        <v>2.1580868592572466E-2</v>
      </c>
      <c r="D4350" s="4">
        <f t="shared" si="135"/>
        <v>1.0215808685925725</v>
      </c>
      <c r="E4350" s="8">
        <f>MIN(B4351:$B$5864)/B4350-1</f>
        <v>-0.22842982193863237</v>
      </c>
      <c r="F4350" s="8"/>
    </row>
    <row r="4351" spans="1:6" x14ac:dyDescent="0.45">
      <c r="A4351" s="5">
        <v>42013</v>
      </c>
      <c r="B4351">
        <v>3502.48291255</v>
      </c>
      <c r="C4351" s="4">
        <f t="shared" si="134"/>
        <v>-9.3304931850650696E-3</v>
      </c>
      <c r="D4351" s="4">
        <f t="shared" si="135"/>
        <v>0.99066950681493493</v>
      </c>
      <c r="E4351" s="8">
        <f>MIN(B4352:$B$5864)/B4351-1</f>
        <v>-0.22116288756881752</v>
      </c>
      <c r="F4351" s="8"/>
    </row>
    <row r="4352" spans="1:6" x14ac:dyDescent="0.45">
      <c r="A4352" s="5">
        <v>42016</v>
      </c>
      <c r="B4352">
        <v>3500.0776528900001</v>
      </c>
      <c r="C4352" s="4">
        <f t="shared" si="134"/>
        <v>-6.8672987707707467E-4</v>
      </c>
      <c r="D4352" s="4">
        <f t="shared" si="135"/>
        <v>0.99931327012292293</v>
      </c>
      <c r="E4352" s="8">
        <f>MIN(B4353:$B$5864)/B4352-1</f>
        <v>-0.22062766930396138</v>
      </c>
      <c r="F4352" s="8"/>
    </row>
    <row r="4353" spans="1:6" x14ac:dyDescent="0.45">
      <c r="A4353" s="5">
        <v>42017</v>
      </c>
      <c r="B4353">
        <v>3523.0375555300002</v>
      </c>
      <c r="C4353" s="4">
        <f t="shared" si="134"/>
        <v>6.5598266430009211E-3</v>
      </c>
      <c r="D4353" s="4">
        <f t="shared" si="135"/>
        <v>1.0065598266430009</v>
      </c>
      <c r="E4353" s="8">
        <f>MIN(B4354:$B$5864)/B4353-1</f>
        <v>-0.22570689782510012</v>
      </c>
      <c r="F4353" s="8"/>
    </row>
    <row r="4354" spans="1:6" x14ac:dyDescent="0.45">
      <c r="A4354" s="5">
        <v>42018</v>
      </c>
      <c r="B4354">
        <v>3447.5080921700001</v>
      </c>
      <c r="C4354" s="4">
        <f t="shared" si="134"/>
        <v>-2.1438733527391451E-2</v>
      </c>
      <c r="D4354" s="4">
        <f t="shared" si="135"/>
        <v>0.97856126647260855</v>
      </c>
      <c r="E4354" s="8">
        <f>MIN(B4355:$B$5864)/B4354-1</f>
        <v>-0.20874335751508766</v>
      </c>
      <c r="F4354" s="8"/>
    </row>
    <row r="4355" spans="1:6" x14ac:dyDescent="0.45">
      <c r="A4355" s="5">
        <v>42019</v>
      </c>
      <c r="B4355">
        <v>3497.5830988399998</v>
      </c>
      <c r="C4355" s="4">
        <f t="shared" si="134"/>
        <v>1.4524985969933013E-2</v>
      </c>
      <c r="D4355" s="4">
        <f t="shared" si="135"/>
        <v>1.014524985969933</v>
      </c>
      <c r="E4355" s="8">
        <f>MIN(B4356:$B$5864)/B4355-1</f>
        <v>-0.2200718036249899</v>
      </c>
      <c r="F4355" s="8"/>
    </row>
    <row r="4356" spans="1:6" x14ac:dyDescent="0.45">
      <c r="A4356" s="5">
        <v>42020</v>
      </c>
      <c r="B4356">
        <v>3520.2253660599999</v>
      </c>
      <c r="C4356" s="4">
        <f t="shared" si="134"/>
        <v>6.4736895679504691E-3</v>
      </c>
      <c r="D4356" s="4">
        <f t="shared" si="135"/>
        <v>1.0064736895679505</v>
      </c>
      <c r="E4356" s="8">
        <f>MIN(B4357:$B$5864)/B4356-1</f>
        <v>-0.22508834114698972</v>
      </c>
      <c r="F4356" s="8"/>
    </row>
    <row r="4357" spans="1:6" x14ac:dyDescent="0.45">
      <c r="A4357" s="5">
        <v>42023</v>
      </c>
      <c r="B4357">
        <v>3540.9726141299998</v>
      </c>
      <c r="C4357" s="4">
        <f t="shared" si="134"/>
        <v>5.8937272227037596E-3</v>
      </c>
      <c r="D4357" s="4">
        <f t="shared" si="135"/>
        <v>1.0058937272227038</v>
      </c>
      <c r="E4357" s="8">
        <f>MIN(B4358:$B$5864)/B4357-1</f>
        <v>-0.22962869945261555</v>
      </c>
      <c r="F4357" s="8"/>
    </row>
    <row r="4358" spans="1:6" x14ac:dyDescent="0.45">
      <c r="A4358" s="5">
        <v>42024</v>
      </c>
      <c r="B4358">
        <v>3558.6277246999998</v>
      </c>
      <c r="C4358" s="4">
        <f t="shared" ref="C4358:C4421" si="136">B4358/B4357-1</f>
        <v>4.9859494816617556E-3</v>
      </c>
      <c r="D4358" s="4">
        <f t="shared" ref="D4358:D4421" si="137">C4358+1</f>
        <v>1.0049859494816618</v>
      </c>
      <c r="E4358" s="8">
        <f>MIN(B4359:$B$5864)/B4358-1</f>
        <v>-0.23345067565898181</v>
      </c>
      <c r="F4358" s="8"/>
    </row>
    <row r="4359" spans="1:6" x14ac:dyDescent="0.45">
      <c r="A4359" s="5">
        <v>42025</v>
      </c>
      <c r="B4359">
        <v>3610.37135438</v>
      </c>
      <c r="C4359" s="4">
        <f t="shared" si="136"/>
        <v>1.4540332308674575E-2</v>
      </c>
      <c r="D4359" s="4">
        <f t="shared" si="137"/>
        <v>1.0145403323086746</v>
      </c>
      <c r="E4359" s="8">
        <f>MIN(B4360:$B$5864)/B4359-1</f>
        <v>-0.24443681544264606</v>
      </c>
      <c r="F4359" s="8"/>
    </row>
    <row r="4360" spans="1:6" x14ac:dyDescent="0.45">
      <c r="A4360" s="5">
        <v>42026</v>
      </c>
      <c r="B4360">
        <v>3644.9811969299999</v>
      </c>
      <c r="C4360" s="4">
        <f t="shared" si="136"/>
        <v>9.5862278842901993E-3</v>
      </c>
      <c r="D4360" s="4">
        <f t="shared" si="137"/>
        <v>1.0095862278842902</v>
      </c>
      <c r="E4360" s="8">
        <f>MIN(B4361:$B$5864)/B4360-1</f>
        <v>-0.251611042534992</v>
      </c>
      <c r="F4360" s="8"/>
    </row>
    <row r="4361" spans="1:6" x14ac:dyDescent="0.45">
      <c r="A4361" s="5">
        <v>42027</v>
      </c>
      <c r="B4361">
        <v>3664.4120948700001</v>
      </c>
      <c r="C4361" s="4">
        <f t="shared" si="136"/>
        <v>5.33086369728486E-3</v>
      </c>
      <c r="D4361" s="4">
        <f t="shared" si="137"/>
        <v>1.0053308636972849</v>
      </c>
      <c r="E4361" s="8">
        <f>MIN(B4362:$B$5864)/B4361-1</f>
        <v>-0.25557944703629887</v>
      </c>
      <c r="F4361" s="8"/>
    </row>
    <row r="4362" spans="1:6" x14ac:dyDescent="0.45">
      <c r="A4362" s="5">
        <v>42030</v>
      </c>
      <c r="B4362">
        <v>3672.9757684000001</v>
      </c>
      <c r="C4362" s="4">
        <f t="shared" si="136"/>
        <v>2.3369842987879252E-3</v>
      </c>
      <c r="D4362" s="4">
        <f t="shared" si="137"/>
        <v>1.0023369842987879</v>
      </c>
      <c r="E4362" s="8">
        <f>MIN(B4363:$B$5864)/B4362-1</f>
        <v>-0.25731509000989261</v>
      </c>
      <c r="F4362" s="8"/>
    </row>
    <row r="4363" spans="1:6" x14ac:dyDescent="0.45">
      <c r="A4363" s="5">
        <v>42031</v>
      </c>
      <c r="B4363">
        <v>3650.8031494100001</v>
      </c>
      <c r="C4363" s="4">
        <f t="shared" si="136"/>
        <v>-6.0366907891850063E-3</v>
      </c>
      <c r="D4363" s="4">
        <f t="shared" si="137"/>
        <v>0.99396330921081499</v>
      </c>
      <c r="E4363" s="8">
        <f>MIN(B4364:$B$5864)/B4363-1</f>
        <v>-0.25280450182835934</v>
      </c>
      <c r="F4363" s="8"/>
    </row>
    <row r="4364" spans="1:6" x14ac:dyDescent="0.45">
      <c r="A4364" s="5">
        <v>42032</v>
      </c>
      <c r="B4364">
        <v>3659.7244585499998</v>
      </c>
      <c r="C4364" s="4">
        <f t="shared" si="136"/>
        <v>2.443656580454423E-3</v>
      </c>
      <c r="D4364" s="4">
        <f t="shared" si="137"/>
        <v>1.0024436565804544</v>
      </c>
      <c r="E4364" s="8">
        <f>MIN(B4365:$B$5864)/B4364-1</f>
        <v>-0.2546259400548444</v>
      </c>
      <c r="F4364" s="8"/>
    </row>
    <row r="4365" spans="1:6" x14ac:dyDescent="0.45">
      <c r="A4365" s="5">
        <v>42033</v>
      </c>
      <c r="B4365">
        <v>3650.2611784199999</v>
      </c>
      <c r="C4365" s="4">
        <f t="shared" si="136"/>
        <v>-2.5857903339939758E-3</v>
      </c>
      <c r="D4365" s="4">
        <f t="shared" si="137"/>
        <v>0.99741420966600602</v>
      </c>
      <c r="E4365" s="8">
        <f>MIN(B4366:$B$5864)/B4365-1</f>
        <v>-0.25269356229168671</v>
      </c>
      <c r="F4365" s="8"/>
    </row>
    <row r="4366" spans="1:6" x14ac:dyDescent="0.45">
      <c r="A4366" s="5">
        <v>42034</v>
      </c>
      <c r="B4366">
        <v>3621.81341346</v>
      </c>
      <c r="C4366" s="4">
        <f t="shared" si="136"/>
        <v>-7.793350549319733E-3</v>
      </c>
      <c r="D4366" s="4">
        <f t="shared" si="137"/>
        <v>0.99220664945068027</v>
      </c>
      <c r="E4366" s="8">
        <f>MIN(B4367:$B$5864)/B4366-1</f>
        <v>-0.24682379610936112</v>
      </c>
      <c r="F4366" s="8"/>
    </row>
    <row r="4367" spans="1:6" x14ac:dyDescent="0.45">
      <c r="A4367" s="5">
        <v>42037</v>
      </c>
      <c r="B4367">
        <v>3638.28582577</v>
      </c>
      <c r="C4367" s="4">
        <f t="shared" si="136"/>
        <v>4.5481117963677153E-3</v>
      </c>
      <c r="D4367" s="4">
        <f t="shared" si="137"/>
        <v>1.0045481117963677</v>
      </c>
      <c r="E4367" s="8">
        <f>MIN(B4368:$B$5864)/B4367-1</f>
        <v>-0.25023381653290533</v>
      </c>
      <c r="F4367" s="8"/>
    </row>
    <row r="4368" spans="1:6" x14ac:dyDescent="0.45">
      <c r="A4368" s="5">
        <v>42038</v>
      </c>
      <c r="B4368">
        <v>3685.1442822600002</v>
      </c>
      <c r="C4368" s="4">
        <f t="shared" si="136"/>
        <v>1.2879267527059479E-2</v>
      </c>
      <c r="D4368" s="4">
        <f t="shared" si="137"/>
        <v>1.0128792675270595</v>
      </c>
      <c r="E4368" s="8">
        <f>MIN(B4369:$B$5864)/B4368-1</f>
        <v>-0.25976746932766659</v>
      </c>
      <c r="F4368" s="8"/>
    </row>
    <row r="4369" spans="1:6" x14ac:dyDescent="0.45">
      <c r="A4369" s="5">
        <v>42039</v>
      </c>
      <c r="B4369">
        <v>3680.1829356600001</v>
      </c>
      <c r="C4369" s="4">
        <f t="shared" si="136"/>
        <v>-1.3463100003664463E-3</v>
      </c>
      <c r="D4369" s="4">
        <f t="shared" si="137"/>
        <v>0.99865368999963355</v>
      </c>
      <c r="E4369" s="8">
        <f>MIN(B4370:$B$5864)/B4369-1</f>
        <v>-0.2587695433513042</v>
      </c>
      <c r="F4369" s="8"/>
    </row>
    <row r="4370" spans="1:6" x14ac:dyDescent="0.45">
      <c r="A4370" s="5">
        <v>42040</v>
      </c>
      <c r="B4370">
        <v>3687.0804772500001</v>
      </c>
      <c r="C4370" s="4">
        <f t="shared" si="136"/>
        <v>1.8742387839376651E-3</v>
      </c>
      <c r="D4370" s="4">
        <f t="shared" si="137"/>
        <v>1.0018742387839377</v>
      </c>
      <c r="E4370" s="8">
        <f>MIN(B4371:$B$5864)/B4370-1</f>
        <v>-0.26015618731908718</v>
      </c>
      <c r="F4370" s="8"/>
    </row>
    <row r="4371" spans="1:6" x14ac:dyDescent="0.45">
      <c r="A4371" s="5">
        <v>42041</v>
      </c>
      <c r="B4371">
        <v>3681.4771924299998</v>
      </c>
      <c r="C4371" s="4">
        <f t="shared" si="136"/>
        <v>-1.5197077618928079E-3</v>
      </c>
      <c r="D4371" s="4">
        <f t="shared" si="137"/>
        <v>0.99848029223810719</v>
      </c>
      <c r="E4371" s="8">
        <f>MIN(B4372:$B$5864)/B4371-1</f>
        <v>-0.25903012965579642</v>
      </c>
      <c r="F4371" s="8"/>
    </row>
    <row r="4372" spans="1:6" x14ac:dyDescent="0.45">
      <c r="A4372" s="5">
        <v>42044</v>
      </c>
      <c r="B4372">
        <v>3670.2662771099999</v>
      </c>
      <c r="C4372" s="4">
        <f t="shared" si="136"/>
        <v>-3.0452219948700066E-3</v>
      </c>
      <c r="D4372" s="4">
        <f t="shared" si="137"/>
        <v>0.99695477800512999</v>
      </c>
      <c r="E4372" s="8">
        <f>MIN(B4373:$B$5864)/B4372-1</f>
        <v>-0.25676681962760917</v>
      </c>
      <c r="F4372" s="8"/>
    </row>
    <row r="4373" spans="1:6" x14ac:dyDescent="0.45">
      <c r="A4373" s="5">
        <v>42045</v>
      </c>
      <c r="B4373">
        <v>3669.5389468100002</v>
      </c>
      <c r="C4373" s="4">
        <f t="shared" si="136"/>
        <v>-1.9816826493923578E-4</v>
      </c>
      <c r="D4373" s="4">
        <f t="shared" si="137"/>
        <v>0.99980183173506076</v>
      </c>
      <c r="E4373" s="8">
        <f>MIN(B4374:$B$5864)/B4373-1</f>
        <v>-0.25661950520476595</v>
      </c>
      <c r="F4373" s="8"/>
    </row>
    <row r="4374" spans="1:6" x14ac:dyDescent="0.45">
      <c r="A4374" s="5">
        <v>42046</v>
      </c>
      <c r="B4374">
        <v>3663.99721856</v>
      </c>
      <c r="C4374" s="4">
        <f t="shared" si="136"/>
        <v>-1.5101974199831503E-3</v>
      </c>
      <c r="D4374" s="4">
        <f t="shared" si="137"/>
        <v>0.99848980258001685</v>
      </c>
      <c r="E4374" s="8">
        <f>MIN(B4375:$B$5864)/B4374-1</f>
        <v>-0.25549515591005645</v>
      </c>
      <c r="F4374" s="8"/>
    </row>
    <row r="4375" spans="1:6" x14ac:dyDescent="0.45">
      <c r="A4375" s="5">
        <v>42047</v>
      </c>
      <c r="B4375">
        <v>3674.5841505899998</v>
      </c>
      <c r="C4375" s="4">
        <f t="shared" si="136"/>
        <v>2.8894487081954079E-3</v>
      </c>
      <c r="D4375" s="4">
        <f t="shared" si="137"/>
        <v>1.0028894487081954</v>
      </c>
      <c r="E4375" s="8">
        <f>MIN(B4376:$B$5864)/B4375-1</f>
        <v>-0.2576401665717718</v>
      </c>
      <c r="F4375" s="8"/>
    </row>
    <row r="4376" spans="1:6" x14ac:dyDescent="0.45">
      <c r="A4376" s="5">
        <v>42048</v>
      </c>
      <c r="B4376">
        <v>3696.46637392</v>
      </c>
      <c r="C4376" s="4">
        <f t="shared" si="136"/>
        <v>5.9550203324332251E-3</v>
      </c>
      <c r="D4376" s="4">
        <f t="shared" si="137"/>
        <v>1.0059550203324332</v>
      </c>
      <c r="E4376" s="8">
        <f>MIN(B4377:$B$5864)/B4376-1</f>
        <v>-0.26203476455348462</v>
      </c>
      <c r="F4376" s="8"/>
    </row>
    <row r="4377" spans="1:6" x14ac:dyDescent="0.45">
      <c r="A4377" s="5">
        <v>42051</v>
      </c>
      <c r="B4377">
        <v>3690.0505400299999</v>
      </c>
      <c r="C4377" s="4">
        <f t="shared" si="136"/>
        <v>-1.7356667803787307E-3</v>
      </c>
      <c r="D4377" s="4">
        <f t="shared" si="137"/>
        <v>0.99826433321962127</v>
      </c>
      <c r="E4377" s="8">
        <f>MIN(B4378:$B$5864)/B4377-1</f>
        <v>-0.26075167579471081</v>
      </c>
      <c r="F4377" s="8"/>
    </row>
    <row r="4378" spans="1:6" x14ac:dyDescent="0.45">
      <c r="A4378" s="5">
        <v>42052</v>
      </c>
      <c r="B4378">
        <v>3708.6085528399999</v>
      </c>
      <c r="C4378" s="4">
        <f t="shared" si="136"/>
        <v>5.0292028818252899E-3</v>
      </c>
      <c r="D4378" s="4">
        <f t="shared" si="137"/>
        <v>1.0050292028818253</v>
      </c>
      <c r="E4378" s="8">
        <f>MIN(B4379:$B$5864)/B4378-1</f>
        <v>-0.26445090144090821</v>
      </c>
      <c r="F4378" s="8"/>
    </row>
    <row r="4379" spans="1:6" x14ac:dyDescent="0.45">
      <c r="A4379" s="5">
        <v>42053</v>
      </c>
      <c r="B4379">
        <v>3712.6705396900002</v>
      </c>
      <c r="C4379" s="4">
        <f t="shared" si="136"/>
        <v>1.0952859521637937E-3</v>
      </c>
      <c r="D4379" s="4">
        <f t="shared" si="137"/>
        <v>1.0010952859521638</v>
      </c>
      <c r="E4379" s="8">
        <f>MIN(B4380:$B$5864)/B4379-1</f>
        <v>-0.26525565659866757</v>
      </c>
      <c r="F4379" s="8"/>
    </row>
    <row r="4380" spans="1:6" x14ac:dyDescent="0.45">
      <c r="A4380" s="5">
        <v>42054</v>
      </c>
      <c r="B4380">
        <v>3710.2809481999998</v>
      </c>
      <c r="C4380" s="4">
        <f t="shared" si="136"/>
        <v>-6.4363144115664461E-4</v>
      </c>
      <c r="D4380" s="4">
        <f t="shared" si="137"/>
        <v>0.99935636855884336</v>
      </c>
      <c r="E4380" s="8">
        <f>MIN(B4381:$B$5864)/B4380-1</f>
        <v>-0.26478244746576629</v>
      </c>
      <c r="F4380" s="8"/>
    </row>
    <row r="4381" spans="1:6" x14ac:dyDescent="0.45">
      <c r="A4381" s="5">
        <v>42055</v>
      </c>
      <c r="B4381">
        <v>3724.4516085599998</v>
      </c>
      <c r="C4381" s="4">
        <f t="shared" si="136"/>
        <v>3.8192957778238057E-3</v>
      </c>
      <c r="D4381" s="4">
        <f t="shared" si="137"/>
        <v>1.0038192957778238</v>
      </c>
      <c r="E4381" s="8">
        <f>MIN(B4382:$B$5864)/B4381-1</f>
        <v>-0.26757977693132518</v>
      </c>
      <c r="F4381" s="8"/>
    </row>
    <row r="4382" spans="1:6" x14ac:dyDescent="0.45">
      <c r="A4382" s="5">
        <v>42058</v>
      </c>
      <c r="B4382">
        <v>3724.8547188900002</v>
      </c>
      <c r="C4382" s="4">
        <f t="shared" si="136"/>
        <v>1.0823347229793612E-4</v>
      </c>
      <c r="D4382" s="4">
        <f t="shared" si="137"/>
        <v>1.0001082334722979</v>
      </c>
      <c r="E4382" s="8">
        <f>MIN(B4383:$B$5864)/B4382-1</f>
        <v>-0.26765904073625235</v>
      </c>
      <c r="F4382" s="8"/>
    </row>
    <row r="4383" spans="1:6" x14ac:dyDescent="0.45">
      <c r="A4383" s="5">
        <v>42059</v>
      </c>
      <c r="B4383">
        <v>3742.57594488</v>
      </c>
      <c r="C4383" s="4">
        <f t="shared" si="136"/>
        <v>4.7575616574062618E-3</v>
      </c>
      <c r="D4383" s="4">
        <f t="shared" si="137"/>
        <v>1.0047575616574063</v>
      </c>
      <c r="E4383" s="8">
        <f>MIN(B4384:$B$5864)/B4383-1</f>
        <v>-0.27112670039953868</v>
      </c>
      <c r="F4383" s="8"/>
    </row>
    <row r="4384" spans="1:6" x14ac:dyDescent="0.45">
      <c r="A4384" s="5">
        <v>42060</v>
      </c>
      <c r="B4384">
        <v>3736.31081722</v>
      </c>
      <c r="C4384" s="4">
        <f t="shared" si="136"/>
        <v>-1.6740148369122076E-3</v>
      </c>
      <c r="D4384" s="4">
        <f t="shared" si="137"/>
        <v>0.99832598516308779</v>
      </c>
      <c r="E4384" s="8">
        <f>MIN(B4385:$B$5864)/B4384-1</f>
        <v>-0.26990450971644131</v>
      </c>
      <c r="F4384" s="8"/>
    </row>
    <row r="4385" spans="1:6" x14ac:dyDescent="0.45">
      <c r="A4385" s="5">
        <v>42061</v>
      </c>
      <c r="B4385">
        <v>3744.5561439200001</v>
      </c>
      <c r="C4385" s="4">
        <f t="shared" si="136"/>
        <v>2.2068096321106179E-3</v>
      </c>
      <c r="D4385" s="4">
        <f t="shared" si="137"/>
        <v>1.0022068096321106</v>
      </c>
      <c r="E4385" s="8">
        <f>MIN(B4386:$B$5864)/B4385-1</f>
        <v>-0.27151214373452359</v>
      </c>
      <c r="F4385" s="8"/>
    </row>
    <row r="4386" spans="1:6" x14ac:dyDescent="0.45">
      <c r="A4386" s="5">
        <v>42062</v>
      </c>
      <c r="B4386">
        <v>3744.2570865399998</v>
      </c>
      <c r="C4386" s="4">
        <f t="shared" si="136"/>
        <v>-7.9864573665378025E-5</v>
      </c>
      <c r="D4386" s="4">
        <f t="shared" si="137"/>
        <v>0.99992013542633462</v>
      </c>
      <c r="E4386" s="8">
        <f>MIN(B4387:$B$5864)/B4386-1</f>
        <v>-0.27145395871554079</v>
      </c>
      <c r="F4386" s="8"/>
    </row>
    <row r="4387" spans="1:6" x14ac:dyDescent="0.45">
      <c r="A4387" s="5">
        <v>42065</v>
      </c>
      <c r="B4387">
        <v>3740.3187208999998</v>
      </c>
      <c r="C4387" s="4">
        <f t="shared" si="136"/>
        <v>-1.0518416735212366E-3</v>
      </c>
      <c r="D4387" s="4">
        <f t="shared" si="137"/>
        <v>0.99894815832647876</v>
      </c>
      <c r="E4387" s="8">
        <f>MIN(B4388:$B$5864)/B4387-1</f>
        <v>-0.27068683673737348</v>
      </c>
      <c r="F4387" s="8"/>
    </row>
    <row r="4388" spans="1:6" x14ac:dyDescent="0.45">
      <c r="A4388" s="5">
        <v>42066</v>
      </c>
      <c r="B4388">
        <v>3714.4503198699999</v>
      </c>
      <c r="C4388" s="4">
        <f t="shared" si="136"/>
        <v>-6.9160953812448245E-3</v>
      </c>
      <c r="D4388" s="4">
        <f t="shared" si="137"/>
        <v>0.99308390461875518</v>
      </c>
      <c r="E4388" s="8">
        <f>MIN(B4389:$B$5864)/B4388-1</f>
        <v>-0.26560770960978397</v>
      </c>
      <c r="F4388" s="8"/>
    </row>
    <row r="4389" spans="1:6" x14ac:dyDescent="0.45">
      <c r="A4389" s="5">
        <v>42067</v>
      </c>
      <c r="B4389">
        <v>3727.30167102</v>
      </c>
      <c r="C4389" s="4">
        <f t="shared" si="136"/>
        <v>3.4598258270552851E-3</v>
      </c>
      <c r="D4389" s="4">
        <f t="shared" si="137"/>
        <v>1.0034598258270553</v>
      </c>
      <c r="E4389" s="8">
        <f>MIN(B4390:$B$5864)/B4389-1</f>
        <v>-0.26813981836798784</v>
      </c>
      <c r="F4389" s="8"/>
    </row>
    <row r="4390" spans="1:6" x14ac:dyDescent="0.45">
      <c r="A4390" s="5">
        <v>42068</v>
      </c>
      <c r="B4390">
        <v>3751.99818667</v>
      </c>
      <c r="C4390" s="4">
        <f t="shared" si="136"/>
        <v>6.6258429903909288E-3</v>
      </c>
      <c r="D4390" s="4">
        <f t="shared" si="137"/>
        <v>1.0066258429903909</v>
      </c>
      <c r="E4390" s="8">
        <f>MIN(B4391:$B$5864)/B4390-1</f>
        <v>-0.27295709053339046</v>
      </c>
      <c r="F4390" s="8"/>
    </row>
    <row r="4391" spans="1:6" x14ac:dyDescent="0.45">
      <c r="A4391" s="5">
        <v>42069</v>
      </c>
      <c r="B4391">
        <v>3728.9468882599999</v>
      </c>
      <c r="C4391" s="4">
        <f t="shared" si="136"/>
        <v>-6.143739219250155E-3</v>
      </c>
      <c r="D4391" s="4">
        <f t="shared" si="137"/>
        <v>0.99385626078074985</v>
      </c>
      <c r="E4391" s="8">
        <f>MIN(B4392:$B$5864)/B4391-1</f>
        <v>-0.26846271623276596</v>
      </c>
      <c r="F4391" s="8"/>
    </row>
    <row r="4392" spans="1:6" x14ac:dyDescent="0.45">
      <c r="A4392" s="5">
        <v>42072</v>
      </c>
      <c r="B4392">
        <v>3710.0770694299999</v>
      </c>
      <c r="C4392" s="4">
        <f t="shared" si="136"/>
        <v>-5.0603613823003712E-3</v>
      </c>
      <c r="D4392" s="4">
        <f t="shared" si="137"/>
        <v>0.99493963861769963</v>
      </c>
      <c r="E4392" s="8">
        <f>MIN(B4393:$B$5864)/B4392-1</f>
        <v>-0.26474204527263445</v>
      </c>
      <c r="F4392" s="8"/>
    </row>
    <row r="4393" spans="1:6" x14ac:dyDescent="0.45">
      <c r="A4393" s="5">
        <v>42073</v>
      </c>
      <c r="B4393">
        <v>3624.77082479</v>
      </c>
      <c r="C4393" s="4">
        <f t="shared" si="136"/>
        <v>-2.2993119292022191E-2</v>
      </c>
      <c r="D4393" s="4">
        <f t="shared" si="137"/>
        <v>0.97700688070797781</v>
      </c>
      <c r="E4393" s="8">
        <f>MIN(B4394:$B$5864)/B4393-1</f>
        <v>-0.24743830443182913</v>
      </c>
      <c r="F4393" s="8"/>
    </row>
    <row r="4394" spans="1:6" x14ac:dyDescent="0.45">
      <c r="A4394" s="5">
        <v>42074</v>
      </c>
      <c r="B4394">
        <v>3633.8956637299998</v>
      </c>
      <c r="C4394" s="4">
        <f t="shared" si="136"/>
        <v>2.5173560980999987E-3</v>
      </c>
      <c r="D4394" s="4">
        <f t="shared" si="137"/>
        <v>1.0025173560981</v>
      </c>
      <c r="E4394" s="8">
        <f>MIN(B4395:$B$5864)/B4394-1</f>
        <v>-0.24932801313563491</v>
      </c>
      <c r="F4394" s="8"/>
    </row>
    <row r="4395" spans="1:6" x14ac:dyDescent="0.45">
      <c r="A4395" s="5">
        <v>42075</v>
      </c>
      <c r="B4395">
        <v>3655.2823083200001</v>
      </c>
      <c r="C4395" s="4">
        <f t="shared" si="136"/>
        <v>5.8853215857188612E-3</v>
      </c>
      <c r="D4395" s="4">
        <f t="shared" si="137"/>
        <v>1.0058853215857189</v>
      </c>
      <c r="E4395" s="8">
        <f>MIN(B4396:$B$5864)/B4395-1</f>
        <v>-0.25372011027959429</v>
      </c>
      <c r="F4395" s="8"/>
    </row>
    <row r="4396" spans="1:6" x14ac:dyDescent="0.45">
      <c r="A4396" s="5">
        <v>42076</v>
      </c>
      <c r="B4396">
        <v>3648.2426215199998</v>
      </c>
      <c r="C4396" s="4">
        <f t="shared" si="136"/>
        <v>-1.925894146117435E-3</v>
      </c>
      <c r="D4396" s="4">
        <f t="shared" si="137"/>
        <v>0.99807410585388256</v>
      </c>
      <c r="E4396" s="8">
        <f>MIN(B4397:$B$5864)/B4396-1</f>
        <v>-0.25228008086439557</v>
      </c>
      <c r="F4396" s="8"/>
    </row>
    <row r="4397" spans="1:6" x14ac:dyDescent="0.45">
      <c r="A4397" s="5">
        <v>42079</v>
      </c>
      <c r="B4397">
        <v>3679.4772173699998</v>
      </c>
      <c r="C4397" s="4">
        <f t="shared" si="136"/>
        <v>8.5615456783920685E-3</v>
      </c>
      <c r="D4397" s="4">
        <f t="shared" si="137"/>
        <v>1.0085615456783921</v>
      </c>
      <c r="E4397" s="8">
        <f>MIN(B4398:$B$5864)/B4397-1</f>
        <v>-0.25862737644566536</v>
      </c>
      <c r="F4397" s="8"/>
    </row>
    <row r="4398" spans="1:6" x14ac:dyDescent="0.45">
      <c r="A4398" s="5">
        <v>42080</v>
      </c>
      <c r="B4398">
        <v>3694.39335205</v>
      </c>
      <c r="C4398" s="4">
        <f t="shared" si="136"/>
        <v>4.0538733626571677E-3</v>
      </c>
      <c r="D4398" s="4">
        <f t="shared" si="137"/>
        <v>1.0040538733626572</v>
      </c>
      <c r="E4398" s="8">
        <f>MIN(B4399:$B$5864)/B4398-1</f>
        <v>-0.26162067273201373</v>
      </c>
      <c r="F4398" s="8"/>
    </row>
    <row r="4399" spans="1:6" x14ac:dyDescent="0.45">
      <c r="A4399" s="5">
        <v>42081</v>
      </c>
      <c r="B4399">
        <v>3747.37835511</v>
      </c>
      <c r="C4399" s="4">
        <f t="shared" si="136"/>
        <v>1.4342003682579874E-2</v>
      </c>
      <c r="D4399" s="4">
        <f t="shared" si="137"/>
        <v>1.0143420036825799</v>
      </c>
      <c r="E4399" s="8">
        <f>MIN(B4400:$B$5864)/B4399-1</f>
        <v>-0.27206077971010578</v>
      </c>
      <c r="F4399" s="8"/>
    </row>
    <row r="4400" spans="1:6" x14ac:dyDescent="0.45">
      <c r="A4400" s="5">
        <v>42082</v>
      </c>
      <c r="B4400">
        <v>3758.08918034</v>
      </c>
      <c r="C4400" s="4">
        <f t="shared" si="136"/>
        <v>2.858218256876599E-3</v>
      </c>
      <c r="D4400" s="4">
        <f t="shared" si="137"/>
        <v>1.0028582182568766</v>
      </c>
      <c r="E4400" s="8">
        <f>MIN(B4401:$B$5864)/B4400-1</f>
        <v>-0.27413545899323077</v>
      </c>
      <c r="F4400" s="8"/>
    </row>
    <row r="4401" spans="1:6" x14ac:dyDescent="0.45">
      <c r="A4401" s="5">
        <v>42083</v>
      </c>
      <c r="B4401">
        <v>3788.2645463200001</v>
      </c>
      <c r="C4401" s="4">
        <f t="shared" si="136"/>
        <v>8.0294438295553938E-3</v>
      </c>
      <c r="D4401" s="4">
        <f t="shared" si="137"/>
        <v>1.0080294438295554</v>
      </c>
      <c r="E4401" s="8">
        <f>MIN(B4402:$B$5864)/B4401-1</f>
        <v>-0.27991732240561074</v>
      </c>
      <c r="F4401" s="8"/>
    </row>
    <row r="4402" spans="1:6" x14ac:dyDescent="0.45">
      <c r="A4402" s="5">
        <v>42086</v>
      </c>
      <c r="B4402">
        <v>3795.6133144099999</v>
      </c>
      <c r="C4402" s="4">
        <f t="shared" si="136"/>
        <v>1.9398772182208646E-3</v>
      </c>
      <c r="D4402" s="4">
        <f t="shared" si="137"/>
        <v>1.0019398772182209</v>
      </c>
      <c r="E4402" s="8">
        <f>MIN(B4403:$B$5864)/B4402-1</f>
        <v>-0.28131148987340249</v>
      </c>
      <c r="F4402" s="8"/>
    </row>
    <row r="4403" spans="1:6" x14ac:dyDescent="0.45">
      <c r="A4403" s="5">
        <v>42087</v>
      </c>
      <c r="B4403">
        <v>3788.8996061600001</v>
      </c>
      <c r="C4403" s="4">
        <f t="shared" si="136"/>
        <v>-1.7688072239896435E-3</v>
      </c>
      <c r="D4403" s="4">
        <f t="shared" si="137"/>
        <v>0.99823119277601036</v>
      </c>
      <c r="E4403" s="8">
        <f>MIN(B4404:$B$5864)/B4403-1</f>
        <v>-0.28003801591495481</v>
      </c>
      <c r="F4403" s="8"/>
    </row>
    <row r="4404" spans="1:6" x14ac:dyDescent="0.45">
      <c r="A4404" s="5">
        <v>42088</v>
      </c>
      <c r="B4404">
        <v>3773.6263780200002</v>
      </c>
      <c r="C4404" s="4">
        <f t="shared" si="136"/>
        <v>-4.0310458781142033E-3</v>
      </c>
      <c r="D4404" s="4">
        <f t="shared" si="137"/>
        <v>0.9959689541218858</v>
      </c>
      <c r="E4404" s="8">
        <f>MIN(B4405:$B$5864)/B4404-1</f>
        <v>-0.27712406987644234</v>
      </c>
      <c r="F4404" s="8"/>
    </row>
    <row r="4405" spans="1:6" x14ac:dyDescent="0.45">
      <c r="A4405" s="5">
        <v>42089</v>
      </c>
      <c r="B4405">
        <v>3722.61852198</v>
      </c>
      <c r="C4405" s="4">
        <f t="shared" si="136"/>
        <v>-1.3516933297133549E-2</v>
      </c>
      <c r="D4405" s="4">
        <f t="shared" si="137"/>
        <v>0.98648306670286645</v>
      </c>
      <c r="E4405" s="8">
        <f>MIN(B4406:$B$5864)/B4405-1</f>
        <v>-0.26721911959458755</v>
      </c>
      <c r="F4405" s="8"/>
    </row>
    <row r="4406" spans="1:6" x14ac:dyDescent="0.45">
      <c r="A4406" s="5">
        <v>42090</v>
      </c>
      <c r="B4406">
        <v>3701.6178669199999</v>
      </c>
      <c r="C4406" s="4">
        <f t="shared" si="136"/>
        <v>-5.6413664027089583E-3</v>
      </c>
      <c r="D4406" s="4">
        <f t="shared" si="137"/>
        <v>0.99435863359729104</v>
      </c>
      <c r="E4406" s="8">
        <f>MIN(B4407:$B$5864)/B4406-1</f>
        <v>-0.26306178108553124</v>
      </c>
      <c r="F4406" s="8"/>
    </row>
    <row r="4407" spans="1:6" x14ac:dyDescent="0.45">
      <c r="A4407" s="5">
        <v>42093</v>
      </c>
      <c r="B4407">
        <v>3719.4318369699999</v>
      </c>
      <c r="C4407" s="4">
        <f t="shared" si="136"/>
        <v>4.8124821876394108E-3</v>
      </c>
      <c r="D4407" s="4">
        <f t="shared" si="137"/>
        <v>1.0048124821876394</v>
      </c>
      <c r="E4407" s="8">
        <f>MIN(B4408:$B$5864)/B4407-1</f>
        <v>-0.26659129740303877</v>
      </c>
      <c r="F4407" s="8"/>
    </row>
    <row r="4408" spans="1:6" x14ac:dyDescent="0.45">
      <c r="A4408" s="5">
        <v>42094</v>
      </c>
      <c r="B4408">
        <v>3663.5829188399998</v>
      </c>
      <c r="C4408" s="4">
        <f t="shared" si="136"/>
        <v>-1.5015443373603277E-2</v>
      </c>
      <c r="D4408" s="4">
        <f t="shared" si="137"/>
        <v>0.98498455662639672</v>
      </c>
      <c r="E4408" s="8">
        <f>MIN(B4409:$B$5864)/B4408-1</f>
        <v>-0.2554109628795509</v>
      </c>
      <c r="F4408" s="8"/>
    </row>
    <row r="4409" spans="1:6" x14ac:dyDescent="0.45">
      <c r="A4409" s="5">
        <v>42095</v>
      </c>
      <c r="B4409">
        <v>3680.4501385799999</v>
      </c>
      <c r="C4409" s="4">
        <f t="shared" si="136"/>
        <v>4.6040229233683672E-3</v>
      </c>
      <c r="D4409" s="4">
        <f t="shared" si="137"/>
        <v>1.0046040229233684</v>
      </c>
      <c r="E4409" s="8">
        <f>MIN(B4410:$B$5864)/B4409-1</f>
        <v>-0.25882335713357318</v>
      </c>
      <c r="F4409" s="8"/>
    </row>
    <row r="4410" spans="1:6" x14ac:dyDescent="0.45">
      <c r="A4410" s="5">
        <v>42096</v>
      </c>
      <c r="B4410">
        <v>3696.0299996700001</v>
      </c>
      <c r="C4410" s="4">
        <f t="shared" si="136"/>
        <v>4.2331401060662355E-3</v>
      </c>
      <c r="D4410" s="4">
        <f t="shared" si="137"/>
        <v>1.0042331401060662</v>
      </c>
      <c r="E4410" s="8">
        <f>MIN(B4411:$B$5864)/B4410-1</f>
        <v>-0.26194763619517236</v>
      </c>
      <c r="F4410" s="8"/>
    </row>
    <row r="4411" spans="1:6" x14ac:dyDescent="0.45">
      <c r="A4411" s="5">
        <v>42101</v>
      </c>
      <c r="B4411">
        <v>3761.4700853099998</v>
      </c>
      <c r="C4411" s="4">
        <f t="shared" si="136"/>
        <v>1.7705507164671896E-2</v>
      </c>
      <c r="D4411" s="4">
        <f t="shared" si="137"/>
        <v>1.0177055071646719</v>
      </c>
      <c r="E4411" s="8">
        <f>MIN(B4412:$B$5864)/B4411-1</f>
        <v>-0.27478788450202862</v>
      </c>
      <c r="F4411" s="8"/>
    </row>
    <row r="4412" spans="1:6" x14ac:dyDescent="0.45">
      <c r="A4412" s="5">
        <v>42102</v>
      </c>
      <c r="B4412">
        <v>3752.7835240099998</v>
      </c>
      <c r="C4412" s="4">
        <f t="shared" si="136"/>
        <v>-2.3093527538406988E-3</v>
      </c>
      <c r="D4412" s="4">
        <f t="shared" si="137"/>
        <v>0.9976906472461593</v>
      </c>
      <c r="E4412" s="8">
        <f>MIN(B4413:$B$5864)/B4412-1</f>
        <v>-0.27310923731748638</v>
      </c>
      <c r="F4412" s="8"/>
    </row>
    <row r="4413" spans="1:6" x14ac:dyDescent="0.45">
      <c r="A4413" s="5">
        <v>42103</v>
      </c>
      <c r="B4413">
        <v>3792.63837298</v>
      </c>
      <c r="C4413" s="4">
        <f t="shared" si="136"/>
        <v>1.0620076728383721E-2</v>
      </c>
      <c r="D4413" s="4">
        <f t="shared" si="137"/>
        <v>1.0106200767283837</v>
      </c>
      <c r="E4413" s="8">
        <f>MIN(B4414:$B$5864)/B4413-1</f>
        <v>-0.28074775138484187</v>
      </c>
      <c r="F4413" s="8"/>
    </row>
    <row r="4414" spans="1:6" x14ac:dyDescent="0.45">
      <c r="A4414" s="5">
        <v>42104</v>
      </c>
      <c r="B4414">
        <v>3830.8685365800002</v>
      </c>
      <c r="C4414" s="4">
        <f t="shared" si="136"/>
        <v>1.0080097241109032E-2</v>
      </c>
      <c r="D4414" s="4">
        <f t="shared" si="137"/>
        <v>1.010080097241109</v>
      </c>
      <c r="E4414" s="8">
        <f>MIN(B4415:$B$5864)/B4414-1</f>
        <v>-0.28792553127252596</v>
      </c>
      <c r="F4414" s="8"/>
    </row>
    <row r="4415" spans="1:6" x14ac:dyDescent="0.45">
      <c r="A4415" s="5">
        <v>42107</v>
      </c>
      <c r="B4415">
        <v>3818.24549914</v>
      </c>
      <c r="C4415" s="4">
        <f t="shared" si="136"/>
        <v>-3.2950849969050067E-3</v>
      </c>
      <c r="D4415" s="4">
        <f t="shared" si="137"/>
        <v>0.99670491500309499</v>
      </c>
      <c r="E4415" s="8">
        <f>MIN(B4416:$B$5864)/B4415-1</f>
        <v>-0.28557142840490268</v>
      </c>
      <c r="F4415" s="8"/>
    </row>
    <row r="4416" spans="1:6" x14ac:dyDescent="0.45">
      <c r="A4416" s="5">
        <v>42108</v>
      </c>
      <c r="B4416">
        <v>3824.1632482599998</v>
      </c>
      <c r="C4416" s="4">
        <f t="shared" si="136"/>
        <v>1.5498608251702795E-3</v>
      </c>
      <c r="D4416" s="4">
        <f t="shared" si="137"/>
        <v>1.0015498608251703</v>
      </c>
      <c r="E4416" s="8">
        <f>MIN(B4417:$B$5864)/B4416-1</f>
        <v>-0.28667697980958795</v>
      </c>
      <c r="F4416" s="8"/>
    </row>
    <row r="4417" spans="1:6" x14ac:dyDescent="0.45">
      <c r="A4417" s="5">
        <v>42109</v>
      </c>
      <c r="B4417">
        <v>3834.3613288000001</v>
      </c>
      <c r="C4417" s="4">
        <f t="shared" si="136"/>
        <v>2.6667482212325844E-3</v>
      </c>
      <c r="D4417" s="4">
        <f t="shared" si="137"/>
        <v>1.0026667482212326</v>
      </c>
      <c r="E4417" s="8">
        <f>MIN(B4418:$B$5864)/B4417-1</f>
        <v>-0.28857417336729951</v>
      </c>
      <c r="F4417" s="8"/>
    </row>
    <row r="4418" spans="1:6" x14ac:dyDescent="0.45">
      <c r="A4418" s="5">
        <v>42110</v>
      </c>
      <c r="B4418">
        <v>3813.3361719700001</v>
      </c>
      <c r="C4418" s="4">
        <f t="shared" si="136"/>
        <v>-5.4833530351141579E-3</v>
      </c>
      <c r="D4418" s="4">
        <f t="shared" si="137"/>
        <v>0.99451664696488584</v>
      </c>
      <c r="E4418" s="8">
        <f>MIN(B4419:$B$5864)/B4418-1</f>
        <v>-0.28465166590839441</v>
      </c>
      <c r="F4418" s="8"/>
    </row>
    <row r="4419" spans="1:6" x14ac:dyDescent="0.45">
      <c r="A4419" s="5">
        <v>42111</v>
      </c>
      <c r="B4419">
        <v>3778.3739277599998</v>
      </c>
      <c r="C4419" s="4">
        <f t="shared" si="136"/>
        <v>-9.1684138594941844E-3</v>
      </c>
      <c r="D4419" s="4">
        <f t="shared" si="137"/>
        <v>0.99083158614050582</v>
      </c>
      <c r="E4419" s="8">
        <f>MIN(B4420:$B$5864)/B4419-1</f>
        <v>-0.2780323678638108</v>
      </c>
      <c r="F4419" s="8"/>
    </row>
    <row r="4420" spans="1:6" x14ac:dyDescent="0.45">
      <c r="A4420" s="5">
        <v>42114</v>
      </c>
      <c r="B4420">
        <v>3804.6877364699999</v>
      </c>
      <c r="C4420" s="4">
        <f t="shared" si="136"/>
        <v>6.964320952108638E-3</v>
      </c>
      <c r="D4420" s="4">
        <f t="shared" si="137"/>
        <v>1.0069643209521086</v>
      </c>
      <c r="E4420" s="8">
        <f>MIN(B4421:$B$5864)/B4420-1</f>
        <v>-0.28302560764660301</v>
      </c>
      <c r="F4420" s="8"/>
    </row>
    <row r="4421" spans="1:6" x14ac:dyDescent="0.45">
      <c r="A4421" s="5">
        <v>42115</v>
      </c>
      <c r="B4421">
        <v>3813.4011533500002</v>
      </c>
      <c r="C4421" s="4">
        <f t="shared" si="136"/>
        <v>2.2901792429579348E-3</v>
      </c>
      <c r="D4421" s="4">
        <f t="shared" si="137"/>
        <v>1.0022901792429579</v>
      </c>
      <c r="E4421" s="8">
        <f>MIN(B4422:$B$5864)/B4421-1</f>
        <v>-0.28466385563616259</v>
      </c>
      <c r="F4421" s="8"/>
    </row>
    <row r="4422" spans="1:6" x14ac:dyDescent="0.45">
      <c r="A4422" s="5">
        <v>42116</v>
      </c>
      <c r="B4422">
        <v>3795.3608822599999</v>
      </c>
      <c r="C4422" s="4">
        <f t="shared" ref="C4422:C4485" si="138">B4422/B4421-1</f>
        <v>-4.730756184450291E-3</v>
      </c>
      <c r="D4422" s="4">
        <f t="shared" ref="D4422:D4485" si="139">C4422+1</f>
        <v>0.99526924381554971</v>
      </c>
      <c r="E4422" s="8">
        <f>MIN(B4423:$B$5864)/B4422-1</f>
        <v>-0.28126368938975421</v>
      </c>
      <c r="F4422" s="8"/>
    </row>
    <row r="4423" spans="1:6" x14ac:dyDescent="0.45">
      <c r="A4423" s="5">
        <v>42117</v>
      </c>
      <c r="B4423">
        <v>3808.20139427</v>
      </c>
      <c r="C4423" s="4">
        <f t="shared" si="138"/>
        <v>3.3832124028094768E-3</v>
      </c>
      <c r="D4423" s="4">
        <f t="shared" si="139"/>
        <v>1.0033832124028095</v>
      </c>
      <c r="E4423" s="8">
        <f>MIN(B4424:$B$5864)/B4423-1</f>
        <v>-0.28368712798265538</v>
      </c>
      <c r="F4423" s="8"/>
    </row>
    <row r="4424" spans="1:6" x14ac:dyDescent="0.45">
      <c r="A4424" s="5">
        <v>42118</v>
      </c>
      <c r="B4424">
        <v>3817.3974802600001</v>
      </c>
      <c r="C4424" s="4">
        <f t="shared" si="138"/>
        <v>2.4148108353294617E-3</v>
      </c>
      <c r="D4424" s="4">
        <f t="shared" si="139"/>
        <v>1.0024148108353295</v>
      </c>
      <c r="E4424" s="8">
        <f>MIN(B4425:$B$5864)/B4424-1</f>
        <v>-0.28541272108656413</v>
      </c>
      <c r="F4424" s="8"/>
    </row>
    <row r="4425" spans="1:6" x14ac:dyDescent="0.45">
      <c r="A4425" s="5">
        <v>42121</v>
      </c>
      <c r="B4425">
        <v>3834.4494878099999</v>
      </c>
      <c r="C4425" s="4">
        <f t="shared" si="138"/>
        <v>4.4669195802053974E-3</v>
      </c>
      <c r="D4425" s="4">
        <f t="shared" si="139"/>
        <v>1.0044669195802054</v>
      </c>
      <c r="E4425" s="8">
        <f>MIN(B4426:$B$5864)/B4425-1</f>
        <v>-0.28859052997775003</v>
      </c>
      <c r="F4425" s="8"/>
    </row>
    <row r="4426" spans="1:6" x14ac:dyDescent="0.45">
      <c r="A4426" s="5">
        <v>42122</v>
      </c>
      <c r="B4426">
        <v>3797.2871670499999</v>
      </c>
      <c r="C4426" s="4">
        <f t="shared" si="138"/>
        <v>-9.6916965207500816E-3</v>
      </c>
      <c r="D4426" s="4">
        <f t="shared" si="139"/>
        <v>0.99030830347924992</v>
      </c>
      <c r="E4426" s="8">
        <f>MIN(B4427:$B$5864)/B4426-1</f>
        <v>-0.28162828936922446</v>
      </c>
      <c r="F4426" s="8"/>
    </row>
    <row r="4427" spans="1:6" x14ac:dyDescent="0.45">
      <c r="A4427" s="5">
        <v>42123</v>
      </c>
      <c r="B4427">
        <v>3753.8754598800001</v>
      </c>
      <c r="C4427" s="4">
        <f t="shared" si="138"/>
        <v>-1.1432295020164407E-2</v>
      </c>
      <c r="D4427" s="4">
        <f t="shared" si="139"/>
        <v>0.98856770497983559</v>
      </c>
      <c r="E4427" s="8">
        <f>MIN(B4428:$B$5864)/B4427-1</f>
        <v>-0.2733206769632146</v>
      </c>
      <c r="F4427" s="8"/>
    </row>
    <row r="4428" spans="1:6" x14ac:dyDescent="0.45">
      <c r="A4428" s="5">
        <v>42124</v>
      </c>
      <c r="B4428">
        <v>3760.0647250699999</v>
      </c>
      <c r="C4428" s="4">
        <f t="shared" si="138"/>
        <v>1.6487667894549141E-3</v>
      </c>
      <c r="D4428" s="4">
        <f t="shared" si="139"/>
        <v>1.0016487667894549</v>
      </c>
      <c r="E4428" s="8">
        <f>MIN(B4429:$B$5864)/B4428-1</f>
        <v>-0.27451682952100886</v>
      </c>
      <c r="F4428" s="8"/>
    </row>
    <row r="4429" spans="1:6" x14ac:dyDescent="0.45">
      <c r="A4429" s="5">
        <v>42125</v>
      </c>
      <c r="B4429">
        <v>3770.74682914</v>
      </c>
      <c r="C4429" s="4">
        <f t="shared" si="138"/>
        <v>2.8409362207990618E-3</v>
      </c>
      <c r="D4429" s="4">
        <f t="shared" si="139"/>
        <v>1.0028409362207991</v>
      </c>
      <c r="E4429" s="8">
        <f>MIN(B4430:$B$5864)/B4429-1</f>
        <v>-0.27657204220943477</v>
      </c>
      <c r="F4429" s="8"/>
    </row>
    <row r="4430" spans="1:6" x14ac:dyDescent="0.45">
      <c r="A4430" s="5">
        <v>42129</v>
      </c>
      <c r="B4430">
        <v>3744.86438473</v>
      </c>
      <c r="C4430" s="4">
        <f t="shared" si="138"/>
        <v>-6.8640101239316742E-3</v>
      </c>
      <c r="D4430" s="4">
        <f t="shared" si="139"/>
        <v>0.99313598987606833</v>
      </c>
      <c r="E4430" s="8">
        <f>MIN(B4431:$B$5864)/B4430-1</f>
        <v>-0.27157210576887814</v>
      </c>
      <c r="F4430" s="8"/>
    </row>
    <row r="4431" spans="1:6" x14ac:dyDescent="0.45">
      <c r="A4431" s="5">
        <v>42130</v>
      </c>
      <c r="B4431">
        <v>3746.5003776100002</v>
      </c>
      <c r="C4431" s="4">
        <f t="shared" si="138"/>
        <v>4.3686305081469534E-4</v>
      </c>
      <c r="D4431" s="4">
        <f t="shared" si="139"/>
        <v>1.0004368630508147</v>
      </c>
      <c r="E4431" s="8">
        <f>MIN(B4432:$B$5864)/B4431-1</f>
        <v>-0.2718901900417845</v>
      </c>
      <c r="F4431" s="8"/>
    </row>
    <row r="4432" spans="1:6" x14ac:dyDescent="0.45">
      <c r="A4432" s="5">
        <v>42131</v>
      </c>
      <c r="B4432">
        <v>3726.2463928000002</v>
      </c>
      <c r="C4432" s="4">
        <f t="shared" si="138"/>
        <v>-5.4061077722139528E-3</v>
      </c>
      <c r="D4432" s="4">
        <f t="shared" si="139"/>
        <v>0.99459389222778605</v>
      </c>
      <c r="E4432" s="8">
        <f>MIN(B4433:$B$5864)/B4432-1</f>
        <v>-0.2679325545350717</v>
      </c>
      <c r="F4432" s="8"/>
    </row>
    <row r="4433" spans="1:6" x14ac:dyDescent="0.45">
      <c r="A4433" s="5">
        <v>42132</v>
      </c>
      <c r="B4433">
        <v>3814.4486106899999</v>
      </c>
      <c r="C4433" s="4">
        <f t="shared" si="138"/>
        <v>2.3670527547622111E-2</v>
      </c>
      <c r="D4433" s="4">
        <f t="shared" si="139"/>
        <v>1.0236705275476221</v>
      </c>
      <c r="E4433" s="8">
        <f>MIN(B4434:$B$5864)/B4433-1</f>
        <v>-0.28486028877013669</v>
      </c>
      <c r="F4433" s="8"/>
    </row>
    <row r="4434" spans="1:6" x14ac:dyDescent="0.45">
      <c r="A4434" s="5">
        <v>42135</v>
      </c>
      <c r="B4434">
        <v>3805.4832093</v>
      </c>
      <c r="C4434" s="4">
        <f t="shared" si="138"/>
        <v>-2.3503793876982204E-3</v>
      </c>
      <c r="D4434" s="4">
        <f t="shared" si="139"/>
        <v>0.99764962061230178</v>
      </c>
      <c r="E4434" s="8">
        <f>MIN(B4435:$B$5864)/B4434-1</f>
        <v>-0.2831754791918325</v>
      </c>
      <c r="F4434" s="8"/>
    </row>
    <row r="4435" spans="1:6" x14ac:dyDescent="0.45">
      <c r="A4435" s="5">
        <v>42136</v>
      </c>
      <c r="B4435">
        <v>3756.45253955</v>
      </c>
      <c r="C4435" s="4">
        <f t="shared" si="138"/>
        <v>-1.2884216551048433E-2</v>
      </c>
      <c r="D4435" s="4">
        <f t="shared" si="139"/>
        <v>0.98711578344895157</v>
      </c>
      <c r="E4435" s="8">
        <f>MIN(B4436:$B$5864)/B4435-1</f>
        <v>-0.27381920862048714</v>
      </c>
      <c r="F4435" s="8"/>
    </row>
    <row r="4436" spans="1:6" x14ac:dyDescent="0.45">
      <c r="A4436" s="5">
        <v>42137</v>
      </c>
      <c r="B4436">
        <v>3769.69412835</v>
      </c>
      <c r="C4436" s="4">
        <f t="shared" si="138"/>
        <v>3.5250249166163261E-3</v>
      </c>
      <c r="D4436" s="4">
        <f t="shared" si="139"/>
        <v>1.0035250249166163</v>
      </c>
      <c r="E4436" s="8">
        <f>MIN(B4437:$B$5864)/B4436-1</f>
        <v>-0.27637002232221175</v>
      </c>
      <c r="F4436" s="8"/>
    </row>
    <row r="4437" spans="1:6" x14ac:dyDescent="0.45">
      <c r="A4437" s="5">
        <v>42138</v>
      </c>
      <c r="B4437">
        <v>3782.48671457</v>
      </c>
      <c r="C4437" s="4">
        <f t="shared" si="138"/>
        <v>3.3935342721291839E-3</v>
      </c>
      <c r="D4437" s="4">
        <f t="shared" si="139"/>
        <v>1.0033935342721292</v>
      </c>
      <c r="E4437" s="8">
        <f>MIN(B4438:$B$5864)/B4437-1</f>
        <v>-0.27881738025876757</v>
      </c>
      <c r="F4437" s="8"/>
    </row>
    <row r="4438" spans="1:6" x14ac:dyDescent="0.45">
      <c r="A4438" s="5">
        <v>42139</v>
      </c>
      <c r="B4438">
        <v>3779.95728229</v>
      </c>
      <c r="C4438" s="4">
        <f t="shared" si="138"/>
        <v>-6.6872205267942686E-4</v>
      </c>
      <c r="D4438" s="4">
        <f t="shared" si="139"/>
        <v>0.99933127794732057</v>
      </c>
      <c r="E4438" s="8">
        <f>MIN(B4439:$B$5864)/B4438-1</f>
        <v>-0.27833478681605983</v>
      </c>
      <c r="F4438" s="8"/>
    </row>
    <row r="4439" spans="1:6" x14ac:dyDescent="0.45">
      <c r="A4439" s="5">
        <v>42142</v>
      </c>
      <c r="B4439">
        <v>3784.3345724000001</v>
      </c>
      <c r="C4439" s="4">
        <f t="shared" si="138"/>
        <v>1.158026343448082E-3</v>
      </c>
      <c r="D4439" s="4">
        <f t="shared" si="139"/>
        <v>1.0011580263434481</v>
      </c>
      <c r="E4439" s="8">
        <f>MIN(B4440:$B$5864)/B4439-1</f>
        <v>-0.27916952749238377</v>
      </c>
      <c r="F4439" s="8"/>
    </row>
    <row r="4440" spans="1:6" x14ac:dyDescent="0.45">
      <c r="A4440" s="5">
        <v>42143</v>
      </c>
      <c r="B4440">
        <v>3801.5047813900001</v>
      </c>
      <c r="C4440" s="4">
        <f t="shared" si="138"/>
        <v>4.5371804901253032E-3</v>
      </c>
      <c r="D4440" s="4">
        <f t="shared" si="139"/>
        <v>1.0045371804901253</v>
      </c>
      <c r="E4440" s="8">
        <f>MIN(B4441:$B$5864)/B4440-1</f>
        <v>-0.28242529345114464</v>
      </c>
      <c r="F4440" s="8"/>
    </row>
    <row r="4441" spans="1:6" x14ac:dyDescent="0.45">
      <c r="A4441" s="5">
        <v>42144</v>
      </c>
      <c r="B4441">
        <v>3805.7735191299998</v>
      </c>
      <c r="C4441" s="4">
        <f t="shared" si="138"/>
        <v>1.1229073710223858E-3</v>
      </c>
      <c r="D4441" s="4">
        <f t="shared" si="139"/>
        <v>1.0011229073710224</v>
      </c>
      <c r="E4441" s="8">
        <f>MIN(B4442:$B$5864)/B4441-1</f>
        <v>-0.28323015958826958</v>
      </c>
      <c r="F4441" s="8"/>
    </row>
    <row r="4442" spans="1:6" x14ac:dyDescent="0.45">
      <c r="A4442" s="5">
        <v>42145</v>
      </c>
      <c r="B4442">
        <v>3809.0827404900001</v>
      </c>
      <c r="C4442" s="4">
        <f t="shared" si="138"/>
        <v>8.6952661354278149E-4</v>
      </c>
      <c r="D4442" s="4">
        <f t="shared" si="139"/>
        <v>1.0008695266135428</v>
      </c>
      <c r="E4442" s="8">
        <f>MIN(B4443:$B$5864)/B4442-1</f>
        <v>-0.28385286857825309</v>
      </c>
      <c r="F4442" s="8"/>
    </row>
    <row r="4443" spans="1:6" x14ac:dyDescent="0.45">
      <c r="A4443" s="5">
        <v>42146</v>
      </c>
      <c r="B4443">
        <v>3818.8405324300002</v>
      </c>
      <c r="C4443" s="4">
        <f t="shared" si="138"/>
        <v>2.5617169814338148E-3</v>
      </c>
      <c r="D4443" s="4">
        <f t="shared" si="139"/>
        <v>1.0025617169814338</v>
      </c>
      <c r="E4443" s="8">
        <f>MIN(B4444:$B$5864)/B4443-1</f>
        <v>-0.2856827472148441</v>
      </c>
      <c r="F4443" s="8"/>
    </row>
    <row r="4444" spans="1:6" x14ac:dyDescent="0.45">
      <c r="A4444" s="5">
        <v>42150</v>
      </c>
      <c r="B4444">
        <v>3779.2993512399999</v>
      </c>
      <c r="C4444" s="4">
        <f t="shared" si="138"/>
        <v>-1.035423732785179E-2</v>
      </c>
      <c r="D4444" s="4">
        <f t="shared" si="139"/>
        <v>0.98964576267214821</v>
      </c>
      <c r="E4444" s="8">
        <f>MIN(B4445:$B$5864)/B4444-1</f>
        <v>-0.27820915348899811</v>
      </c>
      <c r="F4444" s="8"/>
    </row>
    <row r="4445" spans="1:6" x14ac:dyDescent="0.45">
      <c r="A4445" s="5">
        <v>42151</v>
      </c>
      <c r="B4445">
        <v>3821.1300471200002</v>
      </c>
      <c r="C4445" s="4">
        <f t="shared" si="138"/>
        <v>1.1068373259788267E-2</v>
      </c>
      <c r="D4445" s="4">
        <f t="shared" si="139"/>
        <v>1.0110683732597883</v>
      </c>
      <c r="E4445" s="8">
        <f>MIN(B4446:$B$5864)/B4445-1</f>
        <v>-0.28611074621603083</v>
      </c>
      <c r="F4445" s="8"/>
    </row>
    <row r="4446" spans="1:6" x14ac:dyDescent="0.45">
      <c r="A4446" s="5">
        <v>42152</v>
      </c>
      <c r="B4446">
        <v>3824.6670835199998</v>
      </c>
      <c r="C4446" s="4">
        <f t="shared" si="138"/>
        <v>9.2565192924154438E-4</v>
      </c>
      <c r="D4446" s="4">
        <f t="shared" si="139"/>
        <v>1.0009256519292415</v>
      </c>
      <c r="E4446" s="8">
        <f>MIN(B4447:$B$5864)/B4446-1</f>
        <v>-0.28677094806394665</v>
      </c>
      <c r="F4446" s="8"/>
    </row>
    <row r="4447" spans="1:6" x14ac:dyDescent="0.45">
      <c r="A4447" s="5">
        <v>42153</v>
      </c>
      <c r="B4447">
        <v>3797.1179319600001</v>
      </c>
      <c r="C4447" s="4">
        <f t="shared" si="138"/>
        <v>-7.2030194938287329E-3</v>
      </c>
      <c r="D4447" s="4">
        <f t="shared" si="139"/>
        <v>0.99279698050617127</v>
      </c>
      <c r="E4447" s="8">
        <f>MIN(B4448:$B$5864)/B4447-1</f>
        <v>-0.28159627200677217</v>
      </c>
      <c r="F4447" s="8"/>
    </row>
    <row r="4448" spans="1:6" x14ac:dyDescent="0.45">
      <c r="A4448" s="5">
        <v>42156</v>
      </c>
      <c r="B4448">
        <v>3786.3721974800001</v>
      </c>
      <c r="C4448" s="4">
        <f t="shared" si="138"/>
        <v>-2.8299712235836383E-3</v>
      </c>
      <c r="D4448" s="4">
        <f t="shared" si="139"/>
        <v>0.99717002877641636</v>
      </c>
      <c r="E4448" s="8">
        <f>MIN(B4449:$B$5864)/B4448-1</f>
        <v>-0.27955744029456087</v>
      </c>
      <c r="F4448" s="8"/>
    </row>
    <row r="4449" spans="1:6" x14ac:dyDescent="0.45">
      <c r="A4449" s="5">
        <v>42157</v>
      </c>
      <c r="B4449">
        <v>3775.51645156</v>
      </c>
      <c r="C4449" s="4">
        <f t="shared" si="138"/>
        <v>-2.867057265850681E-3</v>
      </c>
      <c r="D4449" s="4">
        <f t="shared" si="139"/>
        <v>0.99713294273414932</v>
      </c>
      <c r="E4449" s="8">
        <f>MIN(B4450:$B$5864)/B4449-1</f>
        <v>-0.27748595114110075</v>
      </c>
      <c r="F4449" s="8"/>
    </row>
    <row r="4450" spans="1:6" x14ac:dyDescent="0.45">
      <c r="A4450" s="5">
        <v>42158</v>
      </c>
      <c r="B4450">
        <v>3786.8433860499999</v>
      </c>
      <c r="C4450" s="4">
        <f t="shared" si="138"/>
        <v>3.0001020086456442E-3</v>
      </c>
      <c r="D4450" s="4">
        <f t="shared" si="139"/>
        <v>1.0030001020086456</v>
      </c>
      <c r="E4450" s="8">
        <f>MIN(B4451:$B$5864)/B4450-1</f>
        <v>-0.27964708337320654</v>
      </c>
      <c r="F4450" s="8"/>
    </row>
    <row r="4451" spans="1:6" x14ac:dyDescent="0.45">
      <c r="A4451" s="5">
        <v>42159</v>
      </c>
      <c r="B4451">
        <v>3740.39395216</v>
      </c>
      <c r="C4451" s="4">
        <f t="shared" si="138"/>
        <v>-1.2266003410943971E-2</v>
      </c>
      <c r="D4451" s="4">
        <f t="shared" si="139"/>
        <v>0.98773399658905603</v>
      </c>
      <c r="E4451" s="8">
        <f>MIN(B4452:$B$5864)/B4451-1</f>
        <v>-0.27070150555271988</v>
      </c>
      <c r="F4451" s="8"/>
    </row>
    <row r="4452" spans="1:6" x14ac:dyDescent="0.45">
      <c r="A4452" s="5">
        <v>42160</v>
      </c>
      <c r="B4452">
        <v>3711.1045771300001</v>
      </c>
      <c r="C4452" s="4">
        <f t="shared" si="138"/>
        <v>-7.8305588674920656E-3</v>
      </c>
      <c r="D4452" s="4">
        <f t="shared" si="139"/>
        <v>0.99216944113250793</v>
      </c>
      <c r="E4452" s="8">
        <f>MIN(B4453:$B$5864)/B4452-1</f>
        <v>-0.26494561895110869</v>
      </c>
      <c r="F4452" s="8"/>
    </row>
    <row r="4453" spans="1:6" x14ac:dyDescent="0.45">
      <c r="A4453" s="5">
        <v>42163</v>
      </c>
      <c r="B4453">
        <v>3702.68762986</v>
      </c>
      <c r="C4453" s="4">
        <f t="shared" si="138"/>
        <v>-2.2680436767722467E-3</v>
      </c>
      <c r="D4453" s="4">
        <f t="shared" si="139"/>
        <v>0.99773195632322775</v>
      </c>
      <c r="E4453" s="8">
        <f>MIN(B4454:$B$5864)/B4453-1</f>
        <v>-0.26327469377881563</v>
      </c>
      <c r="F4453" s="8"/>
    </row>
    <row r="4454" spans="1:6" x14ac:dyDescent="0.45">
      <c r="A4454" s="5">
        <v>42164</v>
      </c>
      <c r="B4454">
        <v>3685.0635448200001</v>
      </c>
      <c r="C4454" s="4">
        <f t="shared" si="138"/>
        <v>-4.7598087664408872E-3</v>
      </c>
      <c r="D4454" s="4">
        <f t="shared" si="139"/>
        <v>0.99524019123355911</v>
      </c>
      <c r="E4454" s="8">
        <f>MIN(B4455:$B$5864)/B4454-1</f>
        <v>-0.25975125129538446</v>
      </c>
      <c r="F4454" s="8"/>
    </row>
    <row r="4455" spans="1:6" x14ac:dyDescent="0.45">
      <c r="A4455" s="5">
        <v>42165</v>
      </c>
      <c r="B4455">
        <v>3724.99946112</v>
      </c>
      <c r="C4455" s="4">
        <f t="shared" si="138"/>
        <v>1.0837239524983611E-2</v>
      </c>
      <c r="D4455" s="4">
        <f t="shared" si="139"/>
        <v>1.0108372395249836</v>
      </c>
      <c r="E4455" s="8">
        <f>MIN(B4456:$B$5864)/B4455-1</f>
        <v>-0.26768749729434593</v>
      </c>
      <c r="F4455" s="8"/>
    </row>
    <row r="4456" spans="1:6" x14ac:dyDescent="0.45">
      <c r="A4456" s="5">
        <v>42166</v>
      </c>
      <c r="B4456">
        <v>3734.35863367</v>
      </c>
      <c r="C4456" s="4">
        <f t="shared" si="138"/>
        <v>2.5125299071011575E-3</v>
      </c>
      <c r="D4456" s="4">
        <f t="shared" si="139"/>
        <v>1.0025125299071012</v>
      </c>
      <c r="E4456" s="8">
        <f>MIN(B4457:$B$5864)/B4456-1</f>
        <v>-0.26952284299776841</v>
      </c>
      <c r="F4456" s="8"/>
    </row>
    <row r="4457" spans="1:6" x14ac:dyDescent="0.45">
      <c r="A4457" s="5">
        <v>42167</v>
      </c>
      <c r="B4457">
        <v>3702.0105217599998</v>
      </c>
      <c r="C4457" s="4">
        <f t="shared" si="138"/>
        <v>-8.6622938724579823E-3</v>
      </c>
      <c r="D4457" s="4">
        <f t="shared" si="139"/>
        <v>0.99133770612754202</v>
      </c>
      <c r="E4457" s="8">
        <f>MIN(B4458:$B$5864)/B4457-1</f>
        <v>-0.26313994465549861</v>
      </c>
      <c r="F4457" s="8"/>
    </row>
    <row r="4458" spans="1:6" x14ac:dyDescent="0.45">
      <c r="A4458" s="5">
        <v>42170</v>
      </c>
      <c r="B4458">
        <v>3660.9123751299999</v>
      </c>
      <c r="C4458" s="4">
        <f t="shared" si="138"/>
        <v>-1.1101574776308687E-2</v>
      </c>
      <c r="D4458" s="4">
        <f t="shared" si="139"/>
        <v>0.98889842522369131</v>
      </c>
      <c r="E4458" s="8">
        <f>MIN(B4459:$B$5864)/B4458-1</f>
        <v>-0.25486780386183572</v>
      </c>
      <c r="F4458" s="8"/>
    </row>
    <row r="4459" spans="1:6" x14ac:dyDescent="0.45">
      <c r="A4459" s="5">
        <v>42171</v>
      </c>
      <c r="B4459">
        <v>3660.8410087399998</v>
      </c>
      <c r="C4459" s="4">
        <f t="shared" si="138"/>
        <v>-1.9494154103516514E-5</v>
      </c>
      <c r="D4459" s="4">
        <f t="shared" si="139"/>
        <v>0.99998050584589648</v>
      </c>
      <c r="E4459" s="8">
        <f>MIN(B4460:$B$5864)/B4459-1</f>
        <v>-0.25485327785680456</v>
      </c>
      <c r="F4459" s="8"/>
    </row>
    <row r="4460" spans="1:6" x14ac:dyDescent="0.45">
      <c r="A4460" s="5">
        <v>42172</v>
      </c>
      <c r="B4460">
        <v>3647.6267458699999</v>
      </c>
      <c r="C4460" s="4">
        <f t="shared" si="138"/>
        <v>-3.6096249027072203E-3</v>
      </c>
      <c r="D4460" s="4">
        <f t="shared" si="139"/>
        <v>0.99639037509729278</v>
      </c>
      <c r="E4460" s="8">
        <f>MIN(B4461:$B$5864)/B4460-1</f>
        <v>-0.25215383371157574</v>
      </c>
      <c r="F4460" s="8"/>
    </row>
    <row r="4461" spans="1:6" x14ac:dyDescent="0.45">
      <c r="A4461" s="5">
        <v>42173</v>
      </c>
      <c r="B4461">
        <v>3658.5288629800002</v>
      </c>
      <c r="C4461" s="4">
        <f t="shared" si="138"/>
        <v>2.988824753613839E-3</v>
      </c>
      <c r="D4461" s="4">
        <f t="shared" si="139"/>
        <v>1.0029888247536138</v>
      </c>
      <c r="E4461" s="8">
        <f>MIN(B4462:$B$5864)/B4461-1</f>
        <v>-0.25438235418810962</v>
      </c>
      <c r="F4461" s="8"/>
    </row>
    <row r="4462" spans="1:6" x14ac:dyDescent="0.45">
      <c r="A4462" s="5">
        <v>42174</v>
      </c>
      <c r="B4462">
        <v>3660.0582014800002</v>
      </c>
      <c r="C4462" s="4">
        <f t="shared" si="138"/>
        <v>4.1802007235069993E-4</v>
      </c>
      <c r="D4462" s="4">
        <f t="shared" si="139"/>
        <v>1.0004180200723507</v>
      </c>
      <c r="E4462" s="8">
        <f>MIN(B4463:$B$5864)/B4462-1</f>
        <v>-0.25469390709498918</v>
      </c>
      <c r="F4462" s="8"/>
    </row>
    <row r="4463" spans="1:6" x14ac:dyDescent="0.45">
      <c r="A4463" s="5">
        <v>42177</v>
      </c>
      <c r="B4463">
        <v>3718.1771953000002</v>
      </c>
      <c r="C4463" s="4">
        <f t="shared" si="138"/>
        <v>1.5879253995605414E-2</v>
      </c>
      <c r="D4463" s="4">
        <f t="shared" si="139"/>
        <v>1.0158792539956054</v>
      </c>
      <c r="E4463" s="8">
        <f>MIN(B4464:$B$5864)/B4463-1</f>
        <v>-0.26634381992386391</v>
      </c>
      <c r="F4463" s="8"/>
    </row>
    <row r="4464" spans="1:6" x14ac:dyDescent="0.45">
      <c r="A4464" s="5">
        <v>42178</v>
      </c>
      <c r="B4464">
        <v>3725.4776030100002</v>
      </c>
      <c r="C4464" s="4">
        <f t="shared" si="138"/>
        <v>1.9634372776069497E-3</v>
      </c>
      <c r="D4464" s="4">
        <f t="shared" si="139"/>
        <v>1.0019634372776069</v>
      </c>
      <c r="E4464" s="8">
        <f>MIN(B4465:$B$5864)/B4464-1</f>
        <v>-0.26778148505146782</v>
      </c>
      <c r="F4464" s="8"/>
    </row>
    <row r="4465" spans="1:6" x14ac:dyDescent="0.45">
      <c r="A4465" s="5">
        <v>42179</v>
      </c>
      <c r="B4465">
        <v>3727.5923978400001</v>
      </c>
      <c r="C4465" s="4">
        <f t="shared" si="138"/>
        <v>5.6765737318920095E-4</v>
      </c>
      <c r="D4465" s="4">
        <f t="shared" si="139"/>
        <v>1.0005676573731892</v>
      </c>
      <c r="E4465" s="8">
        <f>MIN(B4466:$B$5864)/B4465-1</f>
        <v>-0.26819689847776962</v>
      </c>
      <c r="F4465" s="8"/>
    </row>
    <row r="4466" spans="1:6" x14ac:dyDescent="0.45">
      <c r="A4466" s="5">
        <v>42180</v>
      </c>
      <c r="B4466">
        <v>3711.6299691099998</v>
      </c>
      <c r="C4466" s="4">
        <f t="shared" si="138"/>
        <v>-4.2822355628930886E-3</v>
      </c>
      <c r="D4466" s="4">
        <f t="shared" si="139"/>
        <v>0.99571776443710691</v>
      </c>
      <c r="E4466" s="8">
        <f>MIN(B4467:$B$5864)/B4466-1</f>
        <v>-0.26504966802924435</v>
      </c>
      <c r="F4466" s="8"/>
    </row>
    <row r="4467" spans="1:6" x14ac:dyDescent="0.45">
      <c r="A4467" s="5">
        <v>42181</v>
      </c>
      <c r="B4467">
        <v>3683.83667109</v>
      </c>
      <c r="C4467" s="4">
        <f t="shared" si="138"/>
        <v>-7.4881651057108201E-3</v>
      </c>
      <c r="D4467" s="4">
        <f t="shared" si="139"/>
        <v>0.99251183489428918</v>
      </c>
      <c r="E4467" s="8">
        <f>MIN(B4468:$B$5864)/B4467-1</f>
        <v>-0.25950471709082046</v>
      </c>
      <c r="F4467" s="8"/>
    </row>
    <row r="4468" spans="1:6" x14ac:dyDescent="0.45">
      <c r="A4468" s="5">
        <v>42184</v>
      </c>
      <c r="B4468">
        <v>3614.23130042</v>
      </c>
      <c r="C4468" s="4">
        <f t="shared" si="138"/>
        <v>-1.8894803674725513E-2</v>
      </c>
      <c r="D4468" s="4">
        <f t="shared" si="139"/>
        <v>0.98110519632527449</v>
      </c>
      <c r="E4468" s="8">
        <f>MIN(B4469:$B$5864)/B4468-1</f>
        <v>-0.24524374584631536</v>
      </c>
      <c r="F4468" s="8"/>
    </row>
    <row r="4469" spans="1:6" x14ac:dyDescent="0.45">
      <c r="A4469" s="5">
        <v>42185</v>
      </c>
      <c r="B4469">
        <v>3570.5802503199998</v>
      </c>
      <c r="C4469" s="4">
        <f t="shared" si="138"/>
        <v>-1.2077547470447647E-2</v>
      </c>
      <c r="D4469" s="4">
        <f t="shared" si="139"/>
        <v>0.98792245252955235</v>
      </c>
      <c r="E4469" s="8">
        <f>MIN(B4470:$B$5864)/B4469-1</f>
        <v>-0.23601670128951024</v>
      </c>
      <c r="F4469" s="8"/>
    </row>
    <row r="4470" spans="1:6" x14ac:dyDescent="0.45">
      <c r="A4470" s="5">
        <v>42186</v>
      </c>
      <c r="B4470">
        <v>3615.7363500199999</v>
      </c>
      <c r="C4470" s="4">
        <f t="shared" si="138"/>
        <v>1.2646711888341766E-2</v>
      </c>
      <c r="D4470" s="4">
        <f t="shared" si="139"/>
        <v>1.0126467118883418</v>
      </c>
      <c r="E4470" s="8">
        <f>MIN(B4471:$B$5864)/B4470-1</f>
        <v>-0.24555791300023544</v>
      </c>
      <c r="F4470" s="8"/>
    </row>
    <row r="4471" spans="1:6" x14ac:dyDescent="0.45">
      <c r="A4471" s="5">
        <v>42187</v>
      </c>
      <c r="B4471">
        <v>3624.5016217000002</v>
      </c>
      <c r="C4471" s="4">
        <f t="shared" si="138"/>
        <v>2.4242010012571757E-3</v>
      </c>
      <c r="D4471" s="4">
        <f t="shared" si="139"/>
        <v>1.0024242010012572</v>
      </c>
      <c r="E4471" s="8">
        <f>MIN(B4472:$B$5864)/B4471-1</f>
        <v>-0.24738240931713262</v>
      </c>
      <c r="F4471" s="8"/>
    </row>
    <row r="4472" spans="1:6" x14ac:dyDescent="0.45">
      <c r="A4472" s="5">
        <v>42188</v>
      </c>
      <c r="B4472">
        <v>3602.46711418</v>
      </c>
      <c r="C4472" s="4">
        <f t="shared" si="138"/>
        <v>-6.0793206404099465E-3</v>
      </c>
      <c r="D4472" s="4">
        <f t="shared" si="139"/>
        <v>0.99392067935959005</v>
      </c>
      <c r="E4472" s="8">
        <f>MIN(B4473:$B$5864)/B4472-1</f>
        <v>-0.24277902018519304</v>
      </c>
      <c r="F4472" s="8"/>
    </row>
    <row r="4473" spans="1:6" x14ac:dyDescent="0.45">
      <c r="A4473" s="5">
        <v>42191</v>
      </c>
      <c r="B4473">
        <v>3573.97908018</v>
      </c>
      <c r="C4473" s="4">
        <f t="shared" si="138"/>
        <v>-7.9079234027884526E-3</v>
      </c>
      <c r="D4473" s="4">
        <f t="shared" si="139"/>
        <v>0.99209207659721155</v>
      </c>
      <c r="E4473" s="8">
        <f>MIN(B4474:$B$5864)/B4473-1</f>
        <v>-0.2367432442238544</v>
      </c>
      <c r="F4473" s="8"/>
    </row>
    <row r="4474" spans="1:6" x14ac:dyDescent="0.45">
      <c r="A4474" s="5">
        <v>42192</v>
      </c>
      <c r="B4474">
        <v>3519.88439707</v>
      </c>
      <c r="C4474" s="4">
        <f t="shared" si="138"/>
        <v>-1.513570222332572E-2</v>
      </c>
      <c r="D4474" s="4">
        <f t="shared" si="139"/>
        <v>0.98486429777667428</v>
      </c>
      <c r="E4474" s="8">
        <f>MIN(B4475:$B$5864)/B4474-1</f>
        <v>-0.2250132759414738</v>
      </c>
      <c r="F4474" s="8"/>
    </row>
    <row r="4475" spans="1:6" x14ac:dyDescent="0.45">
      <c r="A4475" s="5">
        <v>42193</v>
      </c>
      <c r="B4475">
        <v>3541.7431306899998</v>
      </c>
      <c r="C4475" s="4">
        <f t="shared" si="138"/>
        <v>6.2100714552431047E-3</v>
      </c>
      <c r="D4475" s="4">
        <f t="shared" si="139"/>
        <v>1.0062100714552431</v>
      </c>
      <c r="E4475" s="8">
        <f>MIN(B4476:$B$5864)/B4475-1</f>
        <v>-0.22979629597854001</v>
      </c>
      <c r="F4475" s="8"/>
    </row>
    <row r="4476" spans="1:6" x14ac:dyDescent="0.45">
      <c r="A4476" s="5">
        <v>42194</v>
      </c>
      <c r="B4476">
        <v>3588.1948801600001</v>
      </c>
      <c r="C4476" s="4">
        <f t="shared" si="138"/>
        <v>1.3115504923969734E-2</v>
      </c>
      <c r="D4476" s="4">
        <f t="shared" si="139"/>
        <v>1.0131155049239697</v>
      </c>
      <c r="E4476" s="8">
        <f>MIN(B4477:$B$5864)/B4476-1</f>
        <v>-0.23976713387753279</v>
      </c>
      <c r="F4476" s="8"/>
    </row>
    <row r="4477" spans="1:6" x14ac:dyDescent="0.45">
      <c r="A4477" s="5">
        <v>42195</v>
      </c>
      <c r="B4477">
        <v>3635.54844202</v>
      </c>
      <c r="C4477" s="4">
        <f t="shared" si="138"/>
        <v>1.3197042925909397E-2</v>
      </c>
      <c r="D4477" s="4">
        <f t="shared" si="139"/>
        <v>1.0131970429259094</v>
      </c>
      <c r="E4477" s="8">
        <f>MIN(B4478:$B$5864)/B4477-1</f>
        <v>-0.24966928059021221</v>
      </c>
      <c r="F4477" s="8"/>
    </row>
    <row r="4478" spans="1:6" x14ac:dyDescent="0.45">
      <c r="A4478" s="5">
        <v>42198</v>
      </c>
      <c r="B4478">
        <v>3671.8011750300002</v>
      </c>
      <c r="C4478" s="4">
        <f t="shared" si="138"/>
        <v>9.9717370262455418E-3</v>
      </c>
      <c r="D4478" s="4">
        <f t="shared" si="139"/>
        <v>1.0099717370262455</v>
      </c>
      <c r="E4478" s="8">
        <f>MIN(B4479:$B$5864)/B4478-1</f>
        <v>-0.25707750830824549</v>
      </c>
      <c r="F4478" s="8"/>
    </row>
    <row r="4479" spans="1:6" x14ac:dyDescent="0.45">
      <c r="A4479" s="5">
        <v>42199</v>
      </c>
      <c r="B4479">
        <v>3676.5117520200001</v>
      </c>
      <c r="C4479" s="4">
        <f t="shared" si="138"/>
        <v>1.2829063354611314E-3</v>
      </c>
      <c r="D4479" s="4">
        <f t="shared" si="139"/>
        <v>1.0012829063354611</v>
      </c>
      <c r="E4479" s="8">
        <f>MIN(B4480:$B$5864)/B4479-1</f>
        <v>-0.25802938710825041</v>
      </c>
      <c r="F4479" s="8"/>
    </row>
    <row r="4480" spans="1:6" x14ac:dyDescent="0.45">
      <c r="A4480" s="5">
        <v>42200</v>
      </c>
      <c r="B4480">
        <v>3676.4591519000001</v>
      </c>
      <c r="C4480" s="4">
        <f t="shared" si="138"/>
        <v>-1.4307072450203684E-5</v>
      </c>
      <c r="D4480" s="4">
        <f t="shared" si="139"/>
        <v>0.9999856929275498</v>
      </c>
      <c r="E4480" s="8">
        <f>MIN(B4481:$B$5864)/B4480-1</f>
        <v>-0.25801877152905794</v>
      </c>
      <c r="F4480" s="8"/>
    </row>
    <row r="4481" spans="1:6" x14ac:dyDescent="0.45">
      <c r="A4481" s="5">
        <v>42201</v>
      </c>
      <c r="B4481">
        <v>3700.00940825</v>
      </c>
      <c r="C4481" s="4">
        <f t="shared" si="138"/>
        <v>6.4056896532711516E-3</v>
      </c>
      <c r="D4481" s="4">
        <f t="shared" si="139"/>
        <v>1.0064056896532712</v>
      </c>
      <c r="E4481" s="8">
        <f>MIN(B4482:$B$5864)/B4481-1</f>
        <v>-0.26274142117919574</v>
      </c>
      <c r="F4481" s="8"/>
    </row>
    <row r="4482" spans="1:6" x14ac:dyDescent="0.45">
      <c r="A4482" s="5">
        <v>42202</v>
      </c>
      <c r="B4482">
        <v>3690.5820401000001</v>
      </c>
      <c r="C4482" s="4">
        <f t="shared" si="138"/>
        <v>-2.5479308590349303E-3</v>
      </c>
      <c r="D4482" s="4">
        <f t="shared" si="139"/>
        <v>0.99745206914096507</v>
      </c>
      <c r="E4482" s="8">
        <f>MIN(B4483:$B$5864)/B4482-1</f>
        <v>-0.26085813882189557</v>
      </c>
      <c r="F4482" s="8"/>
    </row>
    <row r="4483" spans="1:6" x14ac:dyDescent="0.45">
      <c r="A4483" s="5">
        <v>42205</v>
      </c>
      <c r="B4483">
        <v>3697.4701366499999</v>
      </c>
      <c r="C4483" s="4">
        <f t="shared" si="138"/>
        <v>1.8663984366578124E-3</v>
      </c>
      <c r="D4483" s="4">
        <f t="shared" si="139"/>
        <v>1.0018663984366578</v>
      </c>
      <c r="E4483" s="8">
        <f>MIN(B4484:$B$5864)/B4483-1</f>
        <v>-0.26223510207400558</v>
      </c>
      <c r="F4483" s="8"/>
    </row>
    <row r="4484" spans="1:6" x14ac:dyDescent="0.45">
      <c r="A4484" s="5">
        <v>42206</v>
      </c>
      <c r="B4484">
        <v>3687.9358288600001</v>
      </c>
      <c r="C4484" s="4">
        <f t="shared" si="138"/>
        <v>-2.5786030549629357E-3</v>
      </c>
      <c r="D4484" s="4">
        <f t="shared" si="139"/>
        <v>0.99742139694503706</v>
      </c>
      <c r="E4484" s="8">
        <f>MIN(B4485:$B$5864)/B4484-1</f>
        <v>-0.26032778103049969</v>
      </c>
      <c r="F4484" s="8"/>
    </row>
    <row r="4485" spans="1:6" x14ac:dyDescent="0.45">
      <c r="A4485" s="5">
        <v>42207</v>
      </c>
      <c r="B4485">
        <v>3639.51787904</v>
      </c>
      <c r="C4485" s="4">
        <f t="shared" si="138"/>
        <v>-1.3128739779338039E-2</v>
      </c>
      <c r="D4485" s="4">
        <f t="shared" si="139"/>
        <v>0.98687126022066196</v>
      </c>
      <c r="E4485" s="8">
        <f>MIN(B4486:$B$5864)/B4485-1</f>
        <v>-0.25048762813894143</v>
      </c>
      <c r="F4485" s="8"/>
    </row>
    <row r="4486" spans="1:6" x14ac:dyDescent="0.45">
      <c r="A4486" s="5">
        <v>42208</v>
      </c>
      <c r="B4486">
        <v>3633.3968333600001</v>
      </c>
      <c r="C4486" s="4">
        <f t="shared" ref="C4486:C4549" si="140">B4486/B4485-1</f>
        <v>-1.6818287156249445E-3</v>
      </c>
      <c r="D4486" s="4">
        <f t="shared" ref="D4486:D4549" si="141">C4486+1</f>
        <v>0.99831817128437506</v>
      </c>
      <c r="E4486" s="8">
        <f>MIN(B4487:$B$5864)/B4486-1</f>
        <v>-0.2492249531061006</v>
      </c>
      <c r="F4486" s="8"/>
    </row>
    <row r="4487" spans="1:6" x14ac:dyDescent="0.45">
      <c r="A4487" s="5">
        <v>42209</v>
      </c>
      <c r="B4487">
        <v>3595.9057382400001</v>
      </c>
      <c r="C4487" s="4">
        <f t="shared" si="140"/>
        <v>-1.0318469696394272E-2</v>
      </c>
      <c r="D4487" s="4">
        <f t="shared" si="141"/>
        <v>0.98968153030360573</v>
      </c>
      <c r="E4487" s="8">
        <f>MIN(B4488:$B$5864)/B4487-1</f>
        <v>-0.24139733449043621</v>
      </c>
      <c r="F4487" s="8"/>
    </row>
    <row r="4488" spans="1:6" x14ac:dyDescent="0.45">
      <c r="A4488" s="5">
        <v>42212</v>
      </c>
      <c r="B4488">
        <v>3554.4790207400001</v>
      </c>
      <c r="C4488" s="4">
        <f t="shared" si="140"/>
        <v>-1.1520523761080592E-2</v>
      </c>
      <c r="D4488" s="4">
        <f t="shared" si="141"/>
        <v>0.98847947623891941</v>
      </c>
      <c r="E4488" s="8">
        <f>MIN(B4489:$B$5864)/B4488-1</f>
        <v>-0.23255597739268941</v>
      </c>
      <c r="F4488" s="8"/>
    </row>
    <row r="4489" spans="1:6" x14ac:dyDescent="0.45">
      <c r="A4489" s="5">
        <v>42213</v>
      </c>
      <c r="B4489">
        <v>3580.0361748999999</v>
      </c>
      <c r="C4489" s="4">
        <f t="shared" si="140"/>
        <v>7.1901266010789833E-3</v>
      </c>
      <c r="D4489" s="4">
        <f t="shared" si="141"/>
        <v>1.007190126601079</v>
      </c>
      <c r="E4489" s="8">
        <f>MIN(B4490:$B$5864)/B4489-1</f>
        <v>-0.2380346050480352</v>
      </c>
      <c r="F4489" s="8"/>
    </row>
    <row r="4490" spans="1:6" x14ac:dyDescent="0.45">
      <c r="A4490" s="5">
        <v>42214</v>
      </c>
      <c r="B4490">
        <v>3618.4464025100001</v>
      </c>
      <c r="C4490" s="4">
        <f t="shared" si="140"/>
        <v>1.0729005443938844E-2</v>
      </c>
      <c r="D4490" s="4">
        <f t="shared" si="141"/>
        <v>1.0107290054439388</v>
      </c>
      <c r="E4490" s="8">
        <f>MIN(B4491:$B$5864)/B4490-1</f>
        <v>-0.24612295595762634</v>
      </c>
      <c r="F4490" s="8"/>
    </row>
    <row r="4491" spans="1:6" x14ac:dyDescent="0.45">
      <c r="A4491" s="5">
        <v>42215</v>
      </c>
      <c r="B4491">
        <v>3635.27802363</v>
      </c>
      <c r="C4491" s="4">
        <f t="shared" si="140"/>
        <v>4.6516154304026003E-3</v>
      </c>
      <c r="D4491" s="4">
        <f t="shared" si="141"/>
        <v>1.0046516154304026</v>
      </c>
      <c r="E4491" s="8">
        <f>MIN(B4492:$B$5864)/B4491-1</f>
        <v>-0.24961346554008634</v>
      </c>
      <c r="F4491" s="8"/>
    </row>
    <row r="4492" spans="1:6" x14ac:dyDescent="0.45">
      <c r="A4492" s="5">
        <v>42216</v>
      </c>
      <c r="B4492">
        <v>3652.78982</v>
      </c>
      <c r="C4492" s="4">
        <f t="shared" si="140"/>
        <v>4.8171821401747916E-3</v>
      </c>
      <c r="D4492" s="4">
        <f t="shared" si="141"/>
        <v>1.0048171821401748</v>
      </c>
      <c r="E4492" s="8">
        <f>MIN(B4493:$B$5864)/B4492-1</f>
        <v>-0.25321088472864839</v>
      </c>
      <c r="F4492" s="8"/>
    </row>
    <row r="4493" spans="1:6" x14ac:dyDescent="0.45">
      <c r="A4493" s="5">
        <v>42219</v>
      </c>
      <c r="B4493">
        <v>3649.1446418300002</v>
      </c>
      <c r="C4493" s="4">
        <f t="shared" si="140"/>
        <v>-9.9791620915101742E-4</v>
      </c>
      <c r="D4493" s="4">
        <f t="shared" si="141"/>
        <v>0.99900208379084898</v>
      </c>
      <c r="E4493" s="8">
        <f>MIN(B4494:$B$5864)/B4493-1</f>
        <v>-0.25246490734277649</v>
      </c>
      <c r="F4493" s="8"/>
    </row>
    <row r="4494" spans="1:6" x14ac:dyDescent="0.45">
      <c r="A4494" s="5">
        <v>42220</v>
      </c>
      <c r="B4494">
        <v>3650.7476776399999</v>
      </c>
      <c r="C4494" s="4">
        <f t="shared" si="140"/>
        <v>4.392908386321448E-4</v>
      </c>
      <c r="D4494" s="4">
        <f t="shared" si="141"/>
        <v>1.0004392908386321</v>
      </c>
      <c r="E4494" s="8">
        <f>MIN(B4495:$B$5864)/B4494-1</f>
        <v>-0.25279314846721812</v>
      </c>
      <c r="F4494" s="8"/>
    </row>
    <row r="4495" spans="1:6" x14ac:dyDescent="0.45">
      <c r="A4495" s="5">
        <v>42221</v>
      </c>
      <c r="B4495">
        <v>3681.2059844199998</v>
      </c>
      <c r="C4495" s="4">
        <f t="shared" si="140"/>
        <v>8.3430325701636665E-3</v>
      </c>
      <c r="D4495" s="4">
        <f t="shared" si="141"/>
        <v>1.0083430325701637</v>
      </c>
      <c r="E4495" s="8">
        <f>MIN(B4496:$B$5864)/B4495-1</f>
        <v>-0.25897553967499753</v>
      </c>
      <c r="F4495" s="8"/>
    </row>
    <row r="4496" spans="1:6" x14ac:dyDescent="0.45">
      <c r="A4496" s="5">
        <v>42222</v>
      </c>
      <c r="B4496">
        <v>3677.7664849500002</v>
      </c>
      <c r="C4496" s="4">
        <f t="shared" si="140"/>
        <v>-9.343403994660493E-4</v>
      </c>
      <c r="D4496" s="4">
        <f t="shared" si="141"/>
        <v>0.99906565960053395</v>
      </c>
      <c r="E4496" s="8">
        <f>MIN(B4497:$B$5864)/B4496-1</f>
        <v>-0.25828252307131305</v>
      </c>
      <c r="F4496" s="8"/>
    </row>
    <row r="4497" spans="1:6" x14ac:dyDescent="0.45">
      <c r="A4497" s="5">
        <v>42223</v>
      </c>
      <c r="B4497">
        <v>3662.1376687500001</v>
      </c>
      <c r="C4497" s="4">
        <f t="shared" si="140"/>
        <v>-4.2495401119009291E-3</v>
      </c>
      <c r="D4497" s="4">
        <f t="shared" si="141"/>
        <v>0.99575045988809907</v>
      </c>
      <c r="E4497" s="8">
        <f>MIN(B4498:$B$5864)/B4497-1</f>
        <v>-0.25511711336589282</v>
      </c>
      <c r="F4497" s="8"/>
    </row>
    <row r="4498" spans="1:6" x14ac:dyDescent="0.45">
      <c r="A4498" s="5">
        <v>42226</v>
      </c>
      <c r="B4498">
        <v>3673.8057951199999</v>
      </c>
      <c r="C4498" s="4">
        <f t="shared" si="140"/>
        <v>3.1861517576379228E-3</v>
      </c>
      <c r="D4498" s="4">
        <f t="shared" si="141"/>
        <v>1.0031861517576379</v>
      </c>
      <c r="E4498" s="8">
        <f>MIN(B4499:$B$5864)/B4498-1</f>
        <v>-0.25748288557509402</v>
      </c>
      <c r="F4498" s="8"/>
    </row>
    <row r="4499" spans="1:6" x14ac:dyDescent="0.45">
      <c r="A4499" s="5">
        <v>42227</v>
      </c>
      <c r="B4499">
        <v>3638.9426765100002</v>
      </c>
      <c r="C4499" s="4">
        <f t="shared" si="140"/>
        <v>-9.4896465829275023E-3</v>
      </c>
      <c r="D4499" s="4">
        <f t="shared" si="141"/>
        <v>0.9905103534170725</v>
      </c>
      <c r="E4499" s="8">
        <f>MIN(B4500:$B$5864)/B4499-1</f>
        <v>-0.25036915377677471</v>
      </c>
      <c r="F4499" s="8"/>
    </row>
    <row r="4500" spans="1:6" x14ac:dyDescent="0.45">
      <c r="A4500" s="5">
        <v>42228</v>
      </c>
      <c r="B4500">
        <v>3589.3418256099999</v>
      </c>
      <c r="C4500" s="4">
        <f t="shared" si="140"/>
        <v>-1.3630566708341507E-2</v>
      </c>
      <c r="D4500" s="4">
        <f t="shared" si="141"/>
        <v>0.98636943329165849</v>
      </c>
      <c r="E4500" s="8">
        <f>MIN(B4501:$B$5864)/B4500-1</f>
        <v>-0.24001006020472682</v>
      </c>
      <c r="F4500" s="8"/>
    </row>
    <row r="4501" spans="1:6" x14ac:dyDescent="0.45">
      <c r="A4501" s="5">
        <v>42229</v>
      </c>
      <c r="B4501">
        <v>3593.89833649</v>
      </c>
      <c r="C4501" s="4">
        <f t="shared" si="140"/>
        <v>1.26945582264959E-3</v>
      </c>
      <c r="D4501" s="4">
        <f t="shared" si="141"/>
        <v>1.0012694558226496</v>
      </c>
      <c r="E4501" s="8">
        <f>MIN(B4502:$B$5864)/B4501-1</f>
        <v>-0.24097361067420109</v>
      </c>
      <c r="F4501" s="8"/>
    </row>
    <row r="4502" spans="1:6" x14ac:dyDescent="0.45">
      <c r="A4502" s="5">
        <v>42230</v>
      </c>
      <c r="B4502">
        <v>3587.1695694800001</v>
      </c>
      <c r="C4502" s="4">
        <f t="shared" si="140"/>
        <v>-1.8722752788192798E-3</v>
      </c>
      <c r="D4502" s="4">
        <f t="shared" si="141"/>
        <v>0.99812772472118072</v>
      </c>
      <c r="E4502" s="8">
        <f>MIN(B4503:$B$5864)/B4502-1</f>
        <v>-0.23954983863630575</v>
      </c>
      <c r="F4502" s="8"/>
    </row>
    <row r="4503" spans="1:6" x14ac:dyDescent="0.45">
      <c r="A4503" s="5">
        <v>42233</v>
      </c>
      <c r="B4503">
        <v>3586.6617795799998</v>
      </c>
      <c r="C4503" s="4">
        <f t="shared" si="140"/>
        <v>-1.4155726127940138E-4</v>
      </c>
      <c r="D4503" s="4">
        <f t="shared" si="141"/>
        <v>0.9998584427387206</v>
      </c>
      <c r="E4503" s="8">
        <f>MIN(B4504:$B$5864)/B4503-1</f>
        <v>-0.23944217615371743</v>
      </c>
      <c r="F4503" s="8"/>
    </row>
    <row r="4504" spans="1:6" x14ac:dyDescent="0.45">
      <c r="A4504" s="5">
        <v>42234</v>
      </c>
      <c r="B4504">
        <v>3576.3203270600002</v>
      </c>
      <c r="C4504" s="4">
        <f t="shared" si="140"/>
        <v>-2.8833085346593457E-3</v>
      </c>
      <c r="D4504" s="4">
        <f t="shared" si="141"/>
        <v>0.99711669146534065</v>
      </c>
      <c r="E4504" s="8">
        <f>MIN(B4505:$B$5864)/B4504-1</f>
        <v>-0.2372429121323969</v>
      </c>
      <c r="F4504" s="8"/>
    </row>
    <row r="4505" spans="1:6" x14ac:dyDescent="0.45">
      <c r="A4505" s="5">
        <v>42235</v>
      </c>
      <c r="B4505">
        <v>3514.2716448299998</v>
      </c>
      <c r="C4505" s="4">
        <f t="shared" si="140"/>
        <v>-1.734986705763264E-2</v>
      </c>
      <c r="D4505" s="4">
        <f t="shared" si="141"/>
        <v>0.98265013294236736</v>
      </c>
      <c r="E4505" s="8">
        <f>MIN(B4506:$B$5864)/B4505-1</f>
        <v>-0.22377552060806671</v>
      </c>
      <c r="F4505" s="8"/>
    </row>
    <row r="4506" spans="1:6" x14ac:dyDescent="0.45">
      <c r="A4506" s="5">
        <v>42236</v>
      </c>
      <c r="B4506">
        <v>3492.6367032600001</v>
      </c>
      <c r="C4506" s="4">
        <f t="shared" si="140"/>
        <v>-6.1563088333902449E-3</v>
      </c>
      <c r="D4506" s="4">
        <f t="shared" si="141"/>
        <v>0.99384369116660976</v>
      </c>
      <c r="E4506" s="8">
        <f>MIN(B4507:$B$5864)/B4506-1</f>
        <v>-0.21896724173921867</v>
      </c>
      <c r="F4506" s="8"/>
    </row>
    <row r="4507" spans="1:6" x14ac:dyDescent="0.45">
      <c r="A4507" s="5">
        <v>42237</v>
      </c>
      <c r="B4507">
        <v>3399.93472802</v>
      </c>
      <c r="C4507" s="4">
        <f t="shared" si="140"/>
        <v>-2.6542117922964237E-2</v>
      </c>
      <c r="D4507" s="4">
        <f t="shared" si="141"/>
        <v>0.97345788207703576</v>
      </c>
      <c r="E4507" s="8">
        <f>MIN(B4508:$B$5864)/B4507-1</f>
        <v>-0.19767175073428256</v>
      </c>
      <c r="F4507" s="8"/>
    </row>
    <row r="4508" spans="1:6" x14ac:dyDescent="0.45">
      <c r="A4508" s="5">
        <v>42240</v>
      </c>
      <c r="B4508">
        <v>3245.9855904599999</v>
      </c>
      <c r="C4508" s="4">
        <f t="shared" si="140"/>
        <v>-4.528002737560044E-2</v>
      </c>
      <c r="D4508" s="4">
        <f t="shared" si="141"/>
        <v>0.95471997262439956</v>
      </c>
      <c r="E4508" s="8">
        <f>MIN(B4509:$B$5864)/B4508-1</f>
        <v>-0.15961928914064438</v>
      </c>
      <c r="F4508" s="8"/>
    </row>
    <row r="4509" spans="1:6" x14ac:dyDescent="0.45">
      <c r="A4509" s="5">
        <v>42241</v>
      </c>
      <c r="B4509">
        <v>3346.23520977</v>
      </c>
      <c r="C4509" s="4">
        <f t="shared" si="140"/>
        <v>3.0884184946672333E-2</v>
      </c>
      <c r="D4509" s="4">
        <f t="shared" si="141"/>
        <v>1.0308841849466723</v>
      </c>
      <c r="E4509" s="8">
        <f>MIN(B4510:$B$5864)/B4509-1</f>
        <v>-0.18479619424675864</v>
      </c>
      <c r="F4509" s="8"/>
    </row>
    <row r="4510" spans="1:6" x14ac:dyDescent="0.45">
      <c r="A4510" s="5">
        <v>42242</v>
      </c>
      <c r="B4510">
        <v>3297.3280252099999</v>
      </c>
      <c r="C4510" s="4">
        <f t="shared" si="140"/>
        <v>-1.4615584827153194E-2</v>
      </c>
      <c r="D4510" s="4">
        <f t="shared" si="141"/>
        <v>0.98538441517284681</v>
      </c>
      <c r="E4510" s="8">
        <f>MIN(B4511:$B$5864)/B4510-1</f>
        <v>-0.17270479094166924</v>
      </c>
      <c r="F4510" s="8"/>
    </row>
    <row r="4511" spans="1:6" x14ac:dyDescent="0.45">
      <c r="A4511" s="5">
        <v>42243</v>
      </c>
      <c r="B4511">
        <v>3403.0461110599999</v>
      </c>
      <c r="C4511" s="4">
        <f t="shared" si="140"/>
        <v>3.2061743642647578E-2</v>
      </c>
      <c r="D4511" s="4">
        <f t="shared" si="141"/>
        <v>1.0320617436426476</v>
      </c>
      <c r="E4511" s="8">
        <f>MIN(B4512:$B$5864)/B4511-1</f>
        <v>-0.19840531426113717</v>
      </c>
      <c r="F4511" s="8"/>
    </row>
    <row r="4512" spans="1:6" x14ac:dyDescent="0.45">
      <c r="A4512" s="5">
        <v>42244</v>
      </c>
      <c r="B4512">
        <v>3434.65836519</v>
      </c>
      <c r="C4512" s="4">
        <f t="shared" si="140"/>
        <v>9.2893992906117884E-3</v>
      </c>
      <c r="D4512" s="4">
        <f t="shared" si="141"/>
        <v>1.0092893992906118</v>
      </c>
      <c r="E4512" s="8">
        <f>MIN(B4513:$B$5864)/B4512-1</f>
        <v>-0.20578311205659061</v>
      </c>
      <c r="F4512" s="8"/>
    </row>
    <row r="4513" spans="1:6" x14ac:dyDescent="0.45">
      <c r="A4513" s="5">
        <v>42248</v>
      </c>
      <c r="B4513">
        <v>3341.8337263499998</v>
      </c>
      <c r="C4513" s="4">
        <f t="shared" si="140"/>
        <v>-2.7025872436330478E-2</v>
      </c>
      <c r="D4513" s="4">
        <f t="shared" si="141"/>
        <v>0.97297412756366952</v>
      </c>
      <c r="E4513" s="8">
        <f>MIN(B4514:$B$5864)/B4513-1</f>
        <v>-0.18372250048196959</v>
      </c>
      <c r="F4513" s="8"/>
    </row>
    <row r="4514" spans="1:6" x14ac:dyDescent="0.45">
      <c r="A4514" s="5">
        <v>42249</v>
      </c>
      <c r="B4514">
        <v>3354.6632047200001</v>
      </c>
      <c r="C4514" s="4">
        <f t="shared" si="140"/>
        <v>3.8390534720029734E-3</v>
      </c>
      <c r="D4514" s="4">
        <f t="shared" si="141"/>
        <v>1.003839053472003</v>
      </c>
      <c r="E4514" s="8">
        <f>MIN(B4515:$B$5864)/B4514-1</f>
        <v>-0.18684424889154161</v>
      </c>
      <c r="F4514" s="8"/>
    </row>
    <row r="4515" spans="1:6" x14ac:dyDescent="0.45">
      <c r="A4515" s="5">
        <v>42250</v>
      </c>
      <c r="B4515">
        <v>3410.8396912799999</v>
      </c>
      <c r="C4515" s="4">
        <f t="shared" si="140"/>
        <v>1.6745790301977204E-2</v>
      </c>
      <c r="D4515" s="4">
        <f t="shared" si="141"/>
        <v>1.0167457903019772</v>
      </c>
      <c r="E4515" s="8">
        <f>MIN(B4516:$B$5864)/B4515-1</f>
        <v>-0.20023691382390851</v>
      </c>
      <c r="F4515" s="8"/>
    </row>
    <row r="4516" spans="1:6" x14ac:dyDescent="0.45">
      <c r="A4516" s="5">
        <v>42251</v>
      </c>
      <c r="B4516">
        <v>3334.3656569300001</v>
      </c>
      <c r="C4516" s="4">
        <f t="shared" si="140"/>
        <v>-2.2420882032512357E-2</v>
      </c>
      <c r="D4516" s="4">
        <f t="shared" si="141"/>
        <v>0.97757911796748764</v>
      </c>
      <c r="E4516" s="8">
        <f>MIN(B4517:$B$5864)/B4516-1</f>
        <v>-0.18189426157250421</v>
      </c>
      <c r="F4516" s="8"/>
    </row>
    <row r="4517" spans="1:6" x14ac:dyDescent="0.45">
      <c r="A4517" s="5">
        <v>42254</v>
      </c>
      <c r="B4517">
        <v>3349.2702851399999</v>
      </c>
      <c r="C4517" s="4">
        <f t="shared" si="140"/>
        <v>4.4700041157821335E-3</v>
      </c>
      <c r="D4517" s="4">
        <f t="shared" si="141"/>
        <v>1.0044700041157821</v>
      </c>
      <c r="E4517" s="8">
        <f>MIN(B4518:$B$5864)/B4517-1</f>
        <v>-0.18553492381521108</v>
      </c>
      <c r="F4517" s="8"/>
    </row>
    <row r="4518" spans="1:6" x14ac:dyDescent="0.45">
      <c r="A4518" s="5">
        <v>42255</v>
      </c>
      <c r="B4518">
        <v>3386.4874593200002</v>
      </c>
      <c r="C4518" s="4">
        <f t="shared" si="140"/>
        <v>1.1112024713300972E-2</v>
      </c>
      <c r="D4518" s="4">
        <f t="shared" si="141"/>
        <v>1.011112024713301</v>
      </c>
      <c r="E4518" s="8">
        <f>MIN(B4519:$B$5864)/B4518-1</f>
        <v>-0.19448581732006498</v>
      </c>
      <c r="F4518" s="8"/>
    </row>
    <row r="4519" spans="1:6" x14ac:dyDescent="0.45">
      <c r="A4519" s="5">
        <v>42256</v>
      </c>
      <c r="B4519">
        <v>3428.6896914600002</v>
      </c>
      <c r="C4519" s="4">
        <f t="shared" si="140"/>
        <v>1.2461948448636573E-2</v>
      </c>
      <c r="D4519" s="4">
        <f t="shared" si="141"/>
        <v>1.0124619484486366</v>
      </c>
      <c r="E4519" s="8">
        <f>MIN(B4520:$B$5864)/B4519-1</f>
        <v>-0.20440053681602655</v>
      </c>
      <c r="F4519" s="8"/>
    </row>
    <row r="4520" spans="1:6" x14ac:dyDescent="0.45">
      <c r="A4520" s="5">
        <v>42257</v>
      </c>
      <c r="B4520">
        <v>3391.1395287800001</v>
      </c>
      <c r="C4520" s="4">
        <f t="shared" si="140"/>
        <v>-1.0951753019098787E-2</v>
      </c>
      <c r="D4520" s="4">
        <f t="shared" si="141"/>
        <v>0.98904824698090121</v>
      </c>
      <c r="E4520" s="8">
        <f>MIN(B4521:$B$5864)/B4520-1</f>
        <v>-0.1955908464399343</v>
      </c>
      <c r="F4520" s="8"/>
    </row>
    <row r="4521" spans="1:6" x14ac:dyDescent="0.45">
      <c r="A4521" s="5">
        <v>42258</v>
      </c>
      <c r="B4521">
        <v>3372.8504429200002</v>
      </c>
      <c r="C4521" s="4">
        <f t="shared" si="140"/>
        <v>-5.3931976861416597E-3</v>
      </c>
      <c r="D4521" s="4">
        <f t="shared" si="141"/>
        <v>0.99460680231385834</v>
      </c>
      <c r="E4521" s="8">
        <f>MIN(B4522:$B$5864)/B4521-1</f>
        <v>-0.19122898447036141</v>
      </c>
      <c r="F4521" s="8"/>
    </row>
    <row r="4522" spans="1:6" x14ac:dyDescent="0.45">
      <c r="A4522" s="5">
        <v>42261</v>
      </c>
      <c r="B4522">
        <v>3356.5726592300002</v>
      </c>
      <c r="C4522" s="4">
        <f t="shared" si="140"/>
        <v>-4.8261208035976777E-3</v>
      </c>
      <c r="D4522" s="4">
        <f t="shared" si="141"/>
        <v>0.99517387919640232</v>
      </c>
      <c r="E4522" s="8">
        <f>MIN(B4523:$B$5864)/B4522-1</f>
        <v>-0.18730682905110319</v>
      </c>
      <c r="F4522" s="8"/>
    </row>
    <row r="4523" spans="1:6" x14ac:dyDescent="0.45">
      <c r="A4523" s="5">
        <v>42262</v>
      </c>
      <c r="B4523">
        <v>3380.92115857</v>
      </c>
      <c r="C4523" s="4">
        <f t="shared" si="140"/>
        <v>7.2539765445105431E-3</v>
      </c>
      <c r="D4523" s="4">
        <f t="shared" si="141"/>
        <v>1.0072539765445105</v>
      </c>
      <c r="E4523" s="8">
        <f>MIN(B4524:$B$5864)/B4523-1</f>
        <v>-0.19315963016902127</v>
      </c>
      <c r="F4523" s="8"/>
    </row>
    <row r="4524" spans="1:6" x14ac:dyDescent="0.45">
      <c r="A4524" s="5">
        <v>42263</v>
      </c>
      <c r="B4524">
        <v>3424.5371215099999</v>
      </c>
      <c r="C4524" s="4">
        <f t="shared" si="140"/>
        <v>1.290061521530661E-2</v>
      </c>
      <c r="D4524" s="4">
        <f t="shared" si="141"/>
        <v>1.0129006152153066</v>
      </c>
      <c r="E4524" s="8">
        <f>MIN(B4525:$B$5864)/B4524-1</f>
        <v>-0.20343579842779225</v>
      </c>
      <c r="F4524" s="8"/>
    </row>
    <row r="4525" spans="1:6" x14ac:dyDescent="0.45">
      <c r="A4525" s="5">
        <v>42264</v>
      </c>
      <c r="B4525">
        <v>3405.5323070600002</v>
      </c>
      <c r="C4525" s="4">
        <f t="shared" si="140"/>
        <v>-5.5496009462498996E-3</v>
      </c>
      <c r="D4525" s="4">
        <f t="shared" si="141"/>
        <v>0.9944503990537501</v>
      </c>
      <c r="E4525" s="8">
        <f>MIN(B4526:$B$5864)/B4525-1</f>
        <v>-0.19899051543429125</v>
      </c>
      <c r="F4525" s="8"/>
    </row>
    <row r="4526" spans="1:6" x14ac:dyDescent="0.45">
      <c r="A4526" s="5">
        <v>42265</v>
      </c>
      <c r="B4526">
        <v>3365.68049277</v>
      </c>
      <c r="C4526" s="4">
        <f t="shared" si="140"/>
        <v>-1.1702080819313787E-2</v>
      </c>
      <c r="D4526" s="4">
        <f t="shared" si="141"/>
        <v>0.98829791918068621</v>
      </c>
      <c r="E4526" s="8">
        <f>MIN(B4527:$B$5864)/B4526-1</f>
        <v>-0.18950604972460372</v>
      </c>
      <c r="F4526" s="8"/>
    </row>
    <row r="4527" spans="1:6" x14ac:dyDescent="0.45">
      <c r="A4527" s="5">
        <v>42268</v>
      </c>
      <c r="B4527">
        <v>3365.5119093899998</v>
      </c>
      <c r="C4527" s="4">
        <f t="shared" si="140"/>
        <v>-5.0088943487791582E-5</v>
      </c>
      <c r="D4527" s="4">
        <f t="shared" si="141"/>
        <v>0.99994991105651221</v>
      </c>
      <c r="E4527" s="8">
        <f>MIN(B4528:$B$5864)/B4527-1</f>
        <v>-0.18946545090537925</v>
      </c>
      <c r="F4527" s="8"/>
    </row>
    <row r="4528" spans="1:6" x14ac:dyDescent="0.45">
      <c r="A4528" s="5">
        <v>42269</v>
      </c>
      <c r="B4528">
        <v>3276.2975164899999</v>
      </c>
      <c r="C4528" s="4">
        <f t="shared" si="140"/>
        <v>-2.6508416936836809E-2</v>
      </c>
      <c r="D4528" s="4">
        <f t="shared" si="141"/>
        <v>0.97349158306316319</v>
      </c>
      <c r="E4528" s="8">
        <f>MIN(B4529:$B$5864)/B4528-1</f>
        <v>-0.16739439436732062</v>
      </c>
      <c r="F4528" s="8"/>
    </row>
    <row r="4529" spans="1:6" x14ac:dyDescent="0.45">
      <c r="A4529" s="5">
        <v>42270</v>
      </c>
      <c r="B4529">
        <v>3323.2544975300002</v>
      </c>
      <c r="C4529" s="4">
        <f t="shared" si="140"/>
        <v>1.4332331176781121E-2</v>
      </c>
      <c r="D4529" s="4">
        <f t="shared" si="141"/>
        <v>1.0143323311767811</v>
      </c>
      <c r="E4529" s="8">
        <f>MIN(B4530:$B$5864)/B4529-1</f>
        <v>-0.17915895999614928</v>
      </c>
      <c r="F4529" s="8"/>
    </row>
    <row r="4530" spans="1:6" x14ac:dyDescent="0.45">
      <c r="A4530" s="5">
        <v>42271</v>
      </c>
      <c r="B4530">
        <v>3286.31926587</v>
      </c>
      <c r="C4530" s="4">
        <f t="shared" si="140"/>
        <v>-1.1114174881114991E-2</v>
      </c>
      <c r="D4530" s="4">
        <f t="shared" si="141"/>
        <v>0.98888582511888501</v>
      </c>
      <c r="E4530" s="8">
        <f>MIN(B4531:$B$5864)/B4530-1</f>
        <v>-0.16993345525488923</v>
      </c>
      <c r="F4530" s="8"/>
    </row>
    <row r="4531" spans="1:6" x14ac:dyDescent="0.45">
      <c r="A4531" s="5">
        <v>42272</v>
      </c>
      <c r="B4531">
        <v>3361.4317447799999</v>
      </c>
      <c r="C4531" s="4">
        <f t="shared" si="140"/>
        <v>2.2856111300590509E-2</v>
      </c>
      <c r="D4531" s="4">
        <f t="shared" si="141"/>
        <v>1.0228561113005905</v>
      </c>
      <c r="E4531" s="8">
        <f>MIN(B4532:$B$5864)/B4531-1</f>
        <v>-0.18848160990145768</v>
      </c>
      <c r="F4531" s="8"/>
    </row>
    <row r="4532" spans="1:6" x14ac:dyDescent="0.45">
      <c r="A4532" s="5">
        <v>42275</v>
      </c>
      <c r="B4532">
        <v>3288.62116431</v>
      </c>
      <c r="C4532" s="4">
        <f t="shared" si="140"/>
        <v>-2.1660585726028247E-2</v>
      </c>
      <c r="D4532" s="4">
        <f t="shared" si="141"/>
        <v>0.97833941427397175</v>
      </c>
      <c r="E4532" s="8">
        <f>MIN(B4533:$B$5864)/B4532-1</f>
        <v>-0.17051446741438681</v>
      </c>
      <c r="F4532" s="8"/>
    </row>
    <row r="4533" spans="1:6" x14ac:dyDescent="0.45">
      <c r="A4533" s="5">
        <v>42276</v>
      </c>
      <c r="B4533">
        <v>3260.4608119</v>
      </c>
      <c r="C4533" s="4">
        <f t="shared" si="140"/>
        <v>-8.5629663628065122E-3</v>
      </c>
      <c r="D4533" s="4">
        <f t="shared" si="141"/>
        <v>0.99143703363719349</v>
      </c>
      <c r="E4533" s="8">
        <f>MIN(B4534:$B$5864)/B4533-1</f>
        <v>-0.16335026386642404</v>
      </c>
      <c r="F4533" s="8"/>
    </row>
    <row r="4534" spans="1:6" x14ac:dyDescent="0.45">
      <c r="A4534" s="5">
        <v>42277</v>
      </c>
      <c r="B4534">
        <v>3335.9187163900001</v>
      </c>
      <c r="C4534" s="4">
        <f t="shared" si="140"/>
        <v>2.3143325082943589E-2</v>
      </c>
      <c r="D4534" s="4">
        <f t="shared" si="141"/>
        <v>1.0231433250829436</v>
      </c>
      <c r="E4534" s="8">
        <f>MIN(B4535:$B$5864)/B4534-1</f>
        <v>-0.1822751362173517</v>
      </c>
      <c r="F4534" s="8"/>
    </row>
    <row r="4535" spans="1:6" x14ac:dyDescent="0.45">
      <c r="A4535" s="5">
        <v>42278</v>
      </c>
      <c r="B4535">
        <v>3344.1375175500002</v>
      </c>
      <c r="C4535" s="4">
        <f t="shared" si="140"/>
        <v>2.4637294426927969E-3</v>
      </c>
      <c r="D4535" s="4">
        <f t="shared" si="141"/>
        <v>1.0024637294426928</v>
      </c>
      <c r="E4535" s="8">
        <f>MIN(B4536:$B$5864)/B4535-1</f>
        <v>-0.18428483767961146</v>
      </c>
      <c r="F4535" s="8"/>
    </row>
    <row r="4536" spans="1:6" x14ac:dyDescent="0.45">
      <c r="A4536" s="5">
        <v>42279</v>
      </c>
      <c r="B4536">
        <v>3370.6604607200002</v>
      </c>
      <c r="C4536" s="4">
        <f t="shared" si="140"/>
        <v>7.9311759850806407E-3</v>
      </c>
      <c r="D4536" s="4">
        <f t="shared" si="141"/>
        <v>1.0079311759850806</v>
      </c>
      <c r="E4536" s="8">
        <f>MIN(B4537:$B$5864)/B4536-1</f>
        <v>-0.19070351056145651</v>
      </c>
      <c r="F4536" s="8"/>
    </row>
    <row r="4537" spans="1:6" x14ac:dyDescent="0.45">
      <c r="A4537" s="5">
        <v>42282</v>
      </c>
      <c r="B4537">
        <v>3456.6005812799999</v>
      </c>
      <c r="C4537" s="4">
        <f t="shared" si="140"/>
        <v>2.5496522584075976E-2</v>
      </c>
      <c r="D4537" s="4">
        <f t="shared" si="141"/>
        <v>1.025496522584076</v>
      </c>
      <c r="E4537" s="8">
        <f>MIN(B4538:$B$5864)/B4537-1</f>
        <v>-0.21082473551518777</v>
      </c>
      <c r="F4537" s="8"/>
    </row>
    <row r="4538" spans="1:6" x14ac:dyDescent="0.45">
      <c r="A4538" s="5">
        <v>42283</v>
      </c>
      <c r="B4538">
        <v>3469.8205764200002</v>
      </c>
      <c r="C4538" s="4">
        <f t="shared" si="140"/>
        <v>3.8245654449045041E-3</v>
      </c>
      <c r="D4538" s="4">
        <f t="shared" si="141"/>
        <v>1.0038245654449045</v>
      </c>
      <c r="E4538" s="8">
        <f>MIN(B4539:$B$5864)/B4538-1</f>
        <v>-0.21383148843837829</v>
      </c>
      <c r="F4538" s="8"/>
    </row>
    <row r="4539" spans="1:6" x14ac:dyDescent="0.45">
      <c r="A4539" s="5">
        <v>42284</v>
      </c>
      <c r="B4539">
        <v>3471.25190269</v>
      </c>
      <c r="C4539" s="4">
        <f t="shared" si="140"/>
        <v>4.1250728632102884E-4</v>
      </c>
      <c r="D4539" s="4">
        <f t="shared" si="141"/>
        <v>1.000412507286321</v>
      </c>
      <c r="E4539" s="8">
        <f>MIN(B4540:$B$5864)/B4539-1</f>
        <v>-0.21415565495662281</v>
      </c>
      <c r="F4539" s="8"/>
    </row>
    <row r="4540" spans="1:6" x14ac:dyDescent="0.45">
      <c r="A4540" s="5">
        <v>42285</v>
      </c>
      <c r="B4540">
        <v>3487.1557101200001</v>
      </c>
      <c r="C4540" s="4">
        <f t="shared" si="140"/>
        <v>4.5815768707755389E-3</v>
      </c>
      <c r="D4540" s="4">
        <f t="shared" si="141"/>
        <v>1.0045815768707755</v>
      </c>
      <c r="E4540" s="8">
        <f>MIN(B4541:$B$5864)/B4540-1</f>
        <v>-0.21773964092468689</v>
      </c>
      <c r="F4540" s="8"/>
    </row>
    <row r="4541" spans="1:6" x14ac:dyDescent="0.45">
      <c r="A4541" s="5">
        <v>42286</v>
      </c>
      <c r="B4541">
        <v>3508.5950565600001</v>
      </c>
      <c r="C4541" s="4">
        <f t="shared" si="140"/>
        <v>6.1480897964438785E-3</v>
      </c>
      <c r="D4541" s="4">
        <f t="shared" si="141"/>
        <v>1.0061480897964439</v>
      </c>
      <c r="E4541" s="8">
        <f>MIN(B4542:$B$5864)/B4541-1</f>
        <v>-0.22251965987077116</v>
      </c>
      <c r="F4541" s="8"/>
    </row>
    <row r="4542" spans="1:6" x14ac:dyDescent="0.45">
      <c r="A4542" s="5">
        <v>42289</v>
      </c>
      <c r="B4542">
        <v>3485.6584888500001</v>
      </c>
      <c r="C4542" s="4">
        <f t="shared" si="140"/>
        <v>-6.5372513328705306E-3</v>
      </c>
      <c r="D4542" s="4">
        <f t="shared" si="141"/>
        <v>0.99346274866712947</v>
      </c>
      <c r="E4542" s="8">
        <f>MIN(B4543:$B$5864)/B4542-1</f>
        <v>-0.21740363071254709</v>
      </c>
      <c r="F4542" s="8"/>
    </row>
    <row r="4543" spans="1:6" x14ac:dyDescent="0.45">
      <c r="A4543" s="5">
        <v>42290</v>
      </c>
      <c r="B4543">
        <v>3469.5208690899999</v>
      </c>
      <c r="C4543" s="4">
        <f t="shared" si="140"/>
        <v>-4.6297191224043965E-3</v>
      </c>
      <c r="D4543" s="4">
        <f t="shared" si="141"/>
        <v>0.9953702808775956</v>
      </c>
      <c r="E4543" s="8">
        <f>MIN(B4544:$B$5864)/B4543-1</f>
        <v>-0.21376357690983572</v>
      </c>
      <c r="F4543" s="8"/>
    </row>
    <row r="4544" spans="1:6" x14ac:dyDescent="0.45">
      <c r="A4544" s="5">
        <v>42291</v>
      </c>
      <c r="B4544">
        <v>3434.3157199500001</v>
      </c>
      <c r="C4544" s="4">
        <f t="shared" si="140"/>
        <v>-1.0146977196085705E-2</v>
      </c>
      <c r="D4544" s="4">
        <f t="shared" si="141"/>
        <v>0.9898530228039143</v>
      </c>
      <c r="E4544" s="8">
        <f>MIN(B4545:$B$5864)/B4544-1</f>
        <v>-0.20570387221425457</v>
      </c>
      <c r="F4544" s="8"/>
    </row>
    <row r="4545" spans="1:6" x14ac:dyDescent="0.45">
      <c r="A4545" s="5">
        <v>42292</v>
      </c>
      <c r="B4545">
        <v>3469.6247778500001</v>
      </c>
      <c r="C4545" s="4">
        <f t="shared" si="140"/>
        <v>1.0281249826534333E-2</v>
      </c>
      <c r="D4545" s="4">
        <f t="shared" si="141"/>
        <v>1.0102812498265343</v>
      </c>
      <c r="E4545" s="8">
        <f>MIN(B4546:$B$5864)/B4545-1</f>
        <v>-0.21378712321729576</v>
      </c>
      <c r="F4545" s="8"/>
    </row>
    <row r="4546" spans="1:6" x14ac:dyDescent="0.45">
      <c r="A4546" s="5">
        <v>42293</v>
      </c>
      <c r="B4546">
        <v>3484.6862229799999</v>
      </c>
      <c r="C4546" s="4">
        <f t="shared" si="140"/>
        <v>4.3409435009087449E-3</v>
      </c>
      <c r="D4546" s="4">
        <f t="shared" si="141"/>
        <v>1.0043409435009087</v>
      </c>
      <c r="E4546" s="8">
        <f>MIN(B4547:$B$5864)/B4546-1</f>
        <v>-0.21718527769848617</v>
      </c>
      <c r="F4546" s="8"/>
    </row>
    <row r="4547" spans="1:6" x14ac:dyDescent="0.45">
      <c r="A4547" s="5">
        <v>42296</v>
      </c>
      <c r="B4547">
        <v>3474.0603895899999</v>
      </c>
      <c r="C4547" s="4">
        <f t="shared" si="140"/>
        <v>-3.0492941717182864E-3</v>
      </c>
      <c r="D4547" s="4">
        <f t="shared" si="141"/>
        <v>0.99695070582828171</v>
      </c>
      <c r="E4547" s="8">
        <f>MIN(B4548:$B$5864)/B4547-1</f>
        <v>-0.21479094430136381</v>
      </c>
      <c r="F4547" s="8"/>
    </row>
    <row r="4548" spans="1:6" x14ac:dyDescent="0.45">
      <c r="A4548" s="5">
        <v>42297</v>
      </c>
      <c r="B4548">
        <v>3473.00697842</v>
      </c>
      <c r="C4548" s="4">
        <f t="shared" si="140"/>
        <v>-3.0322189365405983E-4</v>
      </c>
      <c r="D4548" s="4">
        <f t="shared" si="141"/>
        <v>0.99969677810634594</v>
      </c>
      <c r="E4548" s="8">
        <f>MIN(B4549:$B$5864)/B4548-1</f>
        <v>-0.21455277950780094</v>
      </c>
      <c r="F4548" s="8"/>
    </row>
    <row r="4549" spans="1:6" x14ac:dyDescent="0.45">
      <c r="A4549" s="5">
        <v>42298</v>
      </c>
      <c r="B4549">
        <v>3475.9935167499998</v>
      </c>
      <c r="C4549" s="4">
        <f t="shared" si="140"/>
        <v>8.5992868674233947E-4</v>
      </c>
      <c r="D4549" s="4">
        <f t="shared" si="141"/>
        <v>1.0008599286867423</v>
      </c>
      <c r="E4549" s="8">
        <f>MIN(B4550:$B$5864)/B4549-1</f>
        <v>-0.21522762778323301</v>
      </c>
      <c r="F4549" s="8"/>
    </row>
    <row r="4550" spans="1:6" x14ac:dyDescent="0.45">
      <c r="A4550" s="5">
        <v>42299</v>
      </c>
      <c r="B4550">
        <v>3488.74102279</v>
      </c>
      <c r="C4550" s="4">
        <f t="shared" ref="C4550:C4613" si="142">B4550/B4549-1</f>
        <v>3.6672985661718727E-3</v>
      </c>
      <c r="D4550" s="4">
        <f t="shared" ref="D4550:D4613" si="143">C4550+1</f>
        <v>1.0036672985661719</v>
      </c>
      <c r="E4550" s="8">
        <f>MIN(B4551:$B$5864)/B4550-1</f>
        <v>-0.21809510647812858</v>
      </c>
      <c r="F4550" s="8"/>
    </row>
    <row r="4551" spans="1:6" x14ac:dyDescent="0.45">
      <c r="A4551" s="5">
        <v>42300</v>
      </c>
      <c r="B4551">
        <v>3526.0215523900001</v>
      </c>
      <c r="C4551" s="4">
        <f t="shared" si="142"/>
        <v>1.0685955006825454E-2</v>
      </c>
      <c r="D4551" s="4">
        <f t="shared" si="143"/>
        <v>1.0106859550068255</v>
      </c>
      <c r="E4551" s="8">
        <f>MIN(B4552:$B$5864)/B4551-1</f>
        <v>-0.22636216556844202</v>
      </c>
      <c r="F4551" s="8"/>
    </row>
    <row r="4552" spans="1:6" x14ac:dyDescent="0.45">
      <c r="A4552" s="5">
        <v>42303</v>
      </c>
      <c r="B4552">
        <v>3512.1437610399998</v>
      </c>
      <c r="C4552" s="4">
        <f t="shared" si="142"/>
        <v>-3.9358214757915233E-3</v>
      </c>
      <c r="D4552" s="4">
        <f t="shared" si="143"/>
        <v>0.99606417852420848</v>
      </c>
      <c r="E4552" s="8">
        <f>MIN(B4553:$B$5864)/B4552-1</f>
        <v>-0.22330523362681565</v>
      </c>
      <c r="F4552" s="8"/>
    </row>
    <row r="4553" spans="1:6" x14ac:dyDescent="0.45">
      <c r="A4553" s="5">
        <v>42304</v>
      </c>
      <c r="B4553">
        <v>3484.16115777</v>
      </c>
      <c r="C4553" s="4">
        <f t="shared" si="142"/>
        <v>-7.9673854983981496E-3</v>
      </c>
      <c r="D4553" s="4">
        <f t="shared" si="143"/>
        <v>0.99203261450160185</v>
      </c>
      <c r="E4553" s="8">
        <f>MIN(B4554:$B$5864)/B4553-1</f>
        <v>-0.21706730704272603</v>
      </c>
      <c r="F4553" s="8"/>
    </row>
    <row r="4554" spans="1:6" x14ac:dyDescent="0.45">
      <c r="A4554" s="5">
        <v>42305</v>
      </c>
      <c r="B4554">
        <v>3519.5219561200001</v>
      </c>
      <c r="C4554" s="4">
        <f t="shared" si="142"/>
        <v>1.0149013420674313E-2</v>
      </c>
      <c r="D4554" s="4">
        <f t="shared" si="143"/>
        <v>1.0101490134206743</v>
      </c>
      <c r="E4554" s="8">
        <f>MIN(B4555:$B$5864)/B4554-1</f>
        <v>-0.22493346768114564</v>
      </c>
      <c r="F4554" s="8"/>
    </row>
    <row r="4555" spans="1:6" x14ac:dyDescent="0.45">
      <c r="A4555" s="5">
        <v>42306</v>
      </c>
      <c r="B4555">
        <v>3499.85754894</v>
      </c>
      <c r="C4555" s="4">
        <f t="shared" si="142"/>
        <v>-5.587238103687997E-3</v>
      </c>
      <c r="D4555" s="4">
        <f t="shared" si="143"/>
        <v>0.994412761896312</v>
      </c>
      <c r="E4555" s="8">
        <f>MIN(B4556:$B$5864)/B4555-1</f>
        <v>-0.22057865504377849</v>
      </c>
      <c r="F4555" s="8"/>
    </row>
    <row r="4556" spans="1:6" x14ac:dyDescent="0.45">
      <c r="A4556" s="5">
        <v>42307</v>
      </c>
      <c r="B4556">
        <v>3484.5957057700002</v>
      </c>
      <c r="C4556" s="4">
        <f t="shared" si="142"/>
        <v>-4.3607041019775306E-3</v>
      </c>
      <c r="D4556" s="4">
        <f t="shared" si="143"/>
        <v>0.99563929589802247</v>
      </c>
      <c r="E4556" s="8">
        <f>MIN(B4557:$B$5864)/B4556-1</f>
        <v>-0.2171649429995447</v>
      </c>
      <c r="F4556" s="8"/>
    </row>
    <row r="4557" spans="1:6" x14ac:dyDescent="0.45">
      <c r="A4557" s="5">
        <v>42310</v>
      </c>
      <c r="B4557">
        <v>3487.00927645</v>
      </c>
      <c r="C4557" s="4">
        <f t="shared" si="142"/>
        <v>6.9264008906499974E-4</v>
      </c>
      <c r="D4557" s="4">
        <f t="shared" si="143"/>
        <v>1.000692640089065</v>
      </c>
      <c r="E4557" s="8">
        <f>MIN(B4558:$B$5864)/B4557-1</f>
        <v>-0.21770679063775233</v>
      </c>
      <c r="F4557" s="8"/>
    </row>
    <row r="4558" spans="1:6" x14ac:dyDescent="0.45">
      <c r="A4558" s="5">
        <v>42311</v>
      </c>
      <c r="B4558">
        <v>3497.5196292800001</v>
      </c>
      <c r="C4558" s="4">
        <f t="shared" si="142"/>
        <v>3.0141453597452017E-3</v>
      </c>
      <c r="D4558" s="4">
        <f t="shared" si="143"/>
        <v>1.0030141453597452</v>
      </c>
      <c r="E4558" s="8">
        <f>MIN(B4559:$B$5864)/B4558-1</f>
        <v>-0.22005765025211366</v>
      </c>
      <c r="F4558" s="8"/>
    </row>
    <row r="4559" spans="1:6" x14ac:dyDescent="0.45">
      <c r="A4559" s="5">
        <v>42312</v>
      </c>
      <c r="B4559">
        <v>3510.1834554100001</v>
      </c>
      <c r="C4559" s="4">
        <f t="shared" si="142"/>
        <v>3.6208020175163558E-3</v>
      </c>
      <c r="D4559" s="4">
        <f t="shared" si="143"/>
        <v>1.0036208020175164</v>
      </c>
      <c r="E4559" s="8">
        <f>MIN(B4560:$B$5864)/B4559-1</f>
        <v>-0.22287147876965396</v>
      </c>
      <c r="F4559" s="8"/>
    </row>
    <row r="4560" spans="1:6" x14ac:dyDescent="0.45">
      <c r="A4560" s="5">
        <v>42313</v>
      </c>
      <c r="B4560">
        <v>3486.6414750099998</v>
      </c>
      <c r="C4560" s="4">
        <f t="shared" si="142"/>
        <v>-6.7067663838813463E-3</v>
      </c>
      <c r="D4560" s="4">
        <f t="shared" si="143"/>
        <v>0.99329323361611865</v>
      </c>
      <c r="E4560" s="8">
        <f>MIN(B4561:$B$5864)/B4560-1</f>
        <v>-0.21762426750740804</v>
      </c>
      <c r="F4560" s="8"/>
    </row>
    <row r="4561" spans="1:6" x14ac:dyDescent="0.45">
      <c r="A4561" s="5">
        <v>42314</v>
      </c>
      <c r="B4561">
        <v>3483.5040887800001</v>
      </c>
      <c r="C4561" s="4">
        <f t="shared" si="142"/>
        <v>-8.9983046794073207E-4</v>
      </c>
      <c r="D4561" s="4">
        <f t="shared" si="143"/>
        <v>0.99910016953205927</v>
      </c>
      <c r="E4561" s="8">
        <f>MIN(B4562:$B$5864)/B4561-1</f>
        <v>-0.21691962792977293</v>
      </c>
      <c r="F4561" s="8"/>
    </row>
    <row r="4562" spans="1:6" x14ac:dyDescent="0.45">
      <c r="A4562" s="5">
        <v>42317</v>
      </c>
      <c r="B4562">
        <v>3455.8505646799999</v>
      </c>
      <c r="C4562" s="4">
        <f t="shared" si="142"/>
        <v>-7.9384215994088292E-3</v>
      </c>
      <c r="D4562" s="4">
        <f t="shared" si="143"/>
        <v>0.99206157840059117</v>
      </c>
      <c r="E4562" s="8">
        <f>MIN(B4563:$B$5864)/B4562-1</f>
        <v>-0.2106534623256805</v>
      </c>
      <c r="F4562" s="8"/>
    </row>
    <row r="4563" spans="1:6" x14ac:dyDescent="0.45">
      <c r="A4563" s="5">
        <v>42318</v>
      </c>
      <c r="B4563">
        <v>3444.3110882400001</v>
      </c>
      <c r="C4563" s="4">
        <f t="shared" si="142"/>
        <v>-3.3391132585237626E-3</v>
      </c>
      <c r="D4563" s="4">
        <f t="shared" si="143"/>
        <v>0.99666088674147624</v>
      </c>
      <c r="E4563" s="8">
        <f>MIN(B4564:$B$5864)/B4563-1</f>
        <v>-0.20800891439109115</v>
      </c>
      <c r="F4563" s="8"/>
    </row>
    <row r="4564" spans="1:6" x14ac:dyDescent="0.45">
      <c r="A4564" s="5">
        <v>42319</v>
      </c>
      <c r="B4564">
        <v>3455.7737244199998</v>
      </c>
      <c r="C4564" s="4">
        <f t="shared" si="142"/>
        <v>3.3279909643286754E-3</v>
      </c>
      <c r="D4564" s="4">
        <f t="shared" si="143"/>
        <v>1.0033279909643287</v>
      </c>
      <c r="E4564" s="8">
        <f>MIN(B4565:$B$5864)/B4564-1</f>
        <v>-0.21063591094702505</v>
      </c>
      <c r="F4564" s="8"/>
    </row>
    <row r="4565" spans="1:6" x14ac:dyDescent="0.45">
      <c r="A4565" s="5">
        <v>42320</v>
      </c>
      <c r="B4565">
        <v>3395.5701527000001</v>
      </c>
      <c r="C4565" s="4">
        <f t="shared" si="142"/>
        <v>-1.7421155585093717E-2</v>
      </c>
      <c r="D4565" s="4">
        <f t="shared" si="143"/>
        <v>0.98257884441490628</v>
      </c>
      <c r="E4565" s="8">
        <f>MIN(B4566:$B$5864)/B4565-1</f>
        <v>-0.1966404593994534</v>
      </c>
      <c r="F4565" s="8"/>
    </row>
    <row r="4566" spans="1:6" x14ac:dyDescent="0.45">
      <c r="A4566" s="5">
        <v>42321</v>
      </c>
      <c r="B4566">
        <v>3365.18082301</v>
      </c>
      <c r="C4566" s="4">
        <f t="shared" si="142"/>
        <v>-8.9496986730890349E-3</v>
      </c>
      <c r="D4566" s="4">
        <f t="shared" si="143"/>
        <v>0.99105030132691097</v>
      </c>
      <c r="E4566" s="8">
        <f>MIN(B4567:$B$5864)/B4566-1</f>
        <v>-0.18938570572559876</v>
      </c>
      <c r="F4566" s="8"/>
    </row>
    <row r="4567" spans="1:6" x14ac:dyDescent="0.45">
      <c r="A4567" s="5">
        <v>42324</v>
      </c>
      <c r="B4567">
        <v>3379.5903966699998</v>
      </c>
      <c r="C4567" s="4">
        <f t="shared" si="142"/>
        <v>4.2819611836224514E-3</v>
      </c>
      <c r="D4567" s="4">
        <f t="shared" si="143"/>
        <v>1.0042819611836225</v>
      </c>
      <c r="E4567" s="8">
        <f>MIN(B4568:$B$5864)/B4567-1</f>
        <v>-0.19284192527063748</v>
      </c>
      <c r="F4567" s="8"/>
    </row>
    <row r="4568" spans="1:6" x14ac:dyDescent="0.45">
      <c r="A4568" s="5">
        <v>42325</v>
      </c>
      <c r="B4568">
        <v>3441.96733808</v>
      </c>
      <c r="C4568" s="4">
        <f t="shared" si="142"/>
        <v>1.8456953088593853E-2</v>
      </c>
      <c r="D4568" s="4">
        <f t="shared" si="143"/>
        <v>1.0184569530885939</v>
      </c>
      <c r="E4568" s="8">
        <f>MIN(B4569:$B$5864)/B4568-1</f>
        <v>-0.20746962129174118</v>
      </c>
      <c r="F4568" s="8"/>
    </row>
    <row r="4569" spans="1:6" x14ac:dyDescent="0.45">
      <c r="A4569" s="5">
        <v>42326</v>
      </c>
      <c r="B4569">
        <v>3446.6061694300001</v>
      </c>
      <c r="C4569" s="4">
        <f t="shared" si="142"/>
        <v>1.3477267197392617E-3</v>
      </c>
      <c r="D4569" s="4">
        <f t="shared" si="143"/>
        <v>1.0013477267197393</v>
      </c>
      <c r="E4569" s="8">
        <f>MIN(B4570:$B$5864)/B4569-1</f>
        <v>-0.20853629807053531</v>
      </c>
      <c r="F4569" s="8"/>
    </row>
    <row r="4570" spans="1:6" x14ac:dyDescent="0.45">
      <c r="A4570" s="5">
        <v>42327</v>
      </c>
      <c r="B4570">
        <v>3471.0419734799998</v>
      </c>
      <c r="C4570" s="4">
        <f t="shared" si="142"/>
        <v>7.0898161405081872E-3</v>
      </c>
      <c r="D4570" s="4">
        <f t="shared" si="143"/>
        <v>1.0070898161405082</v>
      </c>
      <c r="E4570" s="8">
        <f>MIN(B4571:$B$5864)/B4570-1</f>
        <v>-0.21410812695673165</v>
      </c>
      <c r="F4570" s="8"/>
    </row>
    <row r="4571" spans="1:6" x14ac:dyDescent="0.45">
      <c r="A4571" s="5">
        <v>42328</v>
      </c>
      <c r="B4571">
        <v>3475.0420183400001</v>
      </c>
      <c r="C4571" s="4">
        <f t="shared" si="142"/>
        <v>1.1524046354269846E-3</v>
      </c>
      <c r="D4571" s="4">
        <f t="shared" si="143"/>
        <v>1.001152404635427</v>
      </c>
      <c r="E4571" s="8">
        <f>MIN(B4572:$B$5864)/B4571-1</f>
        <v>-0.21501274990249508</v>
      </c>
      <c r="F4571" s="8"/>
    </row>
    <row r="4572" spans="1:6" x14ac:dyDescent="0.45">
      <c r="A4572" s="5">
        <v>42331</v>
      </c>
      <c r="B4572">
        <v>3458.7003473599998</v>
      </c>
      <c r="C4572" s="4">
        <f t="shared" si="142"/>
        <v>-4.70258226915099E-3</v>
      </c>
      <c r="D4572" s="4">
        <f t="shared" si="143"/>
        <v>0.99529741773084901</v>
      </c>
      <c r="E4572" s="8">
        <f>MIN(B4573:$B$5864)/B4572-1</f>
        <v>-0.21130384133099078</v>
      </c>
      <c r="F4572" s="8"/>
    </row>
    <row r="4573" spans="1:6" x14ac:dyDescent="0.45">
      <c r="A4573" s="5">
        <v>42332</v>
      </c>
      <c r="B4573">
        <v>3441.0400627899999</v>
      </c>
      <c r="C4573" s="4">
        <f t="shared" si="142"/>
        <v>-5.106046432579725E-3</v>
      </c>
      <c r="D4573" s="4">
        <f t="shared" si="143"/>
        <v>0.99489395356742027</v>
      </c>
      <c r="E4573" s="8">
        <f>MIN(B4574:$B$5864)/B4573-1</f>
        <v>-0.20725605393322732</v>
      </c>
      <c r="F4573" s="8"/>
    </row>
    <row r="4574" spans="1:6" x14ac:dyDescent="0.45">
      <c r="A4574" s="5">
        <v>42333</v>
      </c>
      <c r="B4574">
        <v>3473.22348629</v>
      </c>
      <c r="C4574" s="4">
        <f t="shared" si="142"/>
        <v>9.3528185992421964E-3</v>
      </c>
      <c r="D4574" s="4">
        <f t="shared" si="143"/>
        <v>1.0093528185992422</v>
      </c>
      <c r="E4574" s="8">
        <f>MIN(B4575:$B$5864)/B4574-1</f>
        <v>-0.21460174137431409</v>
      </c>
      <c r="F4574" s="8"/>
    </row>
    <row r="4575" spans="1:6" x14ac:dyDescent="0.45">
      <c r="A4575" s="5">
        <v>42334</v>
      </c>
      <c r="B4575">
        <v>3501.3794147499998</v>
      </c>
      <c r="C4575" s="4">
        <f t="shared" si="142"/>
        <v>8.1065697531819136E-3</v>
      </c>
      <c r="D4575" s="4">
        <f t="shared" si="143"/>
        <v>1.0081065697531819</v>
      </c>
      <c r="E4575" s="8">
        <f>MIN(B4576:$B$5864)/B4575-1</f>
        <v>-0.22091742858299446</v>
      </c>
      <c r="F4575" s="8"/>
    </row>
    <row r="4576" spans="1:6" x14ac:dyDescent="0.45">
      <c r="A4576" s="5">
        <v>42335</v>
      </c>
      <c r="B4576">
        <v>3494.8851581600002</v>
      </c>
      <c r="C4576" s="4">
        <f t="shared" si="142"/>
        <v>-1.85477088333863E-3</v>
      </c>
      <c r="D4576" s="4">
        <f t="shared" si="143"/>
        <v>0.99814522911666137</v>
      </c>
      <c r="E4576" s="8">
        <f>MIN(B4577:$B$5864)/B4576-1</f>
        <v>-0.2194697237530473</v>
      </c>
      <c r="F4576" s="8"/>
    </row>
    <row r="4577" spans="1:6" x14ac:dyDescent="0.45">
      <c r="A4577" s="5">
        <v>42338</v>
      </c>
      <c r="B4577">
        <v>3492.1301062699999</v>
      </c>
      <c r="C4577" s="4">
        <f t="shared" si="142"/>
        <v>-7.8830970556142965E-4</v>
      </c>
      <c r="D4577" s="4">
        <f t="shared" si="143"/>
        <v>0.99921169029443857</v>
      </c>
      <c r="E4577" s="8">
        <f>MIN(B4578:$B$5864)/B4577-1</f>
        <v>-0.21885393873148828</v>
      </c>
      <c r="F4577" s="8"/>
    </row>
    <row r="4578" spans="1:6" x14ac:dyDescent="0.45">
      <c r="A4578" s="5">
        <v>42339</v>
      </c>
      <c r="B4578">
        <v>3513.1887992500001</v>
      </c>
      <c r="C4578" s="4">
        <f t="shared" si="142"/>
        <v>6.0303288649496967E-3</v>
      </c>
      <c r="D4578" s="4">
        <f t="shared" si="143"/>
        <v>1.0060303288649497</v>
      </c>
      <c r="E4578" s="8">
        <f>MIN(B4579:$B$5864)/B4578-1</f>
        <v>-0.22353627037284551</v>
      </c>
      <c r="F4578" s="8"/>
    </row>
    <row r="4579" spans="1:6" x14ac:dyDescent="0.45">
      <c r="A4579" s="5">
        <v>42340</v>
      </c>
      <c r="B4579">
        <v>3525.8125333500002</v>
      </c>
      <c r="C4579" s="4">
        <f t="shared" si="142"/>
        <v>3.5932410187278219E-3</v>
      </c>
      <c r="D4579" s="4">
        <f t="shared" si="143"/>
        <v>1.0035932410187278</v>
      </c>
      <c r="E4579" s="8">
        <f>MIN(B4580:$B$5864)/B4579-1</f>
        <v>-0.22631630237068812</v>
      </c>
      <c r="F4579" s="8"/>
    </row>
    <row r="4580" spans="1:6" x14ac:dyDescent="0.45">
      <c r="A4580" s="5">
        <v>42341</v>
      </c>
      <c r="B4580">
        <v>3456.0940813100001</v>
      </c>
      <c r="C4580" s="4">
        <f t="shared" si="142"/>
        <v>-1.9773726305793771E-2</v>
      </c>
      <c r="D4580" s="4">
        <f t="shared" si="143"/>
        <v>0.98022627369420623</v>
      </c>
      <c r="E4580" s="8">
        <f>MIN(B4581:$B$5864)/B4580-1</f>
        <v>-0.21070907973777475</v>
      </c>
      <c r="F4580" s="8"/>
    </row>
    <row r="4581" spans="1:6" x14ac:dyDescent="0.45">
      <c r="A4581" s="5">
        <v>42342</v>
      </c>
      <c r="B4581">
        <v>3438.7152857699998</v>
      </c>
      <c r="C4581" s="4">
        <f t="shared" si="142"/>
        <v>-5.0284497849703014E-3</v>
      </c>
      <c r="D4581" s="4">
        <f t="shared" si="143"/>
        <v>0.9949715502150297</v>
      </c>
      <c r="E4581" s="8">
        <f>MIN(B4582:$B$5864)/B4581-1</f>
        <v>-0.20672011165379911</v>
      </c>
      <c r="F4581" s="8"/>
    </row>
    <row r="4582" spans="1:6" x14ac:dyDescent="0.45">
      <c r="A4582" s="5">
        <v>42345</v>
      </c>
      <c r="B4582">
        <v>3431.6845524300002</v>
      </c>
      <c r="C4582" s="4">
        <f t="shared" si="142"/>
        <v>-2.0445814077990621E-3</v>
      </c>
      <c r="D4582" s="4">
        <f t="shared" si="143"/>
        <v>0.99795541859220094</v>
      </c>
      <c r="E4582" s="8">
        <f>MIN(B4583:$B$5864)/B4582-1</f>
        <v>-0.20509486339052341</v>
      </c>
      <c r="F4582" s="8"/>
    </row>
    <row r="4583" spans="1:6" x14ac:dyDescent="0.45">
      <c r="A4583" s="5">
        <v>42346</v>
      </c>
      <c r="B4583">
        <v>3386.9765971400002</v>
      </c>
      <c r="C4583" s="4">
        <f t="shared" si="142"/>
        <v>-1.3027990949326052E-2</v>
      </c>
      <c r="D4583" s="4">
        <f t="shared" si="143"/>
        <v>0.98697200905067395</v>
      </c>
      <c r="E4583" s="8">
        <f>MIN(B4584:$B$5864)/B4583-1</f>
        <v>-0.19460214745698645</v>
      </c>
      <c r="F4583" s="8"/>
    </row>
    <row r="4584" spans="1:6" x14ac:dyDescent="0.45">
      <c r="A4584" s="5">
        <v>42347</v>
      </c>
      <c r="B4584">
        <v>3381.5677000999999</v>
      </c>
      <c r="C4584" s="4">
        <f t="shared" si="142"/>
        <v>-1.5969691212415205E-3</v>
      </c>
      <c r="D4584" s="4">
        <f t="shared" si="143"/>
        <v>0.99840303087875848</v>
      </c>
      <c r="E4584" s="8">
        <f>MIN(B4585:$B$5864)/B4584-1</f>
        <v>-0.19331389465621784</v>
      </c>
      <c r="F4584" s="8"/>
    </row>
    <row r="4585" spans="1:6" x14ac:dyDescent="0.45">
      <c r="A4585" s="5">
        <v>42348</v>
      </c>
      <c r="B4585">
        <v>3362.2593627199999</v>
      </c>
      <c r="C4585" s="4">
        <f t="shared" si="142"/>
        <v>-5.7098775161086301E-3</v>
      </c>
      <c r="D4585" s="4">
        <f t="shared" si="143"/>
        <v>0.99429012248389137</v>
      </c>
      <c r="E4585" s="8">
        <f>MIN(B4586:$B$5864)/B4585-1</f>
        <v>-0.18868136462167118</v>
      </c>
      <c r="F4585" s="8"/>
    </row>
    <row r="4586" spans="1:6" x14ac:dyDescent="0.45">
      <c r="A4586" s="5">
        <v>42349</v>
      </c>
      <c r="B4586">
        <v>3295.0661211199999</v>
      </c>
      <c r="C4586" s="4">
        <f t="shared" si="142"/>
        <v>-1.9984550372592946E-2</v>
      </c>
      <c r="D4586" s="4">
        <f t="shared" si="143"/>
        <v>0.98001544962740705</v>
      </c>
      <c r="E4586" s="8">
        <f>MIN(B4587:$B$5864)/B4586-1</f>
        <v>-0.17213689265124876</v>
      </c>
      <c r="F4586" s="8"/>
    </row>
    <row r="4587" spans="1:6" x14ac:dyDescent="0.45">
      <c r="A4587" s="5">
        <v>42352</v>
      </c>
      <c r="B4587">
        <v>3256.5347000100001</v>
      </c>
      <c r="C4587" s="4">
        <f t="shared" si="142"/>
        <v>-1.1693671596763933E-2</v>
      </c>
      <c r="D4587" s="4">
        <f t="shared" si="143"/>
        <v>0.98830632840323607</v>
      </c>
      <c r="E4587" s="8">
        <f>MIN(B4588:$B$5864)/B4587-1</f>
        <v>-0.16234159029792528</v>
      </c>
      <c r="F4587" s="8"/>
    </row>
    <row r="4588" spans="1:6" x14ac:dyDescent="0.45">
      <c r="A4588" s="5">
        <v>42353</v>
      </c>
      <c r="B4588">
        <v>3327.7115082</v>
      </c>
      <c r="C4588" s="4">
        <f t="shared" si="142"/>
        <v>2.1856609785174896E-2</v>
      </c>
      <c r="D4588" s="4">
        <f t="shared" si="143"/>
        <v>1.0218566097851749</v>
      </c>
      <c r="E4588" s="8">
        <f>MIN(B4589:$B$5864)/B4588-1</f>
        <v>-0.18025836337431345</v>
      </c>
      <c r="F4588" s="8"/>
    </row>
    <row r="4589" spans="1:6" x14ac:dyDescent="0.45">
      <c r="A4589" s="5">
        <v>42354</v>
      </c>
      <c r="B4589">
        <v>3349.8267572599998</v>
      </c>
      <c r="C4589" s="4">
        <f t="shared" si="142"/>
        <v>6.6457831472181983E-3</v>
      </c>
      <c r="D4589" s="4">
        <f t="shared" si="143"/>
        <v>1.0066457831472182</v>
      </c>
      <c r="E4589" s="8">
        <f>MIN(B4590:$B$5864)/B4589-1</f>
        <v>-0.18567022248599396</v>
      </c>
      <c r="F4589" s="8"/>
    </row>
    <row r="4590" spans="1:6" x14ac:dyDescent="0.45">
      <c r="A4590" s="5">
        <v>42355</v>
      </c>
      <c r="B4590">
        <v>3371.75980076</v>
      </c>
      <c r="C4590" s="4">
        <f t="shared" si="142"/>
        <v>6.5475157640511039E-3</v>
      </c>
      <c r="D4590" s="4">
        <f t="shared" si="143"/>
        <v>1.0065475157640511</v>
      </c>
      <c r="E4590" s="8">
        <f>MIN(B4591:$B$5864)/B4590-1</f>
        <v>-0.19096737634301975</v>
      </c>
      <c r="F4590" s="8"/>
    </row>
    <row r="4591" spans="1:6" x14ac:dyDescent="0.45">
      <c r="A4591" s="5">
        <v>42356</v>
      </c>
      <c r="B4591">
        <v>3348.09901863</v>
      </c>
      <c r="C4591" s="4">
        <f t="shared" si="142"/>
        <v>-7.0173391724602796E-3</v>
      </c>
      <c r="D4591" s="4">
        <f t="shared" si="143"/>
        <v>0.99298266082753972</v>
      </c>
      <c r="E4591" s="8">
        <f>MIN(B4592:$B$5864)/B4591-1</f>
        <v>-0.1852499992469735</v>
      </c>
      <c r="F4591" s="8"/>
    </row>
    <row r="4592" spans="1:6" x14ac:dyDescent="0.45">
      <c r="A4592" s="5">
        <v>42359</v>
      </c>
      <c r="B4592">
        <v>3339.55911586</v>
      </c>
      <c r="C4592" s="4">
        <f t="shared" si="142"/>
        <v>-2.5506721045228664E-3</v>
      </c>
      <c r="D4592" s="4">
        <f t="shared" si="143"/>
        <v>0.99744932789547713</v>
      </c>
      <c r="E4592" s="8">
        <f>MIN(B4593:$B$5864)/B4592-1</f>
        <v>-0.1831665248879647</v>
      </c>
      <c r="F4592" s="8"/>
    </row>
    <row r="4593" spans="1:6" x14ac:dyDescent="0.45">
      <c r="A4593" s="5">
        <v>42360</v>
      </c>
      <c r="B4593">
        <v>3364.3311496900001</v>
      </c>
      <c r="C4593" s="4">
        <f t="shared" si="142"/>
        <v>7.4177557487618007E-3</v>
      </c>
      <c r="D4593" s="4">
        <f t="shared" si="143"/>
        <v>1.0074177557487618</v>
      </c>
      <c r="E4593" s="8">
        <f>MIN(B4594:$B$5864)/B4593-1</f>
        <v>-0.18918098231758385</v>
      </c>
      <c r="F4593" s="8"/>
    </row>
    <row r="4594" spans="1:6" x14ac:dyDescent="0.45">
      <c r="A4594" s="5">
        <v>42361</v>
      </c>
      <c r="B4594">
        <v>3441.2138844400001</v>
      </c>
      <c r="C4594" s="4">
        <f t="shared" si="142"/>
        <v>2.2852308922409303E-2</v>
      </c>
      <c r="D4594" s="4">
        <f t="shared" si="143"/>
        <v>1.0228523089224093</v>
      </c>
      <c r="E4594" s="8">
        <f>MIN(B4595:$B$5864)/B4594-1</f>
        <v>-0.20729609679756544</v>
      </c>
      <c r="F4594" s="8"/>
    </row>
    <row r="4595" spans="1:6" x14ac:dyDescent="0.45">
      <c r="A4595" s="5">
        <v>42362</v>
      </c>
      <c r="B4595">
        <v>3448.55925209</v>
      </c>
      <c r="C4595" s="4">
        <f t="shared" si="142"/>
        <v>2.134528075459885E-3</v>
      </c>
      <c r="D4595" s="4">
        <f t="shared" si="143"/>
        <v>1.0021345280754599</v>
      </c>
      <c r="E4595" s="8">
        <f>MIN(B4596:$B$5864)/B4595-1</f>
        <v>-0.20898454150185253</v>
      </c>
      <c r="F4595" s="8"/>
    </row>
    <row r="4596" spans="1:6" x14ac:dyDescent="0.45">
      <c r="A4596" s="5">
        <v>42367</v>
      </c>
      <c r="B4596">
        <v>3480.4342498300002</v>
      </c>
      <c r="C4596" s="4">
        <f t="shared" si="142"/>
        <v>9.2429897269945549E-3</v>
      </c>
      <c r="D4596" s="4">
        <f t="shared" si="143"/>
        <v>1.0092429897269946</v>
      </c>
      <c r="E4596" s="8">
        <f>MIN(B4597:$B$5864)/B4596-1</f>
        <v>-0.21622892945521366</v>
      </c>
      <c r="F4596" s="8"/>
    </row>
    <row r="4597" spans="1:6" x14ac:dyDescent="0.45">
      <c r="A4597" s="5">
        <v>42368</v>
      </c>
      <c r="B4597">
        <v>3461.00565598</v>
      </c>
      <c r="C4597" s="4">
        <f t="shared" si="142"/>
        <v>-5.5822326914950482E-3</v>
      </c>
      <c r="D4597" s="4">
        <f t="shared" si="143"/>
        <v>0.99441776730850495</v>
      </c>
      <c r="E4597" s="8">
        <f>MIN(B4598:$B$5864)/B4597-1</f>
        <v>-0.21182917651788913</v>
      </c>
      <c r="F4597" s="8"/>
    </row>
    <row r="4598" spans="1:6" x14ac:dyDescent="0.45">
      <c r="A4598" s="5">
        <v>42369</v>
      </c>
      <c r="B4598">
        <v>3444.2640172299998</v>
      </c>
      <c r="C4598" s="4">
        <f t="shared" si="142"/>
        <v>-4.8372179690240324E-3</v>
      </c>
      <c r="D4598" s="4">
        <f t="shared" si="143"/>
        <v>0.99516278203097597</v>
      </c>
      <c r="E4598" s="8">
        <f>MIN(B4599:$B$5864)/B4598-1</f>
        <v>-0.20799809065048236</v>
      </c>
      <c r="F4598" s="8"/>
    </row>
    <row r="4599" spans="1:6" x14ac:dyDescent="0.45">
      <c r="A4599" s="5">
        <v>42373</v>
      </c>
      <c r="B4599">
        <v>3367.4200057500002</v>
      </c>
      <c r="C4599" s="4">
        <f t="shared" si="142"/>
        <v>-2.2310720402264672E-2</v>
      </c>
      <c r="D4599" s="4">
        <f t="shared" si="143"/>
        <v>0.97768927959773533</v>
      </c>
      <c r="E4599" s="8">
        <f>MIN(B4600:$B$5864)/B4599-1</f>
        <v>-0.18992472774644487</v>
      </c>
      <c r="F4599" s="8"/>
    </row>
    <row r="4600" spans="1:6" x14ac:dyDescent="0.45">
      <c r="A4600" s="5">
        <v>42374</v>
      </c>
      <c r="B4600">
        <v>3389.4146484100002</v>
      </c>
      <c r="C4600" s="4">
        <f t="shared" si="142"/>
        <v>6.531600638602697E-3</v>
      </c>
      <c r="D4600" s="4">
        <f t="shared" si="143"/>
        <v>1.0065316006386027</v>
      </c>
      <c r="E4600" s="8">
        <f>MIN(B4601:$B$5864)/B4600-1</f>
        <v>-0.19518148089975917</v>
      </c>
      <c r="F4600" s="8"/>
    </row>
    <row r="4601" spans="1:6" x14ac:dyDescent="0.45">
      <c r="A4601" s="5">
        <v>42375</v>
      </c>
      <c r="B4601">
        <v>3355.99759653</v>
      </c>
      <c r="C4601" s="4">
        <f t="shared" si="142"/>
        <v>-9.8592398235124445E-3</v>
      </c>
      <c r="D4601" s="4">
        <f t="shared" si="143"/>
        <v>0.99014076017648756</v>
      </c>
      <c r="E4601" s="8">
        <f>MIN(B4602:$B$5864)/B4601-1</f>
        <v>-0.18716757104637727</v>
      </c>
      <c r="F4601" s="8"/>
    </row>
    <row r="4602" spans="1:6" x14ac:dyDescent="0.45">
      <c r="A4602" s="5">
        <v>42376</v>
      </c>
      <c r="B4602">
        <v>3293.29756137</v>
      </c>
      <c r="C4602" s="4">
        <f t="shared" si="142"/>
        <v>-1.8682979756847851E-2</v>
      </c>
      <c r="D4602" s="4">
        <f t="shared" si="143"/>
        <v>0.98131702024315215</v>
      </c>
      <c r="E4602" s="8">
        <f>MIN(B4603:$B$5864)/B4602-1</f>
        <v>-0.17169231534146034</v>
      </c>
      <c r="F4602" s="8"/>
    </row>
    <row r="4603" spans="1:6" x14ac:dyDescent="0.45">
      <c r="A4603" s="5">
        <v>42377</v>
      </c>
      <c r="B4603">
        <v>3272.6076819700002</v>
      </c>
      <c r="C4603" s="4">
        <f t="shared" si="142"/>
        <v>-6.2824202837574727E-3</v>
      </c>
      <c r="D4603" s="4">
        <f t="shared" si="143"/>
        <v>0.99371757971624253</v>
      </c>
      <c r="E4603" s="8">
        <f>MIN(B4604:$B$5864)/B4603-1</f>
        <v>-0.16645563934265495</v>
      </c>
      <c r="F4603" s="8"/>
    </row>
    <row r="4604" spans="1:6" x14ac:dyDescent="0.45">
      <c r="A4604" s="5">
        <v>42380</v>
      </c>
      <c r="B4604">
        <v>3251.72299802</v>
      </c>
      <c r="C4604" s="4">
        <f t="shared" si="142"/>
        <v>-6.381664403301901E-3</v>
      </c>
      <c r="D4604" s="4">
        <f t="shared" si="143"/>
        <v>0.9936183355966981</v>
      </c>
      <c r="E4604" s="8">
        <f>MIN(B4605:$B$5864)/B4604-1</f>
        <v>-0.16110207431228996</v>
      </c>
      <c r="F4604" s="8"/>
    </row>
    <row r="4605" spans="1:6" x14ac:dyDescent="0.45">
      <c r="A4605" s="5">
        <v>42381</v>
      </c>
      <c r="B4605">
        <v>3277.8386764000002</v>
      </c>
      <c r="C4605" s="4">
        <f t="shared" si="142"/>
        <v>8.0313355091754524E-3</v>
      </c>
      <c r="D4605" s="4">
        <f t="shared" si="143"/>
        <v>1.0080313355091755</v>
      </c>
      <c r="E4605" s="8">
        <f>MIN(B4606:$B$5864)/B4605-1</f>
        <v>-0.16778586524399353</v>
      </c>
      <c r="F4605" s="8"/>
    </row>
    <row r="4606" spans="1:6" x14ac:dyDescent="0.45">
      <c r="A4606" s="5">
        <v>42382</v>
      </c>
      <c r="B4606">
        <v>3292.5990915000002</v>
      </c>
      <c r="C4606" s="4">
        <f t="shared" si="142"/>
        <v>4.5030938240715468E-3</v>
      </c>
      <c r="D4606" s="4">
        <f t="shared" si="143"/>
        <v>1.0045030938240715</v>
      </c>
      <c r="E4606" s="8">
        <f>MIN(B4607:$B$5864)/B4606-1</f>
        <v>-0.17151660370917665</v>
      </c>
      <c r="F4606" s="8"/>
    </row>
    <row r="4607" spans="1:6" x14ac:dyDescent="0.45">
      <c r="A4607" s="5">
        <v>42383</v>
      </c>
      <c r="B4607">
        <v>3262.6076344200001</v>
      </c>
      <c r="C4607" s="4">
        <f t="shared" si="142"/>
        <v>-9.1087485134234702E-3</v>
      </c>
      <c r="D4607" s="4">
        <f t="shared" si="143"/>
        <v>0.99089125148657653</v>
      </c>
      <c r="E4607" s="8">
        <f>MIN(B4608:$B$5864)/B4607-1</f>
        <v>-0.16390078623875426</v>
      </c>
      <c r="F4607" s="8"/>
    </row>
    <row r="4608" spans="1:6" x14ac:dyDescent="0.45">
      <c r="A4608" s="5">
        <v>42384</v>
      </c>
      <c r="B4608">
        <v>3202.32665219</v>
      </c>
      <c r="C4608" s="4">
        <f t="shared" si="142"/>
        <v>-1.8476319859625501E-2</v>
      </c>
      <c r="D4608" s="4">
        <f t="shared" si="143"/>
        <v>0.9815236801403745</v>
      </c>
      <c r="E4608" s="8">
        <f>MIN(B4609:$B$5864)/B4608-1</f>
        <v>-0.14816195403286714</v>
      </c>
      <c r="F4608" s="8"/>
    </row>
    <row r="4609" spans="1:6" x14ac:dyDescent="0.45">
      <c r="A4609" s="5">
        <v>42387</v>
      </c>
      <c r="B4609">
        <v>3183.9167137499999</v>
      </c>
      <c r="C4609" s="4">
        <f t="shared" si="142"/>
        <v>-5.7489258403448096E-3</v>
      </c>
      <c r="D4609" s="4">
        <f t="shared" si="143"/>
        <v>0.99425107415965519</v>
      </c>
      <c r="E4609" s="8">
        <f>MIN(B4610:$B$5864)/B4609-1</f>
        <v>-0.14323648411734469</v>
      </c>
      <c r="F4609" s="8"/>
    </row>
    <row r="4610" spans="1:6" x14ac:dyDescent="0.45">
      <c r="A4610" s="5">
        <v>42388</v>
      </c>
      <c r="B4610">
        <v>3231.5273101399998</v>
      </c>
      <c r="C4610" s="4">
        <f t="shared" si="142"/>
        <v>1.4953467904606166E-2</v>
      </c>
      <c r="D4610" s="4">
        <f t="shared" si="143"/>
        <v>1.0149534679046062</v>
      </c>
      <c r="E4610" s="8">
        <f>MIN(B4611:$B$5864)/B4610-1</f>
        <v>-0.15585931476103776</v>
      </c>
      <c r="F4610" s="8"/>
    </row>
    <row r="4611" spans="1:6" x14ac:dyDescent="0.45">
      <c r="A4611" s="5">
        <v>42389</v>
      </c>
      <c r="B4611">
        <v>3123.4271167000002</v>
      </c>
      <c r="C4611" s="4">
        <f t="shared" si="142"/>
        <v>-3.3451734447918491E-2</v>
      </c>
      <c r="D4611" s="4">
        <f t="shared" si="143"/>
        <v>0.96654826555208151</v>
      </c>
      <c r="E4611" s="8">
        <f>MIN(B4612:$B$5864)/B4611-1</f>
        <v>-0.12664404321619827</v>
      </c>
      <c r="F4611" s="8"/>
    </row>
    <row r="4612" spans="1:6" x14ac:dyDescent="0.45">
      <c r="A4612" s="5">
        <v>42390</v>
      </c>
      <c r="B4612">
        <v>3174.33114501</v>
      </c>
      <c r="C4612" s="4">
        <f t="shared" si="142"/>
        <v>1.6297491956137389E-2</v>
      </c>
      <c r="D4612" s="4">
        <f t="shared" si="143"/>
        <v>1.0162974919561374</v>
      </c>
      <c r="E4612" s="8">
        <f>MIN(B4613:$B$5864)/B4612-1</f>
        <v>-0.14064930426740141</v>
      </c>
      <c r="F4612" s="8"/>
    </row>
    <row r="4613" spans="1:6" x14ac:dyDescent="0.45">
      <c r="A4613" s="5">
        <v>42391</v>
      </c>
      <c r="B4613">
        <v>3241.4977869200002</v>
      </c>
      <c r="C4613" s="4">
        <f t="shared" si="142"/>
        <v>2.1159305328174449E-2</v>
      </c>
      <c r="D4613" s="4">
        <f t="shared" si="143"/>
        <v>1.0211593053281744</v>
      </c>
      <c r="E4613" s="8">
        <f>MIN(B4614:$B$5864)/B4613-1</f>
        <v>-0.15845579504715446</v>
      </c>
      <c r="F4613" s="8"/>
    </row>
    <row r="4614" spans="1:6" x14ac:dyDescent="0.45">
      <c r="A4614" s="5">
        <v>42394</v>
      </c>
      <c r="B4614">
        <v>3232.5881002199999</v>
      </c>
      <c r="C4614" s="4">
        <f t="shared" ref="C4614:C4677" si="144">B4614/B4613-1</f>
        <v>-2.7486326647985226E-3</v>
      </c>
      <c r="D4614" s="4">
        <f t="shared" ref="D4614:D4677" si="145">C4614+1</f>
        <v>0.99725136733520148</v>
      </c>
      <c r="E4614" s="8">
        <f>MIN(B4615:$B$5864)/B4614-1</f>
        <v>-0.15613632378206499</v>
      </c>
      <c r="F4614" s="8"/>
    </row>
    <row r="4615" spans="1:6" x14ac:dyDescent="0.45">
      <c r="A4615" s="5">
        <v>42395</v>
      </c>
      <c r="B4615">
        <v>3248.35815288</v>
      </c>
      <c r="C4615" s="4">
        <f t="shared" si="144"/>
        <v>4.8784602835501012E-3</v>
      </c>
      <c r="D4615" s="4">
        <f t="shared" si="145"/>
        <v>1.0048784602835501</v>
      </c>
      <c r="E4615" s="8">
        <f>MIN(B4616:$B$5864)/B4615-1</f>
        <v>-0.1602330932839191</v>
      </c>
      <c r="F4615" s="8"/>
    </row>
    <row r="4616" spans="1:6" x14ac:dyDescent="0.45">
      <c r="A4616" s="5">
        <v>42396</v>
      </c>
      <c r="B4616">
        <v>3286.5731033000002</v>
      </c>
      <c r="C4616" s="4">
        <f t="shared" si="144"/>
        <v>1.1764389461217162E-2</v>
      </c>
      <c r="D4616" s="4">
        <f t="shared" si="145"/>
        <v>1.0117643894612172</v>
      </c>
      <c r="E4616" s="8">
        <f>MIN(B4617:$B$5864)/B4616-1</f>
        <v>-0.1699975651808896</v>
      </c>
      <c r="F4616" s="8"/>
    </row>
    <row r="4617" spans="1:6" x14ac:dyDescent="0.45">
      <c r="A4617" s="5">
        <v>42397</v>
      </c>
      <c r="B4617">
        <v>3258.27130575</v>
      </c>
      <c r="C4617" s="4">
        <f t="shared" si="144"/>
        <v>-8.6113397330437325E-3</v>
      </c>
      <c r="D4617" s="4">
        <f t="shared" si="145"/>
        <v>0.99138866026695627</v>
      </c>
      <c r="E4617" s="8">
        <f>MIN(B4618:$B$5864)/B4617-1</f>
        <v>-0.16278804863915686</v>
      </c>
      <c r="F4617" s="8"/>
    </row>
    <row r="4618" spans="1:6" x14ac:dyDescent="0.45">
      <c r="A4618" s="5">
        <v>42398</v>
      </c>
      <c r="B4618">
        <v>3335.8963173100001</v>
      </c>
      <c r="C4618" s="4">
        <f t="shared" si="144"/>
        <v>2.3823986487255366E-2</v>
      </c>
      <c r="D4618" s="4">
        <f t="shared" si="145"/>
        <v>1.0238239864872554</v>
      </c>
      <c r="E4618" s="8">
        <f>MIN(B4619:$B$5864)/B4618-1</f>
        <v>-0.18226964555370406</v>
      </c>
      <c r="F4618" s="8"/>
    </row>
    <row r="4619" spans="1:6" x14ac:dyDescent="0.45">
      <c r="A4619" s="5">
        <v>42401</v>
      </c>
      <c r="B4619">
        <v>3325.5410213099999</v>
      </c>
      <c r="C4619" s="4">
        <f t="shared" si="144"/>
        <v>-3.1042019940087373E-3</v>
      </c>
      <c r="D4619" s="4">
        <f t="shared" si="145"/>
        <v>0.99689579800599126</v>
      </c>
      <c r="E4619" s="8">
        <f>MIN(B4620:$B$5864)/B4619-1</f>
        <v>-0.17972334111354982</v>
      </c>
      <c r="F4619" s="8"/>
    </row>
    <row r="4620" spans="1:6" x14ac:dyDescent="0.45">
      <c r="A4620" s="5">
        <v>42402</v>
      </c>
      <c r="B4620">
        <v>3257.6626397499999</v>
      </c>
      <c r="C4620" s="4">
        <f t="shared" si="144"/>
        <v>-2.0411229669108466E-2</v>
      </c>
      <c r="D4620" s="4">
        <f t="shared" si="145"/>
        <v>0.97958877033089153</v>
      </c>
      <c r="E4620" s="8">
        <f>MIN(B4621:$B$5864)/B4620-1</f>
        <v>-0.1626316228498903</v>
      </c>
      <c r="F4620" s="8"/>
    </row>
    <row r="4621" spans="1:6" x14ac:dyDescent="0.45">
      <c r="A4621" s="5">
        <v>42403</v>
      </c>
      <c r="B4621">
        <v>3209.1053840700001</v>
      </c>
      <c r="C4621" s="4">
        <f t="shared" si="144"/>
        <v>-1.4905550712189797E-2</v>
      </c>
      <c r="D4621" s="4">
        <f t="shared" si="145"/>
        <v>0.9850944492878102</v>
      </c>
      <c r="E4621" s="8">
        <f>MIN(B4622:$B$5864)/B4621-1</f>
        <v>-0.14996132832186948</v>
      </c>
      <c r="F4621" s="8"/>
    </row>
    <row r="4622" spans="1:6" x14ac:dyDescent="0.45">
      <c r="A4622" s="5">
        <v>42404</v>
      </c>
      <c r="B4622">
        <v>3240.0631953400002</v>
      </c>
      <c r="C4622" s="4">
        <f t="shared" si="144"/>
        <v>9.6468665141613563E-3</v>
      </c>
      <c r="D4622" s="4">
        <f t="shared" si="145"/>
        <v>1.0096468665141614</v>
      </c>
      <c r="E4622" s="8">
        <f>MIN(B4623:$B$5864)/B4622-1</f>
        <v>-0.15808318742877236</v>
      </c>
      <c r="F4622" s="8"/>
    </row>
    <row r="4623" spans="1:6" x14ac:dyDescent="0.45">
      <c r="A4623" s="5">
        <v>42405</v>
      </c>
      <c r="B4623">
        <v>3215.11359567</v>
      </c>
      <c r="C4623" s="4">
        <f t="shared" si="144"/>
        <v>-7.7003435321519875E-3</v>
      </c>
      <c r="D4623" s="4">
        <f t="shared" si="145"/>
        <v>0.99229965646784801</v>
      </c>
      <c r="E4623" s="8">
        <f>MIN(B4624:$B$5864)/B4623-1</f>
        <v>-0.15154982964714248</v>
      </c>
      <c r="F4623" s="8"/>
    </row>
    <row r="4624" spans="1:6" x14ac:dyDescent="0.45">
      <c r="A4624" s="5">
        <v>42408</v>
      </c>
      <c r="B4624">
        <v>3126.9523123899999</v>
      </c>
      <c r="C4624" s="4">
        <f t="shared" si="144"/>
        <v>-2.7420892188298573E-2</v>
      </c>
      <c r="D4624" s="4">
        <f t="shared" si="145"/>
        <v>0.97257910781170143</v>
      </c>
      <c r="E4624" s="8">
        <f>MIN(B4625:$B$5864)/B4624-1</f>
        <v>-0.12762862831603838</v>
      </c>
      <c r="F4624" s="8"/>
    </row>
    <row r="4625" spans="1:6" x14ac:dyDescent="0.45">
      <c r="A4625" s="5">
        <v>42409</v>
      </c>
      <c r="B4625">
        <v>3093.6656983500002</v>
      </c>
      <c r="C4625" s="4">
        <f t="shared" si="144"/>
        <v>-1.0645066094582711E-2</v>
      </c>
      <c r="D4625" s="4">
        <f t="shared" si="145"/>
        <v>0.98935493390541729</v>
      </c>
      <c r="E4625" s="8">
        <f>MIN(B4626:$B$5864)/B4625-1</f>
        <v>-0.11824225888243201</v>
      </c>
      <c r="F4625" s="8"/>
    </row>
    <row r="4626" spans="1:6" x14ac:dyDescent="0.45">
      <c r="A4626" s="5">
        <v>42410</v>
      </c>
      <c r="B4626">
        <v>3118.5658290699998</v>
      </c>
      <c r="C4626" s="4">
        <f t="shared" si="144"/>
        <v>8.0487464218517157E-3</v>
      </c>
      <c r="D4626" s="4">
        <f t="shared" si="145"/>
        <v>1.0080487464218517</v>
      </c>
      <c r="E4626" s="8">
        <f>MIN(B4627:$B$5864)/B4626-1</f>
        <v>-0.12528263712698762</v>
      </c>
      <c r="F4626" s="8"/>
    </row>
    <row r="4627" spans="1:6" x14ac:dyDescent="0.45">
      <c r="A4627" s="5">
        <v>42411</v>
      </c>
      <c r="B4627">
        <v>3046.5311425800001</v>
      </c>
      <c r="C4627" s="4">
        <f t="shared" si="144"/>
        <v>-2.3098658305853892E-2</v>
      </c>
      <c r="D4627" s="4">
        <f t="shared" si="145"/>
        <v>0.97690134169414611</v>
      </c>
      <c r="E4627" s="8">
        <f>MIN(B4628:$B$5864)/B4627-1</f>
        <v>-0.10460010080846638</v>
      </c>
      <c r="F4627" s="8"/>
    </row>
    <row r="4628" spans="1:6" x14ac:dyDescent="0.45">
      <c r="A4628" s="5">
        <v>42412</v>
      </c>
      <c r="B4628">
        <v>3129.6322631500002</v>
      </c>
      <c r="C4628" s="4">
        <f t="shared" si="144"/>
        <v>2.7277292330458502E-2</v>
      </c>
      <c r="D4628" s="4">
        <f t="shared" si="145"/>
        <v>1.0272772923304585</v>
      </c>
      <c r="E4628" s="8">
        <f>MIN(B4629:$B$5864)/B4628-1</f>
        <v>-0.12837565292595021</v>
      </c>
      <c r="F4628" s="8"/>
    </row>
    <row r="4629" spans="1:6" x14ac:dyDescent="0.45">
      <c r="A4629" s="5">
        <v>42415</v>
      </c>
      <c r="B4629">
        <v>3192.1035907099999</v>
      </c>
      <c r="C4629" s="4">
        <f t="shared" si="144"/>
        <v>1.9961235796157606E-2</v>
      </c>
      <c r="D4629" s="4">
        <f t="shared" si="145"/>
        <v>1.0199612357961576</v>
      </c>
      <c r="E4629" s="8">
        <f>MIN(B4630:$B$5864)/B4629-1</f>
        <v>-0.14543384936224524</v>
      </c>
      <c r="F4629" s="8"/>
    </row>
    <row r="4630" spans="1:6" x14ac:dyDescent="0.45">
      <c r="A4630" s="5">
        <v>42416</v>
      </c>
      <c r="B4630">
        <v>3208.27790951</v>
      </c>
      <c r="C4630" s="4">
        <f t="shared" si="144"/>
        <v>5.0669780413994392E-3</v>
      </c>
      <c r="D4630" s="4">
        <f t="shared" si="145"/>
        <v>1.0050669780413994</v>
      </c>
      <c r="E4630" s="8">
        <f>MIN(B4631:$B$5864)/B4630-1</f>
        <v>-0.14974208753423546</v>
      </c>
      <c r="F4630" s="8"/>
    </row>
    <row r="4631" spans="1:6" x14ac:dyDescent="0.45">
      <c r="A4631" s="5">
        <v>42417</v>
      </c>
      <c r="B4631">
        <v>3298.27797005</v>
      </c>
      <c r="C4631" s="4">
        <f t="shared" si="144"/>
        <v>2.8052451526478173E-2</v>
      </c>
      <c r="D4631" s="4">
        <f t="shared" si="145"/>
        <v>1.0280524515264782</v>
      </c>
      <c r="E4631" s="8">
        <f>MIN(B4632:$B$5864)/B4631-1</f>
        <v>-0.17294306219173916</v>
      </c>
      <c r="F4631" s="8"/>
    </row>
    <row r="4632" spans="1:6" x14ac:dyDescent="0.45">
      <c r="A4632" s="5">
        <v>42418</v>
      </c>
      <c r="B4632">
        <v>3274.1694856200002</v>
      </c>
      <c r="C4632" s="4">
        <f t="shared" si="144"/>
        <v>-7.3094155947184269E-3</v>
      </c>
      <c r="D4632" s="4">
        <f t="shared" si="145"/>
        <v>0.99269058440528157</v>
      </c>
      <c r="E4632" s="8">
        <f>MIN(B4633:$B$5864)/B4632-1</f>
        <v>-0.1668532463176845</v>
      </c>
      <c r="F4632" s="8"/>
    </row>
    <row r="4633" spans="1:6" x14ac:dyDescent="0.45">
      <c r="A4633" s="5">
        <v>42419</v>
      </c>
      <c r="B4633">
        <v>3263.90946721</v>
      </c>
      <c r="C4633" s="4">
        <f t="shared" si="144"/>
        <v>-3.1336247115678617E-3</v>
      </c>
      <c r="D4633" s="4">
        <f t="shared" si="145"/>
        <v>0.99686637528843214</v>
      </c>
      <c r="E4633" s="8">
        <f>MIN(B4634:$B$5864)/B4633-1</f>
        <v>-0.16423427017361902</v>
      </c>
      <c r="F4633" s="8"/>
    </row>
    <row r="4634" spans="1:6" x14ac:dyDescent="0.45">
      <c r="A4634" s="5">
        <v>42422</v>
      </c>
      <c r="B4634">
        <v>3307.9944538700001</v>
      </c>
      <c r="C4634" s="4">
        <f t="shared" si="144"/>
        <v>1.3506804371532954E-2</v>
      </c>
      <c r="D4634" s="4">
        <f t="shared" si="145"/>
        <v>1.013506804371533</v>
      </c>
      <c r="E4634" s="8">
        <f>MIN(B4635:$B$5864)/B4634-1</f>
        <v>-0.17537235446126864</v>
      </c>
      <c r="F4634" s="8"/>
    </row>
    <row r="4635" spans="1:6" x14ac:dyDescent="0.45">
      <c r="A4635" s="5">
        <v>42423</v>
      </c>
      <c r="B4635">
        <v>3272.6843645099998</v>
      </c>
      <c r="C4635" s="4">
        <f t="shared" si="144"/>
        <v>-1.067416824677303E-2</v>
      </c>
      <c r="D4635" s="4">
        <f t="shared" si="145"/>
        <v>0.98932583175322697</v>
      </c>
      <c r="E4635" s="8">
        <f>MIN(B4636:$B$5864)/B4635-1</f>
        <v>-0.16647517019001401</v>
      </c>
      <c r="F4635" s="8"/>
    </row>
    <row r="4636" spans="1:6" x14ac:dyDescent="0.45">
      <c r="A4636" s="5">
        <v>42424</v>
      </c>
      <c r="B4636">
        <v>3226.4836095000001</v>
      </c>
      <c r="C4636" s="4">
        <f t="shared" si="144"/>
        <v>-1.4117082451034713E-2</v>
      </c>
      <c r="D4636" s="4">
        <f t="shared" si="145"/>
        <v>0.98588291754896529</v>
      </c>
      <c r="E4636" s="8">
        <f>MIN(B4637:$B$5864)/B4636-1</f>
        <v>-0.15453973796174658</v>
      </c>
      <c r="F4636" s="8"/>
    </row>
    <row r="4637" spans="1:6" x14ac:dyDescent="0.45">
      <c r="A4637" s="5">
        <v>42425</v>
      </c>
      <c r="B4637">
        <v>3300.5983677300001</v>
      </c>
      <c r="C4637" s="4">
        <f t="shared" si="144"/>
        <v>2.2970753055052917E-2</v>
      </c>
      <c r="D4637" s="4">
        <f t="shared" si="145"/>
        <v>1.0229707530550529</v>
      </c>
      <c r="E4637" s="8">
        <f>MIN(B4638:$B$5864)/B4637-1</f>
        <v>-0.1735245025204023</v>
      </c>
      <c r="F4637" s="8"/>
    </row>
    <row r="4638" spans="1:6" x14ac:dyDescent="0.45">
      <c r="A4638" s="5">
        <v>42426</v>
      </c>
      <c r="B4638">
        <v>3343.9863408000001</v>
      </c>
      <c r="C4638" s="4">
        <f t="shared" si="144"/>
        <v>1.314548704083629E-2</v>
      </c>
      <c r="D4638" s="4">
        <f t="shared" si="145"/>
        <v>1.0131454870408363</v>
      </c>
      <c r="E4638" s="8">
        <f>MIN(B4639:$B$5864)/B4638-1</f>
        <v>-0.18424796038568803</v>
      </c>
      <c r="F4638" s="8"/>
    </row>
    <row r="4639" spans="1:6" x14ac:dyDescent="0.45">
      <c r="A4639" s="5">
        <v>42429</v>
      </c>
      <c r="B4639">
        <v>3345.84367707</v>
      </c>
      <c r="C4639" s="4">
        <f t="shared" si="144"/>
        <v>5.5542579445932994E-4</v>
      </c>
      <c r="D4639" s="4">
        <f t="shared" si="145"/>
        <v>1.0005554257944593</v>
      </c>
      <c r="E4639" s="8">
        <f>MIN(B4640:$B$5864)/B4639-1</f>
        <v>-0.18470079859235189</v>
      </c>
      <c r="F4639" s="8"/>
    </row>
    <row r="4640" spans="1:6" x14ac:dyDescent="0.45">
      <c r="A4640" s="5">
        <v>42430</v>
      </c>
      <c r="B4640">
        <v>3377.1810779799998</v>
      </c>
      <c r="C4640" s="4">
        <f t="shared" si="144"/>
        <v>9.3660684522602899E-3</v>
      </c>
      <c r="D4640" s="4">
        <f t="shared" si="145"/>
        <v>1.0093660684522603</v>
      </c>
      <c r="E4640" s="8">
        <f>MIN(B4641:$B$5864)/B4640-1</f>
        <v>-0.19226608968755021</v>
      </c>
      <c r="F4640" s="8"/>
    </row>
    <row r="4641" spans="1:6" x14ac:dyDescent="0.45">
      <c r="A4641" s="5">
        <v>42431</v>
      </c>
      <c r="B4641">
        <v>3373.4272404399999</v>
      </c>
      <c r="C4641" s="4">
        <f t="shared" si="144"/>
        <v>-1.1115298390352857E-3</v>
      </c>
      <c r="D4641" s="4">
        <f t="shared" si="145"/>
        <v>0.99888847016096471</v>
      </c>
      <c r="E4641" s="8">
        <f>MIN(B4642:$B$5864)/B4641-1</f>
        <v>-0.19136727027964551</v>
      </c>
      <c r="F4641" s="8"/>
    </row>
    <row r="4642" spans="1:6" x14ac:dyDescent="0.45">
      <c r="A4642" s="5">
        <v>42432</v>
      </c>
      <c r="B4642">
        <v>3367.8262122299998</v>
      </c>
      <c r="C4642" s="4">
        <f t="shared" si="144"/>
        <v>-1.6603376361156164E-3</v>
      </c>
      <c r="D4642" s="4">
        <f t="shared" si="145"/>
        <v>0.99833966236388438</v>
      </c>
      <c r="E4642" s="8">
        <f>MIN(B4643:$B$5864)/B4642-1</f>
        <v>-0.19002243404247687</v>
      </c>
      <c r="F4642" s="8"/>
    </row>
    <row r="4643" spans="1:6" x14ac:dyDescent="0.45">
      <c r="A4643" s="5">
        <v>42433</v>
      </c>
      <c r="B4643">
        <v>3405.2700727599999</v>
      </c>
      <c r="C4643" s="4">
        <f t="shared" si="144"/>
        <v>1.1118109477866067E-2</v>
      </c>
      <c r="D4643" s="4">
        <f t="shared" si="145"/>
        <v>1.0111181094778661</v>
      </c>
      <c r="E4643" s="8">
        <f>MIN(B4644:$B$5864)/B4643-1</f>
        <v>-0.19892883099899228</v>
      </c>
      <c r="F4643" s="8"/>
    </row>
    <row r="4644" spans="1:6" x14ac:dyDescent="0.45">
      <c r="A4644" s="5">
        <v>42436</v>
      </c>
      <c r="B4644">
        <v>3394.6796269900001</v>
      </c>
      <c r="C4644" s="4">
        <f t="shared" si="144"/>
        <v>-3.1100163992032748E-3</v>
      </c>
      <c r="D4644" s="4">
        <f t="shared" si="145"/>
        <v>0.99688998360079673</v>
      </c>
      <c r="E4644" s="8">
        <f>MIN(B4645:$B$5864)/B4644-1</f>
        <v>-0.19642971423234235</v>
      </c>
      <c r="F4644" s="8"/>
    </row>
    <row r="4645" spans="1:6" x14ac:dyDescent="0.45">
      <c r="A4645" s="5">
        <v>42437</v>
      </c>
      <c r="B4645">
        <v>3362.7830961200002</v>
      </c>
      <c r="C4645" s="4">
        <f t="shared" si="144"/>
        <v>-9.396035671938141E-3</v>
      </c>
      <c r="D4645" s="4">
        <f t="shared" si="145"/>
        <v>0.99060396432806186</v>
      </c>
      <c r="E4645" s="8">
        <f>MIN(B4646:$B$5864)/B4645-1</f>
        <v>-0.18880772265763268</v>
      </c>
      <c r="F4645" s="8"/>
    </row>
    <row r="4646" spans="1:6" x14ac:dyDescent="0.45">
      <c r="A4646" s="5">
        <v>42438</v>
      </c>
      <c r="B4646">
        <v>3369.9287636600002</v>
      </c>
      <c r="C4646" s="4">
        <f t="shared" si="144"/>
        <v>2.1249266859479921E-3</v>
      </c>
      <c r="D4646" s="4">
        <f t="shared" si="145"/>
        <v>1.002124926685948</v>
      </c>
      <c r="E4646" s="8">
        <f>MIN(B4647:$B$5864)/B4646-1</f>
        <v>-0.19052779175446688</v>
      </c>
      <c r="F4646" s="8"/>
    </row>
    <row r="4647" spans="1:6" x14ac:dyDescent="0.45">
      <c r="A4647" s="5">
        <v>42439</v>
      </c>
      <c r="B4647">
        <v>3314.1969173799998</v>
      </c>
      <c r="C4647" s="4">
        <f t="shared" si="144"/>
        <v>-1.6537989431999578E-2</v>
      </c>
      <c r="D4647" s="4">
        <f t="shared" si="145"/>
        <v>0.98346201056800042</v>
      </c>
      <c r="E4647" s="8">
        <f>MIN(B4648:$B$5864)/B4647-1</f>
        <v>-0.17691563116096287</v>
      </c>
      <c r="F4647" s="8"/>
    </row>
    <row r="4648" spans="1:6" x14ac:dyDescent="0.45">
      <c r="A4648" s="5">
        <v>42440</v>
      </c>
      <c r="B4648">
        <v>3367.51660769</v>
      </c>
      <c r="C4648" s="4">
        <f t="shared" si="144"/>
        <v>1.6088268633160041E-2</v>
      </c>
      <c r="D4648" s="4">
        <f t="shared" si="145"/>
        <v>1.01608826863316</v>
      </c>
      <c r="E4648" s="8">
        <f>MIN(B4649:$B$5864)/B4648-1</f>
        <v>-0.18994796589252161</v>
      </c>
      <c r="F4648" s="8"/>
    </row>
    <row r="4649" spans="1:6" x14ac:dyDescent="0.45">
      <c r="A4649" s="5">
        <v>42443</v>
      </c>
      <c r="B4649">
        <v>3386.0465516999998</v>
      </c>
      <c r="C4649" s="4">
        <f t="shared" si="144"/>
        <v>5.5025546029039418E-3</v>
      </c>
      <c r="D4649" s="4">
        <f t="shared" si="145"/>
        <v>1.0055025546029039</v>
      </c>
      <c r="E4649" s="8">
        <f>MIN(B4650:$B$5864)/B4649-1</f>
        <v>-0.19438092882082569</v>
      </c>
      <c r="F4649" s="8"/>
    </row>
    <row r="4650" spans="1:6" x14ac:dyDescent="0.45">
      <c r="A4650" s="5">
        <v>42444</v>
      </c>
      <c r="B4650">
        <v>3368.6099242999999</v>
      </c>
      <c r="C4650" s="4">
        <f t="shared" si="144"/>
        <v>-5.14955336076095E-3</v>
      </c>
      <c r="D4650" s="4">
        <f t="shared" si="145"/>
        <v>0.99485044663923905</v>
      </c>
      <c r="E4650" s="8">
        <f>MIN(B4651:$B$5864)/B4650-1</f>
        <v>-0.19021087651849378</v>
      </c>
      <c r="F4650" s="8"/>
    </row>
    <row r="4651" spans="1:6" x14ac:dyDescent="0.45">
      <c r="A4651" s="5">
        <v>42445</v>
      </c>
      <c r="B4651">
        <v>3388.6583475399998</v>
      </c>
      <c r="C4651" s="4">
        <f t="shared" si="144"/>
        <v>5.95154193882097E-3</v>
      </c>
      <c r="D4651" s="4">
        <f t="shared" si="145"/>
        <v>1.005951541938821</v>
      </c>
      <c r="E4651" s="8">
        <f>MIN(B4652:$B$5864)/B4651-1</f>
        <v>-0.19500185672884507</v>
      </c>
      <c r="F4651" s="8"/>
    </row>
    <row r="4652" spans="1:6" x14ac:dyDescent="0.45">
      <c r="A4652" s="5">
        <v>42446</v>
      </c>
      <c r="B4652">
        <v>3403.4671588199999</v>
      </c>
      <c r="C4652" s="4">
        <f t="shared" si="144"/>
        <v>4.3701104570634808E-3</v>
      </c>
      <c r="D4652" s="4">
        <f t="shared" si="145"/>
        <v>1.0043701104570635</v>
      </c>
      <c r="E4652" s="8">
        <f>MIN(B4653:$B$5864)/B4652-1</f>
        <v>-0.19850448067911886</v>
      </c>
      <c r="F4652" s="8"/>
    </row>
    <row r="4653" spans="1:6" x14ac:dyDescent="0.45">
      <c r="A4653" s="5">
        <v>42447</v>
      </c>
      <c r="B4653">
        <v>3400.9116525499999</v>
      </c>
      <c r="C4653" s="4">
        <f t="shared" si="144"/>
        <v>-7.508538060599923E-4</v>
      </c>
      <c r="D4653" s="4">
        <f t="shared" si="145"/>
        <v>0.99924914619394001</v>
      </c>
      <c r="E4653" s="8">
        <f>MIN(B4654:$B$5864)/B4653-1</f>
        <v>-0.19790222251005829</v>
      </c>
      <c r="F4653" s="8"/>
    </row>
    <row r="4654" spans="1:6" x14ac:dyDescent="0.45">
      <c r="A4654" s="5">
        <v>42450</v>
      </c>
      <c r="B4654">
        <v>3396.9457891500001</v>
      </c>
      <c r="C4654" s="4">
        <f t="shared" si="144"/>
        <v>-1.1661177369973741E-3</v>
      </c>
      <c r="D4654" s="4">
        <f t="shared" si="145"/>
        <v>0.99883388226300263</v>
      </c>
      <c r="E4654" s="8">
        <f>MIN(B4655:$B$5864)/B4654-1</f>
        <v>-0.19696579007444837</v>
      </c>
      <c r="F4654" s="8"/>
    </row>
    <row r="4655" spans="1:6" x14ac:dyDescent="0.45">
      <c r="A4655" s="5">
        <v>42451</v>
      </c>
      <c r="B4655">
        <v>3402.24202672</v>
      </c>
      <c r="C4655" s="4">
        <f t="shared" si="144"/>
        <v>1.5591174833924359E-3</v>
      </c>
      <c r="D4655" s="4">
        <f t="shared" si="145"/>
        <v>1.0015591174833924</v>
      </c>
      <c r="E4655" s="8">
        <f>MIN(B4656:$B$5864)/B4655-1</f>
        <v>-0.19821586573608585</v>
      </c>
      <c r="F4655" s="8"/>
    </row>
    <row r="4656" spans="1:6" x14ac:dyDescent="0.45">
      <c r="A4656" s="5">
        <v>42452</v>
      </c>
      <c r="B4656">
        <v>3403.5858535399998</v>
      </c>
      <c r="C4656" s="4">
        <f t="shared" si="144"/>
        <v>3.9498272299431925E-4</v>
      </c>
      <c r="D4656" s="4">
        <f t="shared" si="145"/>
        <v>1.0003949827229943</v>
      </c>
      <c r="E4656" s="8">
        <f>MIN(B4657:$B$5864)/B4656-1</f>
        <v>-0.19853243157865264</v>
      </c>
      <c r="F4656" s="8"/>
    </row>
    <row r="4657" spans="1:6" x14ac:dyDescent="0.45">
      <c r="A4657" s="5">
        <v>42453</v>
      </c>
      <c r="B4657">
        <v>3355.5431487800001</v>
      </c>
      <c r="C4657" s="4">
        <f t="shared" si="144"/>
        <v>-1.411532037895602E-2</v>
      </c>
      <c r="D4657" s="4">
        <f t="shared" si="145"/>
        <v>0.98588467962104398</v>
      </c>
      <c r="E4657" s="8">
        <f>MIN(B4658:$B$5864)/B4657-1</f>
        <v>-0.18705748756597285</v>
      </c>
      <c r="F4657" s="8"/>
    </row>
    <row r="4658" spans="1:6" x14ac:dyDescent="0.45">
      <c r="A4658" s="5">
        <v>42458</v>
      </c>
      <c r="B4658">
        <v>3358.4665539600001</v>
      </c>
      <c r="C4658" s="4">
        <f t="shared" si="144"/>
        <v>8.7121668546052966E-4</v>
      </c>
      <c r="D4658" s="4">
        <f t="shared" si="145"/>
        <v>1.0008712166854605</v>
      </c>
      <c r="E4658" s="8">
        <f>MIN(B4659:$B$5864)/B4658-1</f>
        <v>-0.18776512014581492</v>
      </c>
      <c r="F4658" s="8"/>
    </row>
    <row r="4659" spans="1:6" x14ac:dyDescent="0.45">
      <c r="A4659" s="5">
        <v>42459</v>
      </c>
      <c r="B4659">
        <v>3408.9006619199999</v>
      </c>
      <c r="C4659" s="4">
        <f t="shared" si="144"/>
        <v>1.5017004680464296E-2</v>
      </c>
      <c r="D4659" s="4">
        <f t="shared" si="145"/>
        <v>1.0150170046804643</v>
      </c>
      <c r="E4659" s="8">
        <f>MIN(B4660:$B$5864)/B4659-1</f>
        <v>-0.1997819976327555</v>
      </c>
      <c r="F4659" s="8"/>
    </row>
    <row r="4660" spans="1:6" x14ac:dyDescent="0.45">
      <c r="A4660" s="5">
        <v>42460</v>
      </c>
      <c r="B4660">
        <v>3395.1936764500001</v>
      </c>
      <c r="C4660" s="4">
        <f t="shared" si="144"/>
        <v>-4.0209401297952585E-3</v>
      </c>
      <c r="D4660" s="4">
        <f t="shared" si="145"/>
        <v>0.99597905987020474</v>
      </c>
      <c r="E4660" s="8">
        <f>MIN(B4661:$B$5864)/B4660-1</f>
        <v>-0.196551378829663</v>
      </c>
      <c r="F4660" s="8"/>
    </row>
    <row r="4661" spans="1:6" x14ac:dyDescent="0.45">
      <c r="A4661" s="5">
        <v>42461</v>
      </c>
      <c r="B4661">
        <v>3379.3568848899999</v>
      </c>
      <c r="C4661" s="4">
        <f t="shared" si="144"/>
        <v>-4.6644736852122781E-3</v>
      </c>
      <c r="D4661" s="4">
        <f t="shared" si="145"/>
        <v>0.99533552631478772</v>
      </c>
      <c r="E4661" s="8">
        <f>MIN(B4662:$B$5864)/B4661-1</f>
        <v>-0.19278615107300412</v>
      </c>
      <c r="F4661" s="8"/>
    </row>
    <row r="4662" spans="1:6" x14ac:dyDescent="0.45">
      <c r="A4662" s="5">
        <v>42464</v>
      </c>
      <c r="B4662">
        <v>3387.5340548200002</v>
      </c>
      <c r="C4662" s="4">
        <f t="shared" si="144"/>
        <v>2.4197414503814851E-3</v>
      </c>
      <c r="D4662" s="4">
        <f t="shared" si="145"/>
        <v>1.0024197414503815</v>
      </c>
      <c r="E4662" s="8">
        <f>MIN(B4663:$B$5864)/B4662-1</f>
        <v>-0.19473468493442281</v>
      </c>
      <c r="F4662" s="8"/>
    </row>
    <row r="4663" spans="1:6" x14ac:dyDescent="0.45">
      <c r="A4663" s="5">
        <v>42465</v>
      </c>
      <c r="B4663">
        <v>3350.6833744999999</v>
      </c>
      <c r="C4663" s="4">
        <f t="shared" si="144"/>
        <v>-1.0878320254099516E-2</v>
      </c>
      <c r="D4663" s="4">
        <f t="shared" si="145"/>
        <v>0.98912167974590048</v>
      </c>
      <c r="E4663" s="8">
        <f>MIN(B4664:$B$5864)/B4663-1</f>
        <v>-0.18587840954770585</v>
      </c>
      <c r="F4663" s="8"/>
    </row>
    <row r="4664" spans="1:6" x14ac:dyDescent="0.45">
      <c r="A4664" s="5">
        <v>42466</v>
      </c>
      <c r="B4664">
        <v>3387.3057261700001</v>
      </c>
      <c r="C4664" s="4">
        <f t="shared" si="144"/>
        <v>1.092981567542628E-2</v>
      </c>
      <c r="D4664" s="4">
        <f t="shared" si="145"/>
        <v>1.0109298156754263</v>
      </c>
      <c r="E4664" s="8">
        <f>MIN(B4665:$B$5864)/B4664-1</f>
        <v>-0.19468040428863986</v>
      </c>
      <c r="F4664" s="8"/>
    </row>
    <row r="4665" spans="1:6" x14ac:dyDescent="0.45">
      <c r="A4665" s="5">
        <v>42467</v>
      </c>
      <c r="B4665">
        <v>3370.9831064300001</v>
      </c>
      <c r="C4665" s="4">
        <f t="shared" si="144"/>
        <v>-4.8187618891004647E-3</v>
      </c>
      <c r="D4665" s="4">
        <f t="shared" si="145"/>
        <v>0.99518123811089954</v>
      </c>
      <c r="E4665" s="8">
        <f>MIN(B4666:$B$5864)/B4665-1</f>
        <v>-0.19078097046920195</v>
      </c>
      <c r="F4665" s="8"/>
    </row>
    <row r="4666" spans="1:6" x14ac:dyDescent="0.45">
      <c r="A4666" s="5">
        <v>42468</v>
      </c>
      <c r="B4666">
        <v>3405.3742438600002</v>
      </c>
      <c r="C4666" s="4">
        <f t="shared" si="144"/>
        <v>1.0202109101170143E-2</v>
      </c>
      <c r="D4666" s="4">
        <f t="shared" si="145"/>
        <v>1.0102021091011701</v>
      </c>
      <c r="E4666" s="8">
        <f>MIN(B4667:$B$5864)/B4666-1</f>
        <v>-0.19895333593116049</v>
      </c>
      <c r="F4666" s="8"/>
    </row>
    <row r="4667" spans="1:6" x14ac:dyDescent="0.45">
      <c r="A4667" s="5">
        <v>42471</v>
      </c>
      <c r="B4667">
        <v>3401.9709756100001</v>
      </c>
      <c r="C4667" s="4">
        <f t="shared" si="144"/>
        <v>-9.9938156757262142E-4</v>
      </c>
      <c r="D4667" s="4">
        <f t="shared" si="145"/>
        <v>0.99900061843242738</v>
      </c>
      <c r="E4667" s="8">
        <f>MIN(B4668:$B$5864)/B4667-1</f>
        <v>-0.19815198380377941</v>
      </c>
      <c r="F4667" s="8"/>
    </row>
    <row r="4668" spans="1:6" x14ac:dyDescent="0.45">
      <c r="A4668" s="5">
        <v>42472</v>
      </c>
      <c r="B4668">
        <v>3421.5065437799999</v>
      </c>
      <c r="C4668" s="4">
        <f t="shared" si="144"/>
        <v>5.7424264669092562E-3</v>
      </c>
      <c r="D4668" s="4">
        <f t="shared" si="145"/>
        <v>1.0057424264669093</v>
      </c>
      <c r="E4668" s="8">
        <f>MIN(B4669:$B$5864)/B4668-1</f>
        <v>-0.20273024673618767</v>
      </c>
      <c r="F4668" s="8"/>
    </row>
    <row r="4669" spans="1:6" x14ac:dyDescent="0.45">
      <c r="A4669" s="5">
        <v>42473</v>
      </c>
      <c r="B4669">
        <v>3483.9659183499998</v>
      </c>
      <c r="C4669" s="4">
        <f t="shared" si="144"/>
        <v>1.8254933541935081E-2</v>
      </c>
      <c r="D4669" s="4">
        <f t="shared" si="145"/>
        <v>1.0182549335419351</v>
      </c>
      <c r="E4669" s="8">
        <f>MIN(B4670:$B$5864)/B4669-1</f>
        <v>-0.21702343195081797</v>
      </c>
      <c r="F4669" s="8"/>
    </row>
    <row r="4670" spans="1:6" x14ac:dyDescent="0.45">
      <c r="A4670" s="5">
        <v>42474</v>
      </c>
      <c r="B4670">
        <v>3483.4146949400001</v>
      </c>
      <c r="C4670" s="4">
        <f t="shared" si="144"/>
        <v>-1.5821722224562684E-4</v>
      </c>
      <c r="D4670" s="4">
        <f t="shared" si="145"/>
        <v>0.99984178277775437</v>
      </c>
      <c r="E4670" s="8">
        <f>MIN(B4671:$B$5864)/B4670-1</f>
        <v>-0.21689953197002698</v>
      </c>
      <c r="F4670" s="8"/>
    </row>
    <row r="4671" spans="1:6" x14ac:dyDescent="0.45">
      <c r="A4671" s="5">
        <v>42475</v>
      </c>
      <c r="B4671">
        <v>3470.9575344300001</v>
      </c>
      <c r="C4671" s="4">
        <f t="shared" si="144"/>
        <v>-3.5761347990220793E-3</v>
      </c>
      <c r="D4671" s="4">
        <f t="shared" si="145"/>
        <v>0.99642386520097792</v>
      </c>
      <c r="E4671" s="8">
        <f>MIN(B4672:$B$5864)/B4671-1</f>
        <v>-0.21408900832375954</v>
      </c>
      <c r="F4671" s="8"/>
    </row>
    <row r="4672" spans="1:6" x14ac:dyDescent="0.45">
      <c r="A4672" s="5">
        <v>42478</v>
      </c>
      <c r="B4672">
        <v>3474.2313920000001</v>
      </c>
      <c r="C4672" s="4">
        <f t="shared" si="144"/>
        <v>9.4321452726675581E-4</v>
      </c>
      <c r="D4672" s="4">
        <f t="shared" si="145"/>
        <v>1.0009432145272668</v>
      </c>
      <c r="E4672" s="8">
        <f>MIN(B4673:$B$5864)/B4672-1</f>
        <v>-0.21482959245853261</v>
      </c>
      <c r="F4672" s="8"/>
    </row>
    <row r="4673" spans="1:6" x14ac:dyDescent="0.45">
      <c r="A4673" s="5">
        <v>42479</v>
      </c>
      <c r="B4673">
        <v>3502.7040177399999</v>
      </c>
      <c r="C4673" s="4">
        <f t="shared" si="144"/>
        <v>8.1953740345455106E-3</v>
      </c>
      <c r="D4673" s="4">
        <f t="shared" si="145"/>
        <v>1.0081953740345455</v>
      </c>
      <c r="E4673" s="8">
        <f>MIN(B4674:$B$5864)/B4673-1</f>
        <v>-0.22121205099423147</v>
      </c>
      <c r="F4673" s="8"/>
    </row>
    <row r="4674" spans="1:6" x14ac:dyDescent="0.45">
      <c r="A4674" s="5">
        <v>42480</v>
      </c>
      <c r="B4674">
        <v>3504.1640140999998</v>
      </c>
      <c r="C4674" s="4">
        <f t="shared" si="144"/>
        <v>4.1681979196805941E-4</v>
      </c>
      <c r="D4674" s="4">
        <f t="shared" si="145"/>
        <v>1.0004168197919681</v>
      </c>
      <c r="E4674" s="8">
        <f>MIN(B4675:$B$5864)/B4674-1</f>
        <v>-0.2215365299758616</v>
      </c>
      <c r="F4674" s="8"/>
    </row>
    <row r="4675" spans="1:6" x14ac:dyDescent="0.45">
      <c r="A4675" s="5">
        <v>42481</v>
      </c>
      <c r="B4675">
        <v>3490.6272736699998</v>
      </c>
      <c r="C4675" s="4">
        <f t="shared" si="144"/>
        <v>-3.8630441884373035E-3</v>
      </c>
      <c r="D4675" s="4">
        <f t="shared" si="145"/>
        <v>0.9961369558115627</v>
      </c>
      <c r="E4675" s="8">
        <f>MIN(B4676:$B$5864)/B4675-1</f>
        <v>-0.21851762904437522</v>
      </c>
      <c r="F4675" s="8"/>
    </row>
    <row r="4676" spans="1:6" x14ac:dyDescent="0.45">
      <c r="A4676" s="5">
        <v>42482</v>
      </c>
      <c r="B4676">
        <v>3455.5099336500002</v>
      </c>
      <c r="C4676" s="4">
        <f t="shared" si="144"/>
        <v>-1.0060466863618389E-2</v>
      </c>
      <c r="D4676" s="4">
        <f t="shared" si="145"/>
        <v>0.98993953313638161</v>
      </c>
      <c r="E4676" s="8">
        <f>MIN(B4677:$B$5864)/B4676-1</f>
        <v>-0.21057565154541436</v>
      </c>
      <c r="F4676" s="8"/>
    </row>
    <row r="4677" spans="1:6" x14ac:dyDescent="0.45">
      <c r="A4677" s="5">
        <v>42485</v>
      </c>
      <c r="B4677">
        <v>3436.30468625</v>
      </c>
      <c r="C4677" s="4">
        <f t="shared" si="144"/>
        <v>-5.557862014222037E-3</v>
      </c>
      <c r="D4677" s="4">
        <f t="shared" si="145"/>
        <v>0.99444213798577796</v>
      </c>
      <c r="E4677" s="8">
        <f>MIN(B4678:$B$5864)/B4677-1</f>
        <v>-0.20616361847502929</v>
      </c>
      <c r="F4677" s="8"/>
    </row>
    <row r="4678" spans="1:6" x14ac:dyDescent="0.45">
      <c r="A4678" s="5">
        <v>42486</v>
      </c>
      <c r="B4678">
        <v>3445.67075884</v>
      </c>
      <c r="C4678" s="4">
        <f t="shared" ref="C4678:C4741" si="146">B4678/B4677-1</f>
        <v>2.7256234371408894E-3</v>
      </c>
      <c r="D4678" s="4">
        <f t="shared" ref="D4678:D4741" si="147">C4678+1</f>
        <v>1.0027256234371409</v>
      </c>
      <c r="E4678" s="8">
        <f>MIN(B4679:$B$5864)/B4678-1</f>
        <v>-0.20832143612341336</v>
      </c>
      <c r="F4678" s="8"/>
    </row>
    <row r="4679" spans="1:6" x14ac:dyDescent="0.45">
      <c r="A4679" s="5">
        <v>42487</v>
      </c>
      <c r="B4679">
        <v>3466.1436257300002</v>
      </c>
      <c r="C4679" s="4">
        <f t="shared" si="146"/>
        <v>5.9416201729303175E-3</v>
      </c>
      <c r="D4679" s="4">
        <f t="shared" si="147"/>
        <v>1.0059416201729303</v>
      </c>
      <c r="E4679" s="8">
        <f>MIN(B4680:$B$5864)/B4679-1</f>
        <v>-0.21299750601780454</v>
      </c>
      <c r="F4679" s="8"/>
    </row>
    <row r="4680" spans="1:6" x14ac:dyDescent="0.45">
      <c r="A4680" s="5">
        <v>42488</v>
      </c>
      <c r="B4680">
        <v>3466.4040348200001</v>
      </c>
      <c r="C4680" s="4">
        <f t="shared" si="146"/>
        <v>7.5129342034907509E-5</v>
      </c>
      <c r="D4680" s="4">
        <f t="shared" si="147"/>
        <v>1.0000751293420349</v>
      </c>
      <c r="E4680" s="8">
        <f>MIN(B4681:$B$5864)/B4680-1</f>
        <v>-0.21305662855551988</v>
      </c>
      <c r="F4680" s="8"/>
    </row>
    <row r="4681" spans="1:6" x14ac:dyDescent="0.45">
      <c r="A4681" s="5">
        <v>42489</v>
      </c>
      <c r="B4681">
        <v>3421.7017856699999</v>
      </c>
      <c r="C4681" s="4">
        <f t="shared" si="146"/>
        <v>-1.2895856542101347E-2</v>
      </c>
      <c r="D4681" s="4">
        <f t="shared" si="147"/>
        <v>0.98710414345789865</v>
      </c>
      <c r="E4681" s="8">
        <f>MIN(B4682:$B$5864)/B4681-1</f>
        <v>-0.20277573885187083</v>
      </c>
      <c r="F4681" s="8"/>
    </row>
    <row r="4682" spans="1:6" x14ac:dyDescent="0.45">
      <c r="A4682" s="5">
        <v>42493</v>
      </c>
      <c r="B4682">
        <v>3393.9702481300001</v>
      </c>
      <c r="C4682" s="4">
        <f t="shared" si="146"/>
        <v>-8.1046038717164093E-3</v>
      </c>
      <c r="D4682" s="4">
        <f t="shared" si="147"/>
        <v>0.99189539612828359</v>
      </c>
      <c r="E4682" s="8">
        <f>MIN(B4683:$B$5864)/B4682-1</f>
        <v>-0.19626175879031638</v>
      </c>
      <c r="F4682" s="8"/>
    </row>
    <row r="4683" spans="1:6" x14ac:dyDescent="0.45">
      <c r="A4683" s="5">
        <v>42494</v>
      </c>
      <c r="B4683">
        <v>3358.6869668200002</v>
      </c>
      <c r="C4683" s="4">
        <f t="shared" si="146"/>
        <v>-1.0395872306022791E-2</v>
      </c>
      <c r="D4683" s="4">
        <f t="shared" si="147"/>
        <v>0.98960412769397721</v>
      </c>
      <c r="E4683" s="8">
        <f>MIN(B4684:$B$5864)/B4683-1</f>
        <v>-0.18781842282469774</v>
      </c>
      <c r="F4683" s="8"/>
    </row>
    <row r="4684" spans="1:6" x14ac:dyDescent="0.45">
      <c r="A4684" s="5">
        <v>42495</v>
      </c>
      <c r="B4684">
        <v>3361.0400679099998</v>
      </c>
      <c r="C4684" s="4">
        <f t="shared" si="146"/>
        <v>7.006014889883172E-4</v>
      </c>
      <c r="D4684" s="4">
        <f t="shared" si="147"/>
        <v>1.0007006014889883</v>
      </c>
      <c r="E4684" s="8">
        <f>MIN(B4685:$B$5864)/B4684-1</f>
        <v>-0.18838704007290485</v>
      </c>
      <c r="F4684" s="8"/>
    </row>
    <row r="4685" spans="1:6" x14ac:dyDescent="0.45">
      <c r="A4685" s="5">
        <v>42496</v>
      </c>
      <c r="B4685">
        <v>3364.2368764600001</v>
      </c>
      <c r="C4685" s="4">
        <f t="shared" si="146"/>
        <v>9.5113669739377293E-4</v>
      </c>
      <c r="D4685" s="4">
        <f t="shared" si="147"/>
        <v>1.0009511366973938</v>
      </c>
      <c r="E4685" s="8">
        <f>MIN(B4686:$B$5864)/B4685-1</f>
        <v>-0.18915826140626002</v>
      </c>
      <c r="F4685" s="8"/>
    </row>
    <row r="4686" spans="1:6" x14ac:dyDescent="0.45">
      <c r="A4686" s="5">
        <v>42499</v>
      </c>
      <c r="B4686">
        <v>3360.8212425900001</v>
      </c>
      <c r="C4686" s="4">
        <f t="shared" si="146"/>
        <v>-1.0152774597709247E-3</v>
      </c>
      <c r="D4686" s="4">
        <f t="shared" si="147"/>
        <v>0.99898472254022908</v>
      </c>
      <c r="E4686" s="8">
        <f>MIN(B4687:$B$5864)/B4686-1</f>
        <v>-0.18833419540999297</v>
      </c>
      <c r="F4686" s="8"/>
    </row>
    <row r="4687" spans="1:6" x14ac:dyDescent="0.45">
      <c r="A4687" s="5">
        <v>42500</v>
      </c>
      <c r="B4687">
        <v>3380.8179797500002</v>
      </c>
      <c r="C4687" s="4">
        <f t="shared" si="146"/>
        <v>5.949955596147527E-3</v>
      </c>
      <c r="D4687" s="4">
        <f t="shared" si="147"/>
        <v>1.0059499555961475</v>
      </c>
      <c r="E4687" s="8">
        <f>MIN(B4688:$B$5864)/B4687-1</f>
        <v>-0.19313500629462577</v>
      </c>
      <c r="F4687" s="8"/>
    </row>
    <row r="4688" spans="1:6" x14ac:dyDescent="0.45">
      <c r="A4688" s="5">
        <v>42501</v>
      </c>
      <c r="B4688">
        <v>3383.6404725900002</v>
      </c>
      <c r="C4688" s="4">
        <f t="shared" si="146"/>
        <v>8.3485501346292068E-4</v>
      </c>
      <c r="D4688" s="4">
        <f t="shared" si="147"/>
        <v>1.0008348550134629</v>
      </c>
      <c r="E4688" s="8">
        <f>MIN(B4689:$B$5864)/B4688-1</f>
        <v>-0.19380805967781722</v>
      </c>
      <c r="F4688" s="8"/>
    </row>
    <row r="4689" spans="1:6" x14ac:dyDescent="0.45">
      <c r="A4689" s="5">
        <v>42502</v>
      </c>
      <c r="B4689">
        <v>3355.4996698499999</v>
      </c>
      <c r="C4689" s="4">
        <f t="shared" si="146"/>
        <v>-8.3167236495608199E-3</v>
      </c>
      <c r="D4689" s="4">
        <f t="shared" si="147"/>
        <v>0.99168327635043918</v>
      </c>
      <c r="E4689" s="8">
        <f>MIN(B4690:$B$5864)/B4689-1</f>
        <v>-0.18704695385294356</v>
      </c>
      <c r="F4689" s="8"/>
    </row>
    <row r="4690" spans="1:6" x14ac:dyDescent="0.45">
      <c r="A4690" s="5">
        <v>42503</v>
      </c>
      <c r="B4690">
        <v>3370.3283612700002</v>
      </c>
      <c r="C4690" s="4">
        <f t="shared" si="146"/>
        <v>4.4192200503667678E-3</v>
      </c>
      <c r="D4690" s="4">
        <f t="shared" si="147"/>
        <v>1.0044192200503668</v>
      </c>
      <c r="E4690" s="8">
        <f>MIN(B4691:$B$5864)/B4690-1</f>
        <v>-0.19062376553657467</v>
      </c>
      <c r="F4690" s="8"/>
    </row>
    <row r="4691" spans="1:6" x14ac:dyDescent="0.45">
      <c r="A4691" s="5">
        <v>42506</v>
      </c>
      <c r="B4691">
        <v>3377.8282345299999</v>
      </c>
      <c r="C4691" s="4">
        <f t="shared" si="146"/>
        <v>2.2252648573308775E-3</v>
      </c>
      <c r="D4691" s="4">
        <f t="shared" si="147"/>
        <v>1.0022252648573309</v>
      </c>
      <c r="E4691" s="8">
        <f>MIN(B4692:$B$5864)/B4691-1</f>
        <v>-0.19242084305403939</v>
      </c>
      <c r="F4691" s="8"/>
    </row>
    <row r="4692" spans="1:6" x14ac:dyDescent="0.45">
      <c r="A4692" s="5">
        <v>42507</v>
      </c>
      <c r="B4692">
        <v>3390.2941678299999</v>
      </c>
      <c r="C4692" s="4">
        <f t="shared" si="146"/>
        <v>3.6905172301440192E-3</v>
      </c>
      <c r="D4692" s="4">
        <f t="shared" si="147"/>
        <v>1.003690517230144</v>
      </c>
      <c r="E4692" s="8">
        <f>MIN(B4693:$B$5864)/B4692-1</f>
        <v>-0.19539026912935908</v>
      </c>
      <c r="F4692" s="8"/>
    </row>
    <row r="4693" spans="1:6" x14ac:dyDescent="0.45">
      <c r="A4693" s="5">
        <v>42508</v>
      </c>
      <c r="B4693">
        <v>3390.1807714900001</v>
      </c>
      <c r="C4693" s="4">
        <f t="shared" si="146"/>
        <v>-3.3447345388459837E-5</v>
      </c>
      <c r="D4693" s="4">
        <f t="shared" si="147"/>
        <v>0.99996655265461154</v>
      </c>
      <c r="E4693" s="8">
        <f>MIN(B4694:$B$5864)/B4693-1</f>
        <v>-0.19536335616962064</v>
      </c>
      <c r="F4693" s="8"/>
    </row>
    <row r="4694" spans="1:6" x14ac:dyDescent="0.45">
      <c r="A4694" s="5">
        <v>42509</v>
      </c>
      <c r="B4694">
        <v>3334.7861174899999</v>
      </c>
      <c r="C4694" s="4">
        <f t="shared" si="146"/>
        <v>-1.6339734584611576E-2</v>
      </c>
      <c r="D4694" s="4">
        <f t="shared" si="147"/>
        <v>0.98366026541538842</v>
      </c>
      <c r="E4694" s="8">
        <f>MIN(B4695:$B$5864)/B4694-1</f>
        <v>-0.1819974109754342</v>
      </c>
      <c r="F4694" s="8"/>
    </row>
    <row r="4695" spans="1:6" x14ac:dyDescent="0.45">
      <c r="A4695" s="5">
        <v>42510</v>
      </c>
      <c r="B4695">
        <v>3387.2176499500001</v>
      </c>
      <c r="C4695" s="4">
        <f t="shared" si="146"/>
        <v>1.5722607271576372E-2</v>
      </c>
      <c r="D4695" s="4">
        <f t="shared" si="147"/>
        <v>1.0157226072715764</v>
      </c>
      <c r="E4695" s="8">
        <f>MIN(B4696:$B$5864)/B4695-1</f>
        <v>-0.1946594639437278</v>
      </c>
      <c r="F4695" s="8"/>
    </row>
    <row r="4696" spans="1:6" x14ac:dyDescent="0.45">
      <c r="A4696" s="5">
        <v>42513</v>
      </c>
      <c r="B4696">
        <v>3382.1481753899998</v>
      </c>
      <c r="C4696" s="4">
        <f t="shared" si="146"/>
        <v>-1.4966486018621605E-3</v>
      </c>
      <c r="D4696" s="4">
        <f t="shared" si="147"/>
        <v>0.99850335139813784</v>
      </c>
      <c r="E4696" s="8">
        <f>MIN(B4697:$B$5864)/B4696-1</f>
        <v>-0.19345234552432156</v>
      </c>
      <c r="F4696" s="8"/>
    </row>
    <row r="4697" spans="1:6" x14ac:dyDescent="0.45">
      <c r="A4697" s="5">
        <v>42514</v>
      </c>
      <c r="B4697">
        <v>3421.9280144700001</v>
      </c>
      <c r="C4697" s="4">
        <f t="shared" si="146"/>
        <v>1.1761707949242473E-2</v>
      </c>
      <c r="D4697" s="4">
        <f t="shared" si="147"/>
        <v>1.0117617079492425</v>
      </c>
      <c r="E4697" s="8">
        <f>MIN(B4698:$B$5864)/B4697-1</f>
        <v>-0.20282844454502624</v>
      </c>
      <c r="F4697" s="8"/>
    </row>
    <row r="4698" spans="1:6" x14ac:dyDescent="0.45">
      <c r="A4698" s="5">
        <v>42515</v>
      </c>
      <c r="B4698">
        <v>3444.8087680399999</v>
      </c>
      <c r="C4698" s="4">
        <f t="shared" si="146"/>
        <v>6.6865093225940697E-3</v>
      </c>
      <c r="D4698" s="4">
        <f t="shared" si="147"/>
        <v>1.0066865093225941</v>
      </c>
      <c r="E4698" s="8">
        <f>MIN(B4699:$B$5864)/B4698-1</f>
        <v>-0.20812333524624704</v>
      </c>
      <c r="F4698" s="8"/>
    </row>
    <row r="4699" spans="1:6" x14ac:dyDescent="0.45">
      <c r="A4699" s="5">
        <v>42516</v>
      </c>
      <c r="B4699">
        <v>3444.7792435400002</v>
      </c>
      <c r="C4699" s="4">
        <f t="shared" si="146"/>
        <v>-8.5707224951603322E-6</v>
      </c>
      <c r="D4699" s="4">
        <f t="shared" si="147"/>
        <v>0.99999142927750484</v>
      </c>
      <c r="E4699" s="8">
        <f>MIN(B4700:$B$5864)/B4699-1</f>
        <v>-0.20811654823293346</v>
      </c>
      <c r="F4699" s="8"/>
    </row>
    <row r="4700" spans="1:6" x14ac:dyDescent="0.45">
      <c r="A4700" s="5">
        <v>42517</v>
      </c>
      <c r="B4700">
        <v>3448.4514274100002</v>
      </c>
      <c r="C4700" s="4">
        <f t="shared" si="146"/>
        <v>1.0660142814336027E-3</v>
      </c>
      <c r="D4700" s="4">
        <f t="shared" si="147"/>
        <v>1.0010660142814336</v>
      </c>
      <c r="E4700" s="8">
        <f>MIN(B4701:$B$5864)/B4700-1</f>
        <v>-0.20895980837439443</v>
      </c>
      <c r="F4700" s="8"/>
    </row>
    <row r="4701" spans="1:6" x14ac:dyDescent="0.45">
      <c r="A4701" s="5">
        <v>42521</v>
      </c>
      <c r="B4701">
        <v>3429.7704544600001</v>
      </c>
      <c r="C4701" s="4">
        <f t="shared" si="146"/>
        <v>-5.4172063441330076E-3</v>
      </c>
      <c r="D4701" s="4">
        <f t="shared" si="147"/>
        <v>0.99458279365586699</v>
      </c>
      <c r="E4701" s="8">
        <f>MIN(B4702:$B$5864)/B4701-1</f>
        <v>-0.20465124002606527</v>
      </c>
      <c r="F4701" s="8"/>
    </row>
    <row r="4702" spans="1:6" x14ac:dyDescent="0.45">
      <c r="A4702" s="5">
        <v>42522</v>
      </c>
      <c r="B4702">
        <v>3407.9097724899998</v>
      </c>
      <c r="C4702" s="4">
        <f t="shared" si="146"/>
        <v>-6.3738032210211015E-3</v>
      </c>
      <c r="D4702" s="4">
        <f t="shared" si="147"/>
        <v>0.9936261967789789</v>
      </c>
      <c r="E4702" s="8">
        <f>MIN(B4703:$B$5864)/B4702-1</f>
        <v>-0.19954932493506783</v>
      </c>
      <c r="F4702" s="8"/>
    </row>
    <row r="4703" spans="1:6" x14ac:dyDescent="0.45">
      <c r="A4703" s="5">
        <v>42523</v>
      </c>
      <c r="B4703">
        <v>3406.0499445199998</v>
      </c>
      <c r="C4703" s="4">
        <f t="shared" si="146"/>
        <v>-5.4573861814455338E-4</v>
      </c>
      <c r="D4703" s="4">
        <f t="shared" si="147"/>
        <v>0.99945426138185545</v>
      </c>
      <c r="E4703" s="8">
        <f>MIN(B4704:$B$5864)/B4703-1</f>
        <v>-0.19911224956085427</v>
      </c>
      <c r="F4703" s="8"/>
    </row>
    <row r="4704" spans="1:6" x14ac:dyDescent="0.45">
      <c r="A4704" s="5">
        <v>42524</v>
      </c>
      <c r="B4704">
        <v>3416.09730068</v>
      </c>
      <c r="C4704" s="4">
        <f t="shared" si="146"/>
        <v>2.9498557929736879E-3</v>
      </c>
      <c r="D4704" s="4">
        <f t="shared" si="147"/>
        <v>1.0029498557929737</v>
      </c>
      <c r="E4704" s="8">
        <f>MIN(B4705:$B$5864)/B4704-1</f>
        <v>-0.20146780438396827</v>
      </c>
      <c r="F4704" s="8"/>
    </row>
    <row r="4705" spans="1:6" x14ac:dyDescent="0.45">
      <c r="A4705" s="5">
        <v>42527</v>
      </c>
      <c r="B4705">
        <v>3448.52628383</v>
      </c>
      <c r="C4705" s="4">
        <f t="shared" si="146"/>
        <v>9.4929916497239475E-3</v>
      </c>
      <c r="D4705" s="4">
        <f t="shared" si="147"/>
        <v>1.0094929916497239</v>
      </c>
      <c r="E4705" s="8">
        <f>MIN(B4706:$B$5864)/B4705-1</f>
        <v>-0.20897697931407921</v>
      </c>
      <c r="F4705" s="8"/>
    </row>
    <row r="4706" spans="1:6" x14ac:dyDescent="0.45">
      <c r="A4706" s="5">
        <v>42528</v>
      </c>
      <c r="B4706">
        <v>3454.0904700999999</v>
      </c>
      <c r="C4706" s="4">
        <f t="shared" si="146"/>
        <v>1.6134968424310614E-3</v>
      </c>
      <c r="D4706" s="4">
        <f t="shared" si="147"/>
        <v>1.0016134968424311</v>
      </c>
      <c r="E4706" s="8">
        <f>MIN(B4707:$B$5864)/B4706-1</f>
        <v>-0.21025123645038024</v>
      </c>
      <c r="F4706" s="8"/>
    </row>
    <row r="4707" spans="1:6" x14ac:dyDescent="0.45">
      <c r="A4707" s="5">
        <v>42529</v>
      </c>
      <c r="B4707">
        <v>3461.6556839700002</v>
      </c>
      <c r="C4707" s="4">
        <f t="shared" si="146"/>
        <v>2.1902187957980601E-3</v>
      </c>
      <c r="D4707" s="4">
        <f t="shared" si="147"/>
        <v>1.0021902187957981</v>
      </c>
      <c r="E4707" s="8">
        <f>MIN(B4708:$B$5864)/B4707-1</f>
        <v>-0.21197717884479228</v>
      </c>
      <c r="F4707" s="8"/>
    </row>
    <row r="4708" spans="1:6" x14ac:dyDescent="0.45">
      <c r="A4708" s="5">
        <v>42530</v>
      </c>
      <c r="B4708">
        <v>3428.3605195700002</v>
      </c>
      <c r="C4708" s="4">
        <f t="shared" si="146"/>
        <v>-9.6182773330637517E-3</v>
      </c>
      <c r="D4708" s="4">
        <f t="shared" si="147"/>
        <v>0.99038172266693625</v>
      </c>
      <c r="E4708" s="8">
        <f>MIN(B4709:$B$5864)/B4708-1</f>
        <v>-0.20432414783141295</v>
      </c>
      <c r="F4708" s="8"/>
    </row>
    <row r="4709" spans="1:6" x14ac:dyDescent="0.45">
      <c r="A4709" s="5">
        <v>42531</v>
      </c>
      <c r="B4709">
        <v>3366.9069172499999</v>
      </c>
      <c r="C4709" s="4">
        <f t="shared" si="146"/>
        <v>-1.7925070006262978E-2</v>
      </c>
      <c r="D4709" s="4">
        <f t="shared" si="147"/>
        <v>0.98207492999373702</v>
      </c>
      <c r="E4709" s="8">
        <f>MIN(B4710:$B$5864)/B4709-1</f>
        <v>-0.18980127903920596</v>
      </c>
      <c r="F4709" s="8"/>
    </row>
    <row r="4710" spans="1:6" x14ac:dyDescent="0.45">
      <c r="A4710" s="5">
        <v>42534</v>
      </c>
      <c r="B4710">
        <v>3325.9535079399998</v>
      </c>
      <c r="C4710" s="4">
        <f t="shared" si="146"/>
        <v>-1.2163510995857774E-2</v>
      </c>
      <c r="D4710" s="4">
        <f t="shared" si="147"/>
        <v>0.98783648900414223</v>
      </c>
      <c r="E4710" s="8">
        <f>MIN(B4711:$B$5864)/B4710-1</f>
        <v>-0.17982507228744748</v>
      </c>
      <c r="F4710" s="8"/>
    </row>
    <row r="4711" spans="1:6" x14ac:dyDescent="0.45">
      <c r="A4711" s="5">
        <v>42535</v>
      </c>
      <c r="B4711">
        <v>3259.73604742</v>
      </c>
      <c r="C4711" s="4">
        <f t="shared" si="146"/>
        <v>-1.9909316339485783E-2</v>
      </c>
      <c r="D4711" s="4">
        <f t="shared" si="147"/>
        <v>0.98009068366051422</v>
      </c>
      <c r="E4711" s="8">
        <f>MIN(B4712:$B$5864)/B4711-1</f>
        <v>-0.16316424450714773</v>
      </c>
      <c r="F4711" s="8"/>
    </row>
    <row r="4712" spans="1:6" x14ac:dyDescent="0.45">
      <c r="A4712" s="5">
        <v>42536</v>
      </c>
      <c r="B4712">
        <v>3281.4097730100002</v>
      </c>
      <c r="C4712" s="4">
        <f t="shared" si="146"/>
        <v>6.6489204262887291E-3</v>
      </c>
      <c r="D4712" s="4">
        <f t="shared" si="147"/>
        <v>1.0066489204262887</v>
      </c>
      <c r="E4712" s="8">
        <f>MIN(B4713:$B$5864)/B4712-1</f>
        <v>-0.16869154825251798</v>
      </c>
      <c r="F4712" s="8"/>
    </row>
    <row r="4713" spans="1:6" x14ac:dyDescent="0.45">
      <c r="A4713" s="5">
        <v>42537</v>
      </c>
      <c r="B4713">
        <v>3263.42556152</v>
      </c>
      <c r="C4713" s="4">
        <f t="shared" si="146"/>
        <v>-5.4806356822371116E-3</v>
      </c>
      <c r="D4713" s="4">
        <f t="shared" si="147"/>
        <v>0.99451936431776289</v>
      </c>
      <c r="E4713" s="8">
        <f>MIN(B4714:$B$5864)/B4713-1</f>
        <v>-0.164110341564081</v>
      </c>
      <c r="F4713" s="8"/>
    </row>
    <row r="4714" spans="1:6" x14ac:dyDescent="0.45">
      <c r="A4714" s="5">
        <v>42538</v>
      </c>
      <c r="B4714">
        <v>3309.3907441900001</v>
      </c>
      <c r="C4714" s="4">
        <f t="shared" si="146"/>
        <v>1.4084949021662574E-2</v>
      </c>
      <c r="D4714" s="4">
        <f t="shared" si="147"/>
        <v>1.0140849490216626</v>
      </c>
      <c r="E4714" s="8">
        <f>MIN(B4715:$B$5864)/B4714-1</f>
        <v>-0.17572027940820678</v>
      </c>
      <c r="F4714" s="8"/>
    </row>
    <row r="4715" spans="1:6" x14ac:dyDescent="0.45">
      <c r="A4715" s="5">
        <v>42541</v>
      </c>
      <c r="B4715">
        <v>3409.0144900800001</v>
      </c>
      <c r="C4715" s="4">
        <f t="shared" si="146"/>
        <v>3.0103349404992485E-2</v>
      </c>
      <c r="D4715" s="4">
        <f t="shared" si="147"/>
        <v>1.0301033494049925</v>
      </c>
      <c r="E4715" s="8">
        <f>MIN(B4716:$B$5864)/B4715-1</f>
        <v>-0.19980871718559801</v>
      </c>
      <c r="F4715" s="8"/>
    </row>
    <row r="4716" spans="1:6" x14ac:dyDescent="0.45">
      <c r="A4716" s="5">
        <v>42542</v>
      </c>
      <c r="B4716">
        <v>3419.3538838700001</v>
      </c>
      <c r="C4716" s="4">
        <f t="shared" si="146"/>
        <v>3.0329568325646594E-3</v>
      </c>
      <c r="D4716" s="4">
        <f t="shared" si="147"/>
        <v>1.0030329568325647</v>
      </c>
      <c r="E4716" s="8">
        <f>MIN(B4717:$B$5864)/B4716-1</f>
        <v>-0.20222832424041959</v>
      </c>
      <c r="F4716" s="8"/>
    </row>
    <row r="4717" spans="1:6" x14ac:dyDescent="0.45">
      <c r="A4717" s="5">
        <v>42543</v>
      </c>
      <c r="B4717">
        <v>3437.0862876000001</v>
      </c>
      <c r="C4717" s="4">
        <f t="shared" si="146"/>
        <v>5.1858931050243751E-3</v>
      </c>
      <c r="D4717" s="4">
        <f t="shared" si="147"/>
        <v>1.0051858931050244</v>
      </c>
      <c r="E4717" s="8">
        <f>MIN(B4718:$B$5864)/B4717-1</f>
        <v>-0.20634413869930113</v>
      </c>
      <c r="F4717" s="8"/>
    </row>
    <row r="4718" spans="1:6" x14ac:dyDescent="0.45">
      <c r="A4718" s="5">
        <v>42544</v>
      </c>
      <c r="B4718">
        <v>3481.73720688</v>
      </c>
      <c r="C4718" s="4">
        <f t="shared" si="146"/>
        <v>1.2990921828493818E-2</v>
      </c>
      <c r="D4718" s="4">
        <f t="shared" si="147"/>
        <v>1.0129909218284938</v>
      </c>
      <c r="E4718" s="8">
        <f>MIN(B4719:$B$5864)/B4718-1</f>
        <v>-0.2165222370718638</v>
      </c>
      <c r="F4718" s="8"/>
    </row>
    <row r="4719" spans="1:6" x14ac:dyDescent="0.45">
      <c r="A4719" s="5">
        <v>42545</v>
      </c>
      <c r="B4719">
        <v>3348.58082444</v>
      </c>
      <c r="C4719" s="4">
        <f t="shared" si="146"/>
        <v>-3.8244236864539816E-2</v>
      </c>
      <c r="D4719" s="4">
        <f t="shared" si="147"/>
        <v>0.96175576313546018</v>
      </c>
      <c r="E4719" s="8">
        <f>MIN(B4720:$B$5864)/B4719-1</f>
        <v>-0.18536722839706454</v>
      </c>
      <c r="F4719" s="8"/>
    </row>
    <row r="4720" spans="1:6" x14ac:dyDescent="0.45">
      <c r="A4720" s="5">
        <v>42548</v>
      </c>
      <c r="B4720">
        <v>3237.5363432600002</v>
      </c>
      <c r="C4720" s="4">
        <f t="shared" si="146"/>
        <v>-3.3161654743265823E-2</v>
      </c>
      <c r="D4720" s="4">
        <f t="shared" si="147"/>
        <v>0.96683834525673418</v>
      </c>
      <c r="E4720" s="8">
        <f>MIN(B4721:$B$5864)/B4720-1</f>
        <v>-0.15742608306808725</v>
      </c>
      <c r="F4720" s="8"/>
    </row>
    <row r="4721" spans="1:6" x14ac:dyDescent="0.45">
      <c r="A4721" s="5">
        <v>42549</v>
      </c>
      <c r="B4721">
        <v>3326.2774652600001</v>
      </c>
      <c r="C4721" s="4">
        <f t="shared" si="146"/>
        <v>2.7410077475962247E-2</v>
      </c>
      <c r="D4721" s="4">
        <f t="shared" si="147"/>
        <v>1.0274100774759622</v>
      </c>
      <c r="E4721" s="8">
        <f>MIN(B4722:$B$5864)/B4721-1</f>
        <v>-0.17990495187485056</v>
      </c>
      <c r="F4721" s="8"/>
    </row>
    <row r="4722" spans="1:6" x14ac:dyDescent="0.45">
      <c r="A4722" s="5">
        <v>42550</v>
      </c>
      <c r="B4722">
        <v>3441.6199202799999</v>
      </c>
      <c r="C4722" s="4">
        <f t="shared" si="146"/>
        <v>3.467613758162047E-2</v>
      </c>
      <c r="D4722" s="4">
        <f t="shared" si="147"/>
        <v>1.0346761375816205</v>
      </c>
      <c r="E4722" s="8">
        <f>MIN(B4723:$B$5864)/B4722-1</f>
        <v>-0.20738961851195092</v>
      </c>
      <c r="F4722" s="8"/>
    </row>
    <row r="4723" spans="1:6" x14ac:dyDescent="0.45">
      <c r="A4723" s="5">
        <v>42551</v>
      </c>
      <c r="B4723">
        <v>3515.4537643799999</v>
      </c>
      <c r="C4723" s="4">
        <f t="shared" si="146"/>
        <v>2.1453224298513707E-2</v>
      </c>
      <c r="D4723" s="4">
        <f t="shared" si="147"/>
        <v>1.0214532242985137</v>
      </c>
      <c r="E4723" s="8">
        <f>MIN(B4724:$B$5864)/B4723-1</f>
        <v>-0.22403653673678814</v>
      </c>
      <c r="F4723" s="8"/>
    </row>
    <row r="4724" spans="1:6" x14ac:dyDescent="0.45">
      <c r="A4724" s="5">
        <v>42552</v>
      </c>
      <c r="B4724">
        <v>3555.45182922</v>
      </c>
      <c r="C4724" s="4">
        <f t="shared" si="146"/>
        <v>1.1377781510107265E-2</v>
      </c>
      <c r="D4724" s="4">
        <f t="shared" si="147"/>
        <v>1.0113777815101073</v>
      </c>
      <c r="E4724" s="8">
        <f>MIN(B4725:$B$5864)/B4724-1</f>
        <v>-0.23276595803340072</v>
      </c>
      <c r="F4724" s="8"/>
    </row>
    <row r="4725" spans="1:6" x14ac:dyDescent="0.45">
      <c r="A4725" s="5">
        <v>42555</v>
      </c>
      <c r="B4725">
        <v>3518.96386906</v>
      </c>
      <c r="C4725" s="4">
        <f t="shared" si="146"/>
        <v>-1.0262538184353631E-2</v>
      </c>
      <c r="D4725" s="4">
        <f t="shared" si="147"/>
        <v>0.98973746181564637</v>
      </c>
      <c r="E4725" s="8">
        <f>MIN(B4726:$B$5864)/B4725-1</f>
        <v>-0.22481054666847777</v>
      </c>
      <c r="F4725" s="8"/>
    </row>
    <row r="4726" spans="1:6" x14ac:dyDescent="0.45">
      <c r="A4726" s="5">
        <v>42556</v>
      </c>
      <c r="B4726">
        <v>3514.4642320600001</v>
      </c>
      <c r="C4726" s="4">
        <f t="shared" si="146"/>
        <v>-1.2786823529398195E-3</v>
      </c>
      <c r="D4726" s="4">
        <f t="shared" si="147"/>
        <v>0.99872131764706018</v>
      </c>
      <c r="E4726" s="8">
        <f>MIN(B4727:$B$5864)/B4726-1</f>
        <v>-0.22381805651467257</v>
      </c>
      <c r="F4726" s="8"/>
    </row>
    <row r="4727" spans="1:6" x14ac:dyDescent="0.45">
      <c r="A4727" s="5">
        <v>42557</v>
      </c>
      <c r="B4727">
        <v>3475.7928900100001</v>
      </c>
      <c r="C4727" s="4">
        <f t="shared" si="146"/>
        <v>-1.1003481468733867E-2</v>
      </c>
      <c r="D4727" s="4">
        <f t="shared" si="147"/>
        <v>0.98899651853126613</v>
      </c>
      <c r="E4727" s="8">
        <f>MIN(B4728:$B$5864)/B4727-1</f>
        <v>-0.21518232982456231</v>
      </c>
      <c r="F4727" s="8"/>
    </row>
    <row r="4728" spans="1:6" x14ac:dyDescent="0.45">
      <c r="A4728" s="5">
        <v>42558</v>
      </c>
      <c r="B4728">
        <v>3515.1216112799998</v>
      </c>
      <c r="C4728" s="4">
        <f t="shared" si="146"/>
        <v>1.1315035882326852E-2</v>
      </c>
      <c r="D4728" s="4">
        <f t="shared" si="147"/>
        <v>1.0113150358823269</v>
      </c>
      <c r="E4728" s="8">
        <f>MIN(B4729:$B$5864)/B4728-1</f>
        <v>-0.22396321390523022</v>
      </c>
      <c r="F4728" s="8"/>
    </row>
    <row r="4729" spans="1:6" x14ac:dyDescent="0.45">
      <c r="A4729" s="5">
        <v>42559</v>
      </c>
      <c r="B4729">
        <v>3550.1679586800001</v>
      </c>
      <c r="C4729" s="4">
        <f t="shared" si="146"/>
        <v>9.9701664054911987E-3</v>
      </c>
      <c r="D4729" s="4">
        <f t="shared" si="147"/>
        <v>1.0099701664054912</v>
      </c>
      <c r="E4729" s="8">
        <f>MIN(B4730:$B$5864)/B4729-1</f>
        <v>-0.23162404998881914</v>
      </c>
      <c r="F4729" s="8"/>
    </row>
    <row r="4730" spans="1:6" x14ac:dyDescent="0.45">
      <c r="A4730" s="5">
        <v>42562</v>
      </c>
      <c r="B4730">
        <v>3611.0193311200001</v>
      </c>
      <c r="C4730" s="4">
        <f t="shared" si="146"/>
        <v>1.7140420720439753E-2</v>
      </c>
      <c r="D4730" s="4">
        <f t="shared" si="147"/>
        <v>1.0171404207204398</v>
      </c>
      <c r="E4730" s="8">
        <f>MIN(B4731:$B$5864)/B4730-1</f>
        <v>-0.24457239692928456</v>
      </c>
      <c r="F4730" s="8"/>
    </row>
    <row r="4731" spans="1:6" x14ac:dyDescent="0.45">
      <c r="A4731" s="5">
        <v>42563</v>
      </c>
      <c r="B4731">
        <v>3613.65605065</v>
      </c>
      <c r="C4731" s="4">
        <f t="shared" si="146"/>
        <v>7.3018704366289988E-4</v>
      </c>
      <c r="D4731" s="4">
        <f t="shared" si="147"/>
        <v>1.0007301870436629</v>
      </c>
      <c r="E4731" s="8">
        <f>MIN(B4732:$B$5864)/B4731-1</f>
        <v>-0.24512359789766647</v>
      </c>
      <c r="F4731" s="8"/>
    </row>
    <row r="4732" spans="1:6" x14ac:dyDescent="0.45">
      <c r="A4732" s="5">
        <v>42564</v>
      </c>
      <c r="B4732">
        <v>3607.6140259099998</v>
      </c>
      <c r="C4732" s="4">
        <f t="shared" si="146"/>
        <v>-1.6719977372814387E-3</v>
      </c>
      <c r="D4732" s="4">
        <f t="shared" si="147"/>
        <v>0.99832800226271856</v>
      </c>
      <c r="E4732" s="8">
        <f>MIN(B4733:$B$5864)/B4732-1</f>
        <v>-0.24385933241239355</v>
      </c>
      <c r="F4732" s="8"/>
    </row>
    <row r="4733" spans="1:6" x14ac:dyDescent="0.45">
      <c r="A4733" s="5">
        <v>42565</v>
      </c>
      <c r="B4733">
        <v>3602.28411929</v>
      </c>
      <c r="C4733" s="4">
        <f t="shared" si="146"/>
        <v>-1.477404894681178E-3</v>
      </c>
      <c r="D4733" s="4">
        <f t="shared" si="147"/>
        <v>0.99852259510531882</v>
      </c>
      <c r="E4733" s="8">
        <f>MIN(B4734:$B$5864)/B4733-1</f>
        <v>-0.24274055359973823</v>
      </c>
      <c r="F4733" s="8"/>
    </row>
    <row r="4734" spans="1:6" x14ac:dyDescent="0.45">
      <c r="A4734" s="5">
        <v>42566</v>
      </c>
      <c r="B4734">
        <v>3606.7157558399999</v>
      </c>
      <c r="C4734" s="4">
        <f t="shared" si="146"/>
        <v>1.230229599677779E-3</v>
      </c>
      <c r="D4734" s="4">
        <f t="shared" si="147"/>
        <v>1.0012302295996778</v>
      </c>
      <c r="E4734" s="8">
        <f>MIN(B4735:$B$5864)/B4734-1</f>
        <v>-0.24367101190798346</v>
      </c>
      <c r="F4734" s="8"/>
    </row>
    <row r="4735" spans="1:6" x14ac:dyDescent="0.45">
      <c r="A4735" s="5">
        <v>42569</v>
      </c>
      <c r="B4735">
        <v>3623.2275134699998</v>
      </c>
      <c r="C4735" s="4">
        <f t="shared" si="146"/>
        <v>4.5780590287061163E-3</v>
      </c>
      <c r="D4735" s="4">
        <f t="shared" si="147"/>
        <v>1.0045780590287061</v>
      </c>
      <c r="E4735" s="8">
        <f>MIN(B4736:$B$5864)/B4735-1</f>
        <v>-0.24711775128426905</v>
      </c>
      <c r="F4735" s="8"/>
    </row>
    <row r="4736" spans="1:6" x14ac:dyDescent="0.45">
      <c r="A4736" s="5">
        <v>42570</v>
      </c>
      <c r="B4736">
        <v>3625.9607870700002</v>
      </c>
      <c r="C4736" s="4">
        <f t="shared" si="146"/>
        <v>7.5437537108524744E-4</v>
      </c>
      <c r="D4736" s="4">
        <f t="shared" si="147"/>
        <v>1.0007543753710852</v>
      </c>
      <c r="E4736" s="8">
        <f>MIN(B4737:$B$5864)/B4736-1</f>
        <v>-0.24768527898111059</v>
      </c>
      <c r="F4736" s="8"/>
    </row>
    <row r="4737" spans="1:6" x14ac:dyDescent="0.45">
      <c r="A4737" s="5">
        <v>42571</v>
      </c>
      <c r="B4737">
        <v>3644.0473338000002</v>
      </c>
      <c r="C4737" s="4">
        <f t="shared" si="146"/>
        <v>4.9880701397808647E-3</v>
      </c>
      <c r="D4737" s="4">
        <f t="shared" si="147"/>
        <v>1.0049880701397809</v>
      </c>
      <c r="E4737" s="8">
        <f>MIN(B4738:$B$5864)/B4737-1</f>
        <v>-0.25141925225614647</v>
      </c>
      <c r="F4737" s="8"/>
    </row>
    <row r="4738" spans="1:6" x14ac:dyDescent="0.45">
      <c r="A4738" s="5">
        <v>42572</v>
      </c>
      <c r="B4738">
        <v>3633.1201136</v>
      </c>
      <c r="C4738" s="4">
        <f t="shared" si="146"/>
        <v>-2.998649358543104E-3</v>
      </c>
      <c r="D4738" s="4">
        <f t="shared" si="147"/>
        <v>0.9970013506414569</v>
      </c>
      <c r="E4738" s="8">
        <f>MIN(B4739:$B$5864)/B4738-1</f>
        <v>-0.24916776967029486</v>
      </c>
      <c r="F4738" s="8"/>
    </row>
    <row r="4739" spans="1:6" x14ac:dyDescent="0.45">
      <c r="A4739" s="5">
        <v>42573</v>
      </c>
      <c r="B4739">
        <v>3643.8049696200001</v>
      </c>
      <c r="C4739" s="4">
        <f t="shared" si="146"/>
        <v>2.9409586487392225E-3</v>
      </c>
      <c r="D4739" s="4">
        <f t="shared" si="147"/>
        <v>1.0029409586487392</v>
      </c>
      <c r="E4739" s="8">
        <f>MIN(B4740:$B$5864)/B4739-1</f>
        <v>-0.25136946112829983</v>
      </c>
      <c r="F4739" s="8"/>
    </row>
    <row r="4740" spans="1:6" x14ac:dyDescent="0.45">
      <c r="A4740" s="5">
        <v>42576</v>
      </c>
      <c r="B4740">
        <v>3639.01118868</v>
      </c>
      <c r="C4740" s="4">
        <f t="shared" si="146"/>
        <v>-1.31559756352706E-3</v>
      </c>
      <c r="D4740" s="4">
        <f t="shared" si="147"/>
        <v>0.99868440243647294</v>
      </c>
      <c r="E4740" s="8">
        <f>MIN(B4741:$B$5864)/B4740-1</f>
        <v>-0.25038326718102399</v>
      </c>
      <c r="F4740" s="8"/>
    </row>
    <row r="4741" spans="1:6" x14ac:dyDescent="0.45">
      <c r="A4741" s="5">
        <v>42577</v>
      </c>
      <c r="B4741">
        <v>3644.5023944700001</v>
      </c>
      <c r="C4741" s="4">
        <f t="shared" si="146"/>
        <v>1.5089829366510266E-3</v>
      </c>
      <c r="D4741" s="4">
        <f t="shared" si="147"/>
        <v>1.001508982936651</v>
      </c>
      <c r="E4741" s="8">
        <f>MIN(B4742:$B$5864)/B4741-1</f>
        <v>-0.25151272171226058</v>
      </c>
      <c r="F4741" s="8"/>
    </row>
    <row r="4742" spans="1:6" x14ac:dyDescent="0.45">
      <c r="A4742" s="5">
        <v>42578</v>
      </c>
      <c r="B4742">
        <v>3663.9487150800001</v>
      </c>
      <c r="C4742" s="4">
        <f t="shared" ref="C4742:C4805" si="148">B4742/B4741-1</f>
        <v>5.3357958111117654E-3</v>
      </c>
      <c r="D4742" s="4">
        <f t="shared" ref="D4742:D4805" si="149">C4742+1</f>
        <v>1.0053357958111118</v>
      </c>
      <c r="E4742" s="8">
        <f>MIN(B4743:$B$5864)/B4742-1</f>
        <v>-0.25548530012914261</v>
      </c>
      <c r="F4742" s="8"/>
    </row>
    <row r="4743" spans="1:6" x14ac:dyDescent="0.45">
      <c r="A4743" s="5">
        <v>42579</v>
      </c>
      <c r="B4743">
        <v>3651.1337231100001</v>
      </c>
      <c r="C4743" s="4">
        <f t="shared" si="148"/>
        <v>-3.4975904322176454E-3</v>
      </c>
      <c r="D4743" s="4">
        <f t="shared" si="149"/>
        <v>0.99650240956778235</v>
      </c>
      <c r="E4743" s="8">
        <f>MIN(B4744:$B$5864)/B4743-1</f>
        <v>-0.25287215291955067</v>
      </c>
      <c r="F4743" s="8"/>
    </row>
    <row r="4744" spans="1:6" x14ac:dyDescent="0.45">
      <c r="A4744" s="5">
        <v>42580</v>
      </c>
      <c r="B4744">
        <v>3653.8267793199998</v>
      </c>
      <c r="C4744" s="4">
        <f t="shared" si="148"/>
        <v>7.3759451563049083E-4</v>
      </c>
      <c r="D4744" s="4">
        <f t="shared" si="149"/>
        <v>1.0007375945156305</v>
      </c>
      <c r="E4744" s="8">
        <f>MIN(B4745:$B$5864)/B4744-1</f>
        <v>-0.25342282414995265</v>
      </c>
      <c r="F4744" s="8"/>
    </row>
    <row r="4745" spans="1:6" x14ac:dyDescent="0.45">
      <c r="A4745" s="5">
        <v>42583</v>
      </c>
      <c r="B4745">
        <v>3635.50438678</v>
      </c>
      <c r="C4745" s="4">
        <f t="shared" si="148"/>
        <v>-5.0145761270624645E-3</v>
      </c>
      <c r="D4745" s="4">
        <f t="shared" si="149"/>
        <v>0.99498542387293754</v>
      </c>
      <c r="E4745" s="8">
        <f>MIN(B4746:$B$5864)/B4745-1</f>
        <v>-0.24966018804172208</v>
      </c>
      <c r="F4745" s="8"/>
    </row>
    <row r="4746" spans="1:6" x14ac:dyDescent="0.45">
      <c r="A4746" s="5">
        <v>42584</v>
      </c>
      <c r="B4746">
        <v>3610.9335604299999</v>
      </c>
      <c r="C4746" s="4">
        <f t="shared" si="148"/>
        <v>-6.758574254331351E-3</v>
      </c>
      <c r="D4746" s="4">
        <f t="shared" si="149"/>
        <v>0.99324142574566865</v>
      </c>
      <c r="E4746" s="8">
        <f>MIN(B4747:$B$5864)/B4746-1</f>
        <v>-0.24455445321869662</v>
      </c>
      <c r="F4746" s="8"/>
    </row>
    <row r="4747" spans="1:6" x14ac:dyDescent="0.45">
      <c r="A4747" s="5">
        <v>42585</v>
      </c>
      <c r="B4747">
        <v>3603.9565980000002</v>
      </c>
      <c r="C4747" s="4">
        <f t="shared" si="148"/>
        <v>-1.932176904736238E-3</v>
      </c>
      <c r="D4747" s="4">
        <f t="shared" si="149"/>
        <v>0.99806782309526376</v>
      </c>
      <c r="E4747" s="8">
        <f>MIN(B4748:$B$5864)/B4747-1</f>
        <v>-0.24309197300993701</v>
      </c>
      <c r="F4747" s="8"/>
    </row>
    <row r="4748" spans="1:6" x14ac:dyDescent="0.45">
      <c r="A4748" s="5">
        <v>42586</v>
      </c>
      <c r="B4748">
        <v>3659.1249615500001</v>
      </c>
      <c r="C4748" s="4">
        <f t="shared" si="148"/>
        <v>1.5307721402809227E-2</v>
      </c>
      <c r="D4748" s="4">
        <f t="shared" si="149"/>
        <v>1.0153077214028092</v>
      </c>
      <c r="E4748" s="8">
        <f>MIN(B4749:$B$5864)/B4748-1</f>
        <v>-0.25450382082756728</v>
      </c>
      <c r="F4748" s="8"/>
    </row>
    <row r="4749" spans="1:6" x14ac:dyDescent="0.45">
      <c r="A4749" s="5">
        <v>42587</v>
      </c>
      <c r="B4749">
        <v>3690.8101142800001</v>
      </c>
      <c r="C4749" s="4">
        <f t="shared" si="148"/>
        <v>8.6592158133287356E-3</v>
      </c>
      <c r="D4749" s="4">
        <f t="shared" si="149"/>
        <v>1.0086592158133287</v>
      </c>
      <c r="E4749" s="8">
        <f>MIN(B4750:$B$5864)/B4749-1</f>
        <v>-0.26090381420715569</v>
      </c>
      <c r="F4749" s="8"/>
    </row>
    <row r="4750" spans="1:6" x14ac:dyDescent="0.45">
      <c r="A4750" s="5">
        <v>42590</v>
      </c>
      <c r="B4750">
        <v>3700.8852282299999</v>
      </c>
      <c r="C4750" s="4">
        <f t="shared" si="148"/>
        <v>2.7297838788884476E-3</v>
      </c>
      <c r="D4750" s="4">
        <f t="shared" si="149"/>
        <v>1.0027297838788884</v>
      </c>
      <c r="E4750" s="8">
        <f>MIN(B4751:$B$5864)/B4750-1</f>
        <v>-0.26291589451569164</v>
      </c>
      <c r="F4750" s="8"/>
    </row>
    <row r="4751" spans="1:6" x14ac:dyDescent="0.45">
      <c r="A4751" s="5">
        <v>42591</v>
      </c>
      <c r="B4751">
        <v>3724.84162466</v>
      </c>
      <c r="C4751" s="4">
        <f t="shared" si="148"/>
        <v>6.4731530303243634E-3</v>
      </c>
      <c r="D4751" s="4">
        <f t="shared" si="149"/>
        <v>1.0064731530303244</v>
      </c>
      <c r="E4751" s="8">
        <f>MIN(B4752:$B$5864)/B4751-1</f>
        <v>-0.26765646628022832</v>
      </c>
      <c r="F4751" s="8"/>
    </row>
    <row r="4752" spans="1:6" x14ac:dyDescent="0.45">
      <c r="A4752" s="5">
        <v>42592</v>
      </c>
      <c r="B4752">
        <v>3732.3835023699999</v>
      </c>
      <c r="C4752" s="4">
        <f t="shared" si="148"/>
        <v>2.0247512431319503E-3</v>
      </c>
      <c r="D4752" s="4">
        <f t="shared" si="149"/>
        <v>1.002024751243132</v>
      </c>
      <c r="E4752" s="8">
        <f>MIN(B4753:$B$5864)/B4752-1</f>
        <v>-0.26913628349877416</v>
      </c>
      <c r="F4752" s="8"/>
    </row>
    <row r="4753" spans="1:6" x14ac:dyDescent="0.45">
      <c r="A4753" s="5">
        <v>42593</v>
      </c>
      <c r="B4753">
        <v>3757.3215233300002</v>
      </c>
      <c r="C4753" s="4">
        <f t="shared" si="148"/>
        <v>6.6815269503162078E-3</v>
      </c>
      <c r="D4753" s="4">
        <f t="shared" si="149"/>
        <v>1.0066815269503162</v>
      </c>
      <c r="E4753" s="8">
        <f>MIN(B4754:$B$5864)/B4753-1</f>
        <v>-0.27398715786974315</v>
      </c>
      <c r="F4753" s="8"/>
    </row>
    <row r="4754" spans="1:6" x14ac:dyDescent="0.45">
      <c r="A4754" s="5">
        <v>42594</v>
      </c>
      <c r="B4754">
        <v>3762.0298342299998</v>
      </c>
      <c r="C4754" s="4">
        <f t="shared" si="148"/>
        <v>1.2531030072260307E-3</v>
      </c>
      <c r="D4754" s="4">
        <f t="shared" si="149"/>
        <v>1.001253103007226</v>
      </c>
      <c r="E4754" s="8">
        <f>MIN(B4755:$B$5864)/B4754-1</f>
        <v>-0.27489578813817939</v>
      </c>
      <c r="F4754" s="8"/>
    </row>
    <row r="4755" spans="1:6" x14ac:dyDescent="0.45">
      <c r="A4755" s="5">
        <v>42597</v>
      </c>
      <c r="B4755">
        <v>3773.9335957200001</v>
      </c>
      <c r="C4755" s="4">
        <f t="shared" si="148"/>
        <v>3.1641858290676339E-3</v>
      </c>
      <c r="D4755" s="4">
        <f t="shared" si="149"/>
        <v>1.0031641858290676</v>
      </c>
      <c r="E4755" s="8">
        <f>MIN(B4756:$B$5864)/B4755-1</f>
        <v>-0.27718291571328735</v>
      </c>
      <c r="F4755" s="8"/>
    </row>
    <row r="4756" spans="1:6" x14ac:dyDescent="0.45">
      <c r="A4756" s="5">
        <v>42598</v>
      </c>
      <c r="B4756">
        <v>3748.8560483900001</v>
      </c>
      <c r="C4756" s="4">
        <f t="shared" si="148"/>
        <v>-6.6449360313176609E-3</v>
      </c>
      <c r="D4756" s="4">
        <f t="shared" si="149"/>
        <v>0.99335506396868234</v>
      </c>
      <c r="E4756" s="8">
        <f>MIN(B4757:$B$5864)/B4756-1</f>
        <v>-0.2723477128118803</v>
      </c>
      <c r="F4756" s="8"/>
    </row>
    <row r="4757" spans="1:6" x14ac:dyDescent="0.45">
      <c r="A4757" s="5">
        <v>42599</v>
      </c>
      <c r="B4757">
        <v>3731.8127473499999</v>
      </c>
      <c r="C4757" s="4">
        <f t="shared" si="148"/>
        <v>-4.5462671332284765E-3</v>
      </c>
      <c r="D4757" s="4">
        <f t="shared" si="149"/>
        <v>0.99545373286677152</v>
      </c>
      <c r="E4757" s="8">
        <f>MIN(B4758:$B$5864)/B4757-1</f>
        <v>-0.26902450293437552</v>
      </c>
      <c r="F4757" s="8"/>
    </row>
    <row r="4758" spans="1:6" x14ac:dyDescent="0.45">
      <c r="A4758" s="5">
        <v>42600</v>
      </c>
      <c r="B4758">
        <v>3740.2715959000002</v>
      </c>
      <c r="C4758" s="4">
        <f t="shared" si="148"/>
        <v>2.2666862253490905E-3</v>
      </c>
      <c r="D4758" s="4">
        <f t="shared" si="149"/>
        <v>1.0022666862253491</v>
      </c>
      <c r="E4758" s="8">
        <f>MIN(B4759:$B$5864)/B4758-1</f>
        <v>-0.27067764786380188</v>
      </c>
      <c r="F4758" s="8"/>
    </row>
    <row r="4759" spans="1:6" x14ac:dyDescent="0.45">
      <c r="A4759" s="5">
        <v>42601</v>
      </c>
      <c r="B4759">
        <v>3735.90357567</v>
      </c>
      <c r="C4759" s="4">
        <f t="shared" si="148"/>
        <v>-1.1678350403185878E-3</v>
      </c>
      <c r="D4759" s="4">
        <f t="shared" si="149"/>
        <v>0.99883216495968141</v>
      </c>
      <c r="E4759" s="8">
        <f>MIN(B4760:$B$5864)/B4759-1</f>
        <v>-0.26982492382427659</v>
      </c>
      <c r="F4759" s="8"/>
    </row>
    <row r="4760" spans="1:6" x14ac:dyDescent="0.45">
      <c r="A4760" s="5">
        <v>42604</v>
      </c>
      <c r="B4760">
        <v>3722.71139898</v>
      </c>
      <c r="C4760" s="4">
        <f t="shared" si="148"/>
        <v>-3.5311876826569222E-3</v>
      </c>
      <c r="D4760" s="4">
        <f t="shared" si="149"/>
        <v>0.99646881231734308</v>
      </c>
      <c r="E4760" s="8">
        <f>MIN(B4761:$B$5864)/B4760-1</f>
        <v>-0.26723740156236186</v>
      </c>
      <c r="F4760" s="8"/>
    </row>
    <row r="4761" spans="1:6" x14ac:dyDescent="0.45">
      <c r="A4761" s="5">
        <v>42605</v>
      </c>
      <c r="B4761">
        <v>3743.5188475999998</v>
      </c>
      <c r="C4761" s="4">
        <f t="shared" si="148"/>
        <v>5.5893262705513092E-3</v>
      </c>
      <c r="D4761" s="4">
        <f t="shared" si="149"/>
        <v>1.0055893262705513</v>
      </c>
      <c r="E4761" s="8">
        <f>MIN(B4762:$B$5864)/B4761-1</f>
        <v>-0.27131028612321395</v>
      </c>
      <c r="F4761" s="8"/>
    </row>
    <row r="4762" spans="1:6" x14ac:dyDescent="0.45">
      <c r="A4762" s="5">
        <v>42606</v>
      </c>
      <c r="B4762">
        <v>3730.8384282000002</v>
      </c>
      <c r="C4762" s="4">
        <f t="shared" si="148"/>
        <v>-3.3872994677531798E-3</v>
      </c>
      <c r="D4762" s="4">
        <f t="shared" si="149"/>
        <v>0.99661270053224682</v>
      </c>
      <c r="E4762" s="8">
        <f>MIN(B4763:$B$5864)/B4762-1</f>
        <v>-0.26883360658797029</v>
      </c>
      <c r="F4762" s="8"/>
    </row>
    <row r="4763" spans="1:6" x14ac:dyDescent="0.45">
      <c r="A4763" s="5">
        <v>42607</v>
      </c>
      <c r="B4763">
        <v>3717.5229942300002</v>
      </c>
      <c r="C4763" s="4">
        <f t="shared" si="148"/>
        <v>-3.569019196691503E-3</v>
      </c>
      <c r="D4763" s="4">
        <f t="shared" si="149"/>
        <v>0.9964309808033085</v>
      </c>
      <c r="E4763" s="8">
        <f>MIN(B4764:$B$5864)/B4763-1</f>
        <v>-0.26621471281174569</v>
      </c>
      <c r="F4763" s="8"/>
    </row>
    <row r="4764" spans="1:6" x14ac:dyDescent="0.45">
      <c r="A4764" s="5">
        <v>42608</v>
      </c>
      <c r="B4764">
        <v>3728.7110336800001</v>
      </c>
      <c r="C4764" s="4">
        <f t="shared" si="148"/>
        <v>3.0095414251276598E-3</v>
      </c>
      <c r="D4764" s="4">
        <f t="shared" si="149"/>
        <v>1.0030095414251277</v>
      </c>
      <c r="E4764" s="8">
        <f>MIN(B4765:$B$5864)/B4764-1</f>
        <v>-0.26841644382998164</v>
      </c>
      <c r="F4764" s="8"/>
    </row>
    <row r="4765" spans="1:6" x14ac:dyDescent="0.45">
      <c r="A4765" s="5">
        <v>42612</v>
      </c>
      <c r="B4765">
        <v>3718.3068722799999</v>
      </c>
      <c r="C4765" s="4">
        <f t="shared" si="148"/>
        <v>-2.7902836411894949E-3</v>
      </c>
      <c r="D4765" s="4">
        <f t="shared" si="149"/>
        <v>0.99720971635881051</v>
      </c>
      <c r="E4765" s="8">
        <f>MIN(B4766:$B$5864)/B4765-1</f>
        <v>-0.26636940638594409</v>
      </c>
      <c r="F4765" s="8"/>
    </row>
    <row r="4766" spans="1:6" x14ac:dyDescent="0.45">
      <c r="A4766" s="5">
        <v>42613</v>
      </c>
      <c r="B4766">
        <v>3697.19303631</v>
      </c>
      <c r="C4766" s="4">
        <f t="shared" si="148"/>
        <v>-5.6783468108573265E-3</v>
      </c>
      <c r="D4766" s="4">
        <f t="shared" si="149"/>
        <v>0.99432165318914267</v>
      </c>
      <c r="E4766" s="8">
        <f>MIN(B4767:$B$5864)/B4766-1</f>
        <v>-0.26217980744858371</v>
      </c>
      <c r="F4766" s="8"/>
    </row>
    <row r="4767" spans="1:6" x14ac:dyDescent="0.45">
      <c r="A4767" s="5">
        <v>42614</v>
      </c>
      <c r="B4767">
        <v>3685.6312274299999</v>
      </c>
      <c r="C4767" s="4">
        <f t="shared" si="148"/>
        <v>-3.1271856152632616E-3</v>
      </c>
      <c r="D4767" s="4">
        <f t="shared" si="149"/>
        <v>0.99687281438473674</v>
      </c>
      <c r="E4767" s="8">
        <f>MIN(B4768:$B$5864)/B4767-1</f>
        <v>-0.25986526876370475</v>
      </c>
      <c r="F4767" s="8"/>
    </row>
    <row r="4768" spans="1:6" x14ac:dyDescent="0.45">
      <c r="A4768" s="5">
        <v>42615</v>
      </c>
      <c r="B4768">
        <v>3756.3954043200001</v>
      </c>
      <c r="C4768" s="4">
        <f t="shared" si="148"/>
        <v>1.9200015553195948E-2</v>
      </c>
      <c r="D4768" s="4">
        <f t="shared" si="149"/>
        <v>1.0192000155531959</v>
      </c>
      <c r="E4768" s="8">
        <f>MIN(B4769:$B$5864)/B4768-1</f>
        <v>-0.27380816332251634</v>
      </c>
      <c r="F4768" s="8"/>
    </row>
    <row r="4769" spans="1:6" x14ac:dyDescent="0.45">
      <c r="A4769" s="5">
        <v>42618</v>
      </c>
      <c r="B4769">
        <v>3750.71029946</v>
      </c>
      <c r="C4769" s="4">
        <f t="shared" si="148"/>
        <v>-1.513446868096513E-3</v>
      </c>
      <c r="D4769" s="4">
        <f t="shared" si="149"/>
        <v>0.99848655313190349</v>
      </c>
      <c r="E4769" s="8">
        <f>MIN(B4770:$B$5864)/B4769-1</f>
        <v>-0.27270744468248109</v>
      </c>
      <c r="F4769" s="8"/>
    </row>
    <row r="4770" spans="1:6" x14ac:dyDescent="0.45">
      <c r="A4770" s="5">
        <v>42619</v>
      </c>
      <c r="B4770">
        <v>3726.4738116200001</v>
      </c>
      <c r="C4770" s="4">
        <f t="shared" si="148"/>
        <v>-6.4618394663776835E-3</v>
      </c>
      <c r="D4770" s="4">
        <f t="shared" si="149"/>
        <v>0.99353816053362232</v>
      </c>
      <c r="E4770" s="8">
        <f>MIN(B4771:$B$5864)/B4770-1</f>
        <v>-0.26797723106388271</v>
      </c>
      <c r="F4770" s="8"/>
    </row>
    <row r="4771" spans="1:6" x14ac:dyDescent="0.45">
      <c r="A4771" s="5">
        <v>42620</v>
      </c>
      <c r="B4771">
        <v>3737.8636575400001</v>
      </c>
      <c r="C4771" s="4">
        <f t="shared" si="148"/>
        <v>3.0564674530877411E-3</v>
      </c>
      <c r="D4771" s="4">
        <f t="shared" si="149"/>
        <v>1.0030564674530877</v>
      </c>
      <c r="E4771" s="8">
        <f>MIN(B4772:$B$5864)/B4771-1</f>
        <v>-0.27020781711837816</v>
      </c>
      <c r="F4771" s="8"/>
    </row>
    <row r="4772" spans="1:6" x14ac:dyDescent="0.45">
      <c r="A4772" s="5">
        <v>42621</v>
      </c>
      <c r="B4772">
        <v>3748.06145788</v>
      </c>
      <c r="C4772" s="4">
        <f t="shared" si="148"/>
        <v>2.7282429950137299E-3</v>
      </c>
      <c r="D4772" s="4">
        <f t="shared" si="149"/>
        <v>1.0027282429950137</v>
      </c>
      <c r="E4772" s="8">
        <f>MIN(B4773:$B$5864)/B4772-1</f>
        <v>-0.27219345023948738</v>
      </c>
      <c r="F4772" s="8"/>
    </row>
    <row r="4773" spans="1:6" x14ac:dyDescent="0.45">
      <c r="A4773" s="5">
        <v>42622</v>
      </c>
      <c r="B4773">
        <v>3701.3802332599998</v>
      </c>
      <c r="C4773" s="4">
        <f t="shared" si="148"/>
        <v>-1.2454764988406697E-2</v>
      </c>
      <c r="D4773" s="4">
        <f t="shared" si="149"/>
        <v>0.9875452350115933</v>
      </c>
      <c r="E4773" s="8">
        <f>MIN(B4774:$B$5864)/B4773-1</f>
        <v>-0.26301446864662503</v>
      </c>
      <c r="F4773" s="8"/>
    </row>
    <row r="4774" spans="1:6" x14ac:dyDescent="0.45">
      <c r="A4774" s="5">
        <v>42625</v>
      </c>
      <c r="B4774">
        <v>3661.4117489400001</v>
      </c>
      <c r="C4774" s="4">
        <f t="shared" si="148"/>
        <v>-1.0798264917732392E-2</v>
      </c>
      <c r="D4774" s="4">
        <f t="shared" si="149"/>
        <v>0.98920173508226761</v>
      </c>
      <c r="E4774" s="8">
        <f>MIN(B4775:$B$5864)/B4774-1</f>
        <v>-0.25496943119283644</v>
      </c>
      <c r="F4774" s="8"/>
    </row>
    <row r="4775" spans="1:6" x14ac:dyDescent="0.45">
      <c r="A4775" s="5">
        <v>42626</v>
      </c>
      <c r="B4775">
        <v>3643.4094491199999</v>
      </c>
      <c r="C4775" s="4">
        <f t="shared" si="148"/>
        <v>-4.9167646400904985E-3</v>
      </c>
      <c r="D4775" s="4">
        <f t="shared" si="149"/>
        <v>0.9950832353599095</v>
      </c>
      <c r="E4775" s="8">
        <f>MIN(B4776:$B$5864)/B4775-1</f>
        <v>-0.25128819144692449</v>
      </c>
      <c r="F4775" s="8"/>
    </row>
    <row r="4776" spans="1:6" x14ac:dyDescent="0.45">
      <c r="A4776" s="5">
        <v>42627</v>
      </c>
      <c r="B4776">
        <v>3645.8029673199999</v>
      </c>
      <c r="C4776" s="4">
        <f t="shared" si="148"/>
        <v>6.5694461010368244E-4</v>
      </c>
      <c r="D4776" s="4">
        <f t="shared" si="149"/>
        <v>1.0006569446101037</v>
      </c>
      <c r="E4776" s="8">
        <f>MIN(B4777:$B$5864)/B4776-1</f>
        <v>-0.25177973071999826</v>
      </c>
      <c r="F4776" s="8"/>
    </row>
    <row r="4777" spans="1:6" x14ac:dyDescent="0.45">
      <c r="A4777" s="5">
        <v>42628</v>
      </c>
      <c r="B4777">
        <v>3674.9447068999998</v>
      </c>
      <c r="C4777" s="4">
        <f t="shared" si="148"/>
        <v>7.9932294315459007E-3</v>
      </c>
      <c r="D4777" s="4">
        <f t="shared" si="149"/>
        <v>1.0079932294315459</v>
      </c>
      <c r="E4777" s="8">
        <f>MIN(B4778:$B$5864)/B4777-1</f>
        <v>-0.25771300100700301</v>
      </c>
      <c r="F4777" s="8"/>
    </row>
    <row r="4778" spans="1:6" x14ac:dyDescent="0.45">
      <c r="A4778" s="5">
        <v>42629</v>
      </c>
      <c r="B4778">
        <v>3670.85646898</v>
      </c>
      <c r="C4778" s="4">
        <f t="shared" si="148"/>
        <v>-1.1124624303391339E-3</v>
      </c>
      <c r="D4778" s="4">
        <f t="shared" si="149"/>
        <v>0.99888753756966087</v>
      </c>
      <c r="E4778" s="8">
        <f>MIN(B4779:$B$5864)/B4778-1</f>
        <v>-0.25688631495091507</v>
      </c>
      <c r="F4778" s="8"/>
    </row>
    <row r="4779" spans="1:6" x14ac:dyDescent="0.45">
      <c r="A4779" s="5">
        <v>42632</v>
      </c>
      <c r="B4779">
        <v>3717.6063592300002</v>
      </c>
      <c r="C4779" s="4">
        <f t="shared" si="148"/>
        <v>1.2735417645732827E-2</v>
      </c>
      <c r="D4779" s="4">
        <f t="shared" si="149"/>
        <v>1.0127354176457328</v>
      </c>
      <c r="E4779" s="8">
        <f>MIN(B4780:$B$5864)/B4779-1</f>
        <v>-0.26623116748837239</v>
      </c>
      <c r="F4779" s="8"/>
    </row>
    <row r="4780" spans="1:6" x14ac:dyDescent="0.45">
      <c r="A4780" s="5">
        <v>42633</v>
      </c>
      <c r="B4780">
        <v>3725.6454035000002</v>
      </c>
      <c r="C4780" s="4">
        <f t="shared" si="148"/>
        <v>2.16242482210105E-3</v>
      </c>
      <c r="D4780" s="4">
        <f t="shared" si="149"/>
        <v>1.0021624248221011</v>
      </c>
      <c r="E4780" s="8">
        <f>MIN(B4781:$B$5864)/B4780-1</f>
        <v>-0.26781446366652328</v>
      </c>
      <c r="F4780" s="8"/>
    </row>
    <row r="4781" spans="1:6" x14ac:dyDescent="0.45">
      <c r="A4781" s="5">
        <v>42634</v>
      </c>
      <c r="B4781">
        <v>3729.1650957799998</v>
      </c>
      <c r="C4781" s="4">
        <f t="shared" si="148"/>
        <v>9.447201488077539E-4</v>
      </c>
      <c r="D4781" s="4">
        <f t="shared" si="149"/>
        <v>1.0009447201488078</v>
      </c>
      <c r="E4781" s="8">
        <f>MIN(B4782:$B$5864)/B4781-1</f>
        <v>-0.26850552123935012</v>
      </c>
      <c r="F4781" s="8"/>
    </row>
    <row r="4782" spans="1:6" x14ac:dyDescent="0.45">
      <c r="A4782" s="5">
        <v>42635</v>
      </c>
      <c r="B4782">
        <v>3765.1411571200001</v>
      </c>
      <c r="C4782" s="4">
        <f t="shared" si="148"/>
        <v>9.6472160432670151E-3</v>
      </c>
      <c r="D4782" s="4">
        <f t="shared" si="149"/>
        <v>1.009647216043267</v>
      </c>
      <c r="E4782" s="8">
        <f>MIN(B4783:$B$5864)/B4782-1</f>
        <v>-0.2754949777137774</v>
      </c>
      <c r="F4782" s="8"/>
    </row>
    <row r="4783" spans="1:6" x14ac:dyDescent="0.45">
      <c r="A4783" s="5">
        <v>42636</v>
      </c>
      <c r="B4783">
        <v>3761.8536215200002</v>
      </c>
      <c r="C4783" s="4">
        <f t="shared" si="148"/>
        <v>-8.7315069018945035E-4</v>
      </c>
      <c r="D4783" s="4">
        <f t="shared" si="149"/>
        <v>0.99912684930981055</v>
      </c>
      <c r="E4783" s="8">
        <f>MIN(B4784:$B$5864)/B4783-1</f>
        <v>-0.2748618228138846</v>
      </c>
      <c r="F4783" s="8"/>
    </row>
    <row r="4784" spans="1:6" x14ac:dyDescent="0.45">
      <c r="A4784" s="5">
        <v>42639</v>
      </c>
      <c r="B4784">
        <v>3714.3194127800002</v>
      </c>
      <c r="C4784" s="4">
        <f t="shared" si="148"/>
        <v>-1.2635847516255461E-2</v>
      </c>
      <c r="D4784" s="4">
        <f t="shared" si="149"/>
        <v>0.98736415248374454</v>
      </c>
      <c r="E4784" s="8">
        <f>MIN(B4785:$B$5864)/B4784-1</f>
        <v>-0.2655818267637039</v>
      </c>
      <c r="F4784" s="8"/>
    </row>
    <row r="4785" spans="1:6" x14ac:dyDescent="0.45">
      <c r="A4785" s="5">
        <v>42640</v>
      </c>
      <c r="B4785">
        <v>3706.8270866799999</v>
      </c>
      <c r="C4785" s="4">
        <f t="shared" si="148"/>
        <v>-2.0171464183239562E-3</v>
      </c>
      <c r="D4785" s="4">
        <f t="shared" si="149"/>
        <v>0.99798285358167604</v>
      </c>
      <c r="E4785" s="8">
        <f>MIN(B4786:$B$5864)/B4785-1</f>
        <v>-0.26409740347689203</v>
      </c>
      <c r="F4785" s="8"/>
    </row>
    <row r="4786" spans="1:6" x14ac:dyDescent="0.45">
      <c r="A4786" s="5">
        <v>42641</v>
      </c>
      <c r="B4786">
        <v>3730.6548428999999</v>
      </c>
      <c r="C4786" s="4">
        <f t="shared" si="148"/>
        <v>6.4280732990276146E-3</v>
      </c>
      <c r="D4786" s="4">
        <f t="shared" si="149"/>
        <v>1.0064280732990276</v>
      </c>
      <c r="E4786" s="8">
        <f>MIN(B4787:$B$5864)/B4786-1</f>
        <v>-0.26879762593381251</v>
      </c>
      <c r="F4786" s="8"/>
    </row>
    <row r="4787" spans="1:6" x14ac:dyDescent="0.45">
      <c r="A4787" s="5">
        <v>42642</v>
      </c>
      <c r="B4787">
        <v>3764.22901314</v>
      </c>
      <c r="C4787" s="4">
        <f t="shared" si="148"/>
        <v>8.999538058015899E-3</v>
      </c>
      <c r="D4787" s="4">
        <f t="shared" si="149"/>
        <v>1.0089995380580159</v>
      </c>
      <c r="E4787" s="8">
        <f>MIN(B4788:$B$5864)/B4787-1</f>
        <v>-0.27531941642559554</v>
      </c>
      <c r="F4787" s="8"/>
    </row>
    <row r="4788" spans="1:6" x14ac:dyDescent="0.45">
      <c r="A4788" s="5">
        <v>42643</v>
      </c>
      <c r="B4788">
        <v>3755.3355415699998</v>
      </c>
      <c r="C4788" s="4">
        <f t="shared" si="148"/>
        <v>-2.3626276560101411E-3</v>
      </c>
      <c r="D4788" s="4">
        <f t="shared" si="149"/>
        <v>0.99763737234398986</v>
      </c>
      <c r="E4788" s="8">
        <f>MIN(B4789:$B$5864)/B4788-1</f>
        <v>-0.27360321128333664</v>
      </c>
      <c r="F4788" s="8"/>
    </row>
    <row r="4789" spans="1:6" x14ac:dyDescent="0.45">
      <c r="A4789" s="5">
        <v>42646</v>
      </c>
      <c r="B4789">
        <v>3804.5814108899999</v>
      </c>
      <c r="C4789" s="4">
        <f t="shared" si="148"/>
        <v>1.3113573680665569E-2</v>
      </c>
      <c r="D4789" s="4">
        <f t="shared" si="149"/>
        <v>1.0131135736806656</v>
      </c>
      <c r="E4789" s="8">
        <f>MIN(B4790:$B$5864)/B4789-1</f>
        <v>-0.28300557056239339</v>
      </c>
      <c r="F4789" s="8"/>
    </row>
    <row r="4790" spans="1:6" x14ac:dyDescent="0.45">
      <c r="A4790" s="5">
        <v>42647</v>
      </c>
      <c r="B4790">
        <v>3849.0960564299999</v>
      </c>
      <c r="C4790" s="4">
        <f t="shared" si="148"/>
        <v>1.1700274151732915E-2</v>
      </c>
      <c r="D4790" s="4">
        <f t="shared" si="149"/>
        <v>1.0117002741517329</v>
      </c>
      <c r="E4790" s="8">
        <f>MIN(B4791:$B$5864)/B4790-1</f>
        <v>-0.29129758313174769</v>
      </c>
      <c r="F4790" s="8"/>
    </row>
    <row r="4791" spans="1:6" x14ac:dyDescent="0.45">
      <c r="A4791" s="5">
        <v>42648</v>
      </c>
      <c r="B4791">
        <v>3826.5279277099999</v>
      </c>
      <c r="C4791" s="4">
        <f t="shared" si="148"/>
        <v>-5.8632282460967522E-3</v>
      </c>
      <c r="D4791" s="4">
        <f t="shared" si="149"/>
        <v>0.99413677175390325</v>
      </c>
      <c r="E4791" s="8">
        <f>MIN(B4792:$B$5864)/B4791-1</f>
        <v>-0.28711779203386079</v>
      </c>
      <c r="F4791" s="8"/>
    </row>
    <row r="4792" spans="1:6" x14ac:dyDescent="0.45">
      <c r="A4792" s="5">
        <v>42649</v>
      </c>
      <c r="B4792">
        <v>3808.5888381499999</v>
      </c>
      <c r="C4792" s="4">
        <f t="shared" si="148"/>
        <v>-4.6880853606459105E-3</v>
      </c>
      <c r="D4792" s="4">
        <f t="shared" si="149"/>
        <v>0.99531191463935409</v>
      </c>
      <c r="E4792" s="8">
        <f>MIN(B4793:$B$5864)/B4792-1</f>
        <v>-0.28375999776467242</v>
      </c>
      <c r="F4792" s="8"/>
    </row>
    <row r="4793" spans="1:6" x14ac:dyDescent="0.45">
      <c r="A4793" s="5">
        <v>42650</v>
      </c>
      <c r="B4793">
        <v>3824.7596150200002</v>
      </c>
      <c r="C4793" s="4">
        <f t="shared" si="148"/>
        <v>4.2458709924317883E-3</v>
      </c>
      <c r="D4793" s="4">
        <f t="shared" si="149"/>
        <v>1.0042458709924318</v>
      </c>
      <c r="E4793" s="8">
        <f>MIN(B4794:$B$5864)/B4793-1</f>
        <v>-0.28678820304482444</v>
      </c>
      <c r="F4793" s="8"/>
    </row>
    <row r="4794" spans="1:6" x14ac:dyDescent="0.45">
      <c r="A4794" s="5">
        <v>42653</v>
      </c>
      <c r="B4794">
        <v>3847.7053479599999</v>
      </c>
      <c r="C4794" s="4">
        <f t="shared" si="148"/>
        <v>5.9992614568222802E-3</v>
      </c>
      <c r="D4794" s="4">
        <f t="shared" si="149"/>
        <v>1.0059992614568223</v>
      </c>
      <c r="E4794" s="8">
        <f>MIN(B4795:$B$5864)/B4794-1</f>
        <v>-0.29104143086313106</v>
      </c>
      <c r="F4794" s="8"/>
    </row>
    <row r="4795" spans="1:6" x14ac:dyDescent="0.45">
      <c r="A4795" s="5">
        <v>42654</v>
      </c>
      <c r="B4795">
        <v>3839.0182754500001</v>
      </c>
      <c r="C4795" s="4">
        <f t="shared" si="148"/>
        <v>-2.2577281065987442E-3</v>
      </c>
      <c r="D4795" s="4">
        <f t="shared" si="149"/>
        <v>0.99774227189340126</v>
      </c>
      <c r="E4795" s="8">
        <f>MIN(B4796:$B$5864)/B4795-1</f>
        <v>-0.28943717319755491</v>
      </c>
      <c r="F4795" s="8"/>
    </row>
    <row r="4796" spans="1:6" x14ac:dyDescent="0.45">
      <c r="A4796" s="5">
        <v>42655</v>
      </c>
      <c r="B4796">
        <v>3813.99440607</v>
      </c>
      <c r="C4796" s="4">
        <f t="shared" si="148"/>
        <v>-6.5182991026702108E-3</v>
      </c>
      <c r="D4796" s="4">
        <f t="shared" si="149"/>
        <v>0.99348170089732979</v>
      </c>
      <c r="E4796" s="8">
        <f>MIN(B4797:$B$5864)/B4796-1</f>
        <v>-0.28477512352703382</v>
      </c>
      <c r="F4796" s="8"/>
    </row>
    <row r="4797" spans="1:6" x14ac:dyDescent="0.45">
      <c r="A4797" s="5">
        <v>42656</v>
      </c>
      <c r="B4797">
        <v>3789.92104513</v>
      </c>
      <c r="C4797" s="4">
        <f t="shared" si="148"/>
        <v>-6.3118500912552333E-3</v>
      </c>
      <c r="D4797" s="4">
        <f t="shared" si="149"/>
        <v>0.99368814990874477</v>
      </c>
      <c r="E4797" s="8">
        <f>MIN(B4798:$B$5864)/B4797-1</f>
        <v>-0.28023205616505664</v>
      </c>
      <c r="F4797" s="8"/>
    </row>
    <row r="4798" spans="1:6" x14ac:dyDescent="0.45">
      <c r="A4798" s="5">
        <v>42657</v>
      </c>
      <c r="B4798">
        <v>3809.9126102700002</v>
      </c>
      <c r="C4798" s="4">
        <f t="shared" si="148"/>
        <v>5.2749291876907911E-3</v>
      </c>
      <c r="D4798" s="4">
        <f t="shared" si="149"/>
        <v>1.0052749291876908</v>
      </c>
      <c r="E4798" s="8">
        <f>MIN(B4799:$B$5864)/B4798-1</f>
        <v>-0.28400885873424742</v>
      </c>
      <c r="F4798" s="8"/>
    </row>
    <row r="4799" spans="1:6" x14ac:dyDescent="0.45">
      <c r="A4799" s="5">
        <v>42660</v>
      </c>
      <c r="B4799">
        <v>3773.9413695799999</v>
      </c>
      <c r="C4799" s="4">
        <f t="shared" si="148"/>
        <v>-9.4414870811042606E-3</v>
      </c>
      <c r="D4799" s="4">
        <f t="shared" si="149"/>
        <v>0.99055851291889574</v>
      </c>
      <c r="E4799" s="8">
        <f>MIN(B4800:$B$5864)/B4799-1</f>
        <v>-0.277184404628527</v>
      </c>
      <c r="F4799" s="8"/>
    </row>
    <row r="4800" spans="1:6" x14ac:dyDescent="0.45">
      <c r="A4800" s="5">
        <v>42661</v>
      </c>
      <c r="B4800">
        <v>3804.2383890699998</v>
      </c>
      <c r="C4800" s="4">
        <f t="shared" si="148"/>
        <v>8.0279518209291911E-3</v>
      </c>
      <c r="D4800" s="4">
        <f t="shared" si="149"/>
        <v>1.0080279518209292</v>
      </c>
      <c r="E4800" s="8">
        <f>MIN(B4801:$B$5864)/B4800-1</f>
        <v>-0.28294092037253615</v>
      </c>
      <c r="F4800" s="8"/>
    </row>
    <row r="4801" spans="1:6" x14ac:dyDescent="0.45">
      <c r="A4801" s="5">
        <v>42662</v>
      </c>
      <c r="B4801">
        <v>3815.2259906499999</v>
      </c>
      <c r="C4801" s="4">
        <f t="shared" si="148"/>
        <v>2.8882526425180188E-3</v>
      </c>
      <c r="D4801" s="4">
        <f t="shared" si="149"/>
        <v>1.002888252642518</v>
      </c>
      <c r="E4801" s="8">
        <f>MIN(B4802:$B$5864)/B4801-1</f>
        <v>-0.28500600367181561</v>
      </c>
      <c r="F4801" s="8"/>
    </row>
    <row r="4802" spans="1:6" x14ac:dyDescent="0.45">
      <c r="A4802" s="5">
        <v>42663</v>
      </c>
      <c r="B4802">
        <v>3814.32612664</v>
      </c>
      <c r="C4802" s="4">
        <f t="shared" si="148"/>
        <v>-2.3586126017305364E-4</v>
      </c>
      <c r="D4802" s="4">
        <f t="shared" si="149"/>
        <v>0.99976413873982695</v>
      </c>
      <c r="E4802" s="8">
        <f>MIN(B4803:$B$5864)/B4802-1</f>
        <v>-0.28483732450194388</v>
      </c>
      <c r="F4802" s="8"/>
    </row>
    <row r="4803" spans="1:6" x14ac:dyDescent="0.45">
      <c r="A4803" s="5">
        <v>42664</v>
      </c>
      <c r="B4803">
        <v>3811.1927720100002</v>
      </c>
      <c r="C4803" s="4">
        <f t="shared" si="148"/>
        <v>-8.214700384731044E-4</v>
      </c>
      <c r="D4803" s="4">
        <f t="shared" si="149"/>
        <v>0.9991785299615269</v>
      </c>
      <c r="E4803" s="8">
        <f>MIN(B4804:$B$5864)/B4803-1</f>
        <v>-0.28424935679353192</v>
      </c>
      <c r="F4803" s="8"/>
    </row>
    <row r="4804" spans="1:6" x14ac:dyDescent="0.45">
      <c r="A4804" s="5">
        <v>42667</v>
      </c>
      <c r="B4804">
        <v>3793.8689582299999</v>
      </c>
      <c r="C4804" s="4">
        <f t="shared" si="148"/>
        <v>-4.5455097173853209E-3</v>
      </c>
      <c r="D4804" s="4">
        <f t="shared" si="149"/>
        <v>0.99545449028261468</v>
      </c>
      <c r="E4804" s="8">
        <f>MIN(B4805:$B$5864)/B4804-1</f>
        <v>-0.28098104916552957</v>
      </c>
      <c r="F4804" s="8"/>
    </row>
    <row r="4805" spans="1:6" x14ac:dyDescent="0.45">
      <c r="A4805" s="5">
        <v>42668</v>
      </c>
      <c r="B4805">
        <v>3805.7584320699998</v>
      </c>
      <c r="C4805" s="4">
        <f t="shared" si="148"/>
        <v>3.1338651837744536E-3</v>
      </c>
      <c r="D4805" s="4">
        <f t="shared" si="149"/>
        <v>1.0031338651837745</v>
      </c>
      <c r="E4805" s="8">
        <f>MIN(B4806:$B$5864)/B4805-1</f>
        <v>-0.28322731811796042</v>
      </c>
      <c r="F4805" s="8"/>
    </row>
    <row r="4806" spans="1:6" x14ac:dyDescent="0.45">
      <c r="A4806" s="5">
        <v>42669</v>
      </c>
      <c r="B4806">
        <v>3774.3804846100002</v>
      </c>
      <c r="C4806" s="4">
        <f t="shared" ref="C4806:C4869" si="150">B4806/B4805-1</f>
        <v>-8.2448605238806261E-3</v>
      </c>
      <c r="D4806" s="4">
        <f t="shared" ref="D4806:D4869" si="151">C4806+1</f>
        <v>0.99175513947611937</v>
      </c>
      <c r="E4806" s="8">
        <f>MIN(B4807:$B$5864)/B4806-1</f>
        <v>-0.27726849768515982</v>
      </c>
      <c r="F4806" s="8"/>
    </row>
    <row r="4807" spans="1:6" x14ac:dyDescent="0.45">
      <c r="A4807" s="5">
        <v>42670</v>
      </c>
      <c r="B4807">
        <v>3784.0191888700001</v>
      </c>
      <c r="C4807" s="4">
        <f t="shared" si="150"/>
        <v>2.5537182325157115E-3</v>
      </c>
      <c r="D4807" s="4">
        <f t="shared" si="151"/>
        <v>1.0025537182325157</v>
      </c>
      <c r="E4807" s="8">
        <f>MIN(B4808:$B$5864)/B4807-1</f>
        <v>-0.27910944902882329</v>
      </c>
      <c r="F4807" s="8"/>
    </row>
    <row r="4808" spans="1:6" x14ac:dyDescent="0.45">
      <c r="A4808" s="5">
        <v>42671</v>
      </c>
      <c r="B4808">
        <v>3790.2962458000002</v>
      </c>
      <c r="C4808" s="4">
        <f t="shared" si="150"/>
        <v>1.6588332713700638E-3</v>
      </c>
      <c r="D4808" s="4">
        <f t="shared" si="151"/>
        <v>1.0016588332713701</v>
      </c>
      <c r="E4808" s="8">
        <f>MIN(B4809:$B$5864)/B4808-1</f>
        <v>-0.28030330585037366</v>
      </c>
      <c r="F4808" s="8"/>
    </row>
    <row r="4809" spans="1:6" x14ac:dyDescent="0.45">
      <c r="A4809" s="5">
        <v>42674</v>
      </c>
      <c r="B4809">
        <v>3768.1430365000001</v>
      </c>
      <c r="C4809" s="4">
        <f t="shared" si="150"/>
        <v>-5.8447171047771862E-3</v>
      </c>
      <c r="D4809" s="4">
        <f t="shared" si="151"/>
        <v>0.99415528289522281</v>
      </c>
      <c r="E4809" s="8">
        <f>MIN(B4810:$B$5864)/B4809-1</f>
        <v>-0.27607215237674543</v>
      </c>
      <c r="F4809" s="8"/>
    </row>
    <row r="4810" spans="1:6" x14ac:dyDescent="0.45">
      <c r="A4810" s="5">
        <v>42675</v>
      </c>
      <c r="B4810">
        <v>3751.1566481899999</v>
      </c>
      <c r="C4810" s="4">
        <f t="shared" si="150"/>
        <v>-4.5078937146127984E-3</v>
      </c>
      <c r="D4810" s="4">
        <f t="shared" si="151"/>
        <v>0.9954921062853872</v>
      </c>
      <c r="E4810" s="8">
        <f>MIN(B4811:$B$5864)/B4810-1</f>
        <v>-0.27279398495228324</v>
      </c>
      <c r="F4810" s="8"/>
    </row>
    <row r="4811" spans="1:6" x14ac:dyDescent="0.45">
      <c r="A4811" s="5">
        <v>42676</v>
      </c>
      <c r="B4811">
        <v>3717.0009906700002</v>
      </c>
      <c r="C4811" s="4">
        <f t="shared" si="150"/>
        <v>-9.1053668836998947E-3</v>
      </c>
      <c r="D4811" s="4">
        <f t="shared" si="151"/>
        <v>0.99089463311630011</v>
      </c>
      <c r="E4811" s="8">
        <f>MIN(B4812:$B$5864)/B4811-1</f>
        <v>-0.26611166238664508</v>
      </c>
      <c r="F4811" s="8"/>
    </row>
    <row r="4812" spans="1:6" x14ac:dyDescent="0.45">
      <c r="A4812" s="5">
        <v>42677</v>
      </c>
      <c r="B4812">
        <v>3696.2072966199999</v>
      </c>
      <c r="C4812" s="4">
        <f t="shared" si="150"/>
        <v>-5.5942126736566733E-3</v>
      </c>
      <c r="D4812" s="4">
        <f t="shared" si="151"/>
        <v>0.99440578732634333</v>
      </c>
      <c r="E4812" s="8">
        <f>MIN(B4813:$B$5864)/B4812-1</f>
        <v>-0.26198303854751404</v>
      </c>
      <c r="F4812" s="8"/>
    </row>
    <row r="4813" spans="1:6" x14ac:dyDescent="0.45">
      <c r="A4813" s="5">
        <v>42678</v>
      </c>
      <c r="B4813">
        <v>3641.9052785099998</v>
      </c>
      <c r="C4813" s="4">
        <f t="shared" si="150"/>
        <v>-1.4691280480847668E-2</v>
      </c>
      <c r="D4813" s="4">
        <f t="shared" si="151"/>
        <v>0.98530871951915233</v>
      </c>
      <c r="E4813" s="8">
        <f>MIN(B4814:$B$5864)/B4813-1</f>
        <v>-0.25097896036822753</v>
      </c>
      <c r="F4813" s="8"/>
    </row>
    <row r="4814" spans="1:6" x14ac:dyDescent="0.45">
      <c r="A4814" s="5">
        <v>42681</v>
      </c>
      <c r="B4814">
        <v>3698.6524223699998</v>
      </c>
      <c r="C4814" s="4">
        <f t="shared" si="150"/>
        <v>1.5581718776391806E-2</v>
      </c>
      <c r="D4814" s="4">
        <f t="shared" si="151"/>
        <v>1.0155817187763918</v>
      </c>
      <c r="E4814" s="8">
        <f>MIN(B4815:$B$5864)/B4814-1</f>
        <v>-0.26247093091216822</v>
      </c>
      <c r="F4814" s="8"/>
    </row>
    <row r="4815" spans="1:6" x14ac:dyDescent="0.45">
      <c r="A4815" s="5">
        <v>42682</v>
      </c>
      <c r="B4815">
        <v>3713.7799270599999</v>
      </c>
      <c r="C4815" s="4">
        <f t="shared" si="150"/>
        <v>4.0900044022809112E-3</v>
      </c>
      <c r="D4815" s="4">
        <f t="shared" si="151"/>
        <v>1.0040900044022809</v>
      </c>
      <c r="E4815" s="8">
        <f>MIN(B4816:$B$5864)/B4815-1</f>
        <v>-0.26547514081980006</v>
      </c>
      <c r="F4815" s="8"/>
    </row>
    <row r="4816" spans="1:6" x14ac:dyDescent="0.45">
      <c r="A4816" s="5">
        <v>42683</v>
      </c>
      <c r="B4816">
        <v>3748.4117872100001</v>
      </c>
      <c r="C4816" s="4">
        <f t="shared" si="150"/>
        <v>9.3252321974328645E-3</v>
      </c>
      <c r="D4816" s="4">
        <f t="shared" si="151"/>
        <v>1.0093252321974329</v>
      </c>
      <c r="E4816" s="8">
        <f>MIN(B4817:$B$5864)/B4816-1</f>
        <v>-0.2722614715763686</v>
      </c>
      <c r="F4816" s="8"/>
    </row>
    <row r="4817" spans="1:6" x14ac:dyDescent="0.45">
      <c r="A4817" s="5">
        <v>42684</v>
      </c>
      <c r="B4817">
        <v>3714.9011300000002</v>
      </c>
      <c r="C4817" s="4">
        <f t="shared" si="150"/>
        <v>-8.939961539002228E-3</v>
      </c>
      <c r="D4817" s="4">
        <f t="shared" si="151"/>
        <v>0.99106003846099777</v>
      </c>
      <c r="E4817" s="8">
        <f>MIN(B4818:$B$5864)/B4817-1</f>
        <v>-0.26569682947389783</v>
      </c>
      <c r="F4817" s="8"/>
    </row>
    <row r="4818" spans="1:6" x14ac:dyDescent="0.45">
      <c r="A4818" s="5">
        <v>42685</v>
      </c>
      <c r="B4818">
        <v>3664.0504408400002</v>
      </c>
      <c r="C4818" s="4">
        <f t="shared" si="150"/>
        <v>-1.3688302159470922E-2</v>
      </c>
      <c r="D4818" s="4">
        <f t="shared" si="151"/>
        <v>0.98631169784052908</v>
      </c>
      <c r="E4818" s="8">
        <f>MIN(B4819:$B$5864)/B4818-1</f>
        <v>-0.25550597023860167</v>
      </c>
      <c r="F4818" s="8"/>
    </row>
    <row r="4819" spans="1:6" x14ac:dyDescent="0.45">
      <c r="A4819" s="5">
        <v>42688</v>
      </c>
      <c r="B4819">
        <v>3675.4564304099999</v>
      </c>
      <c r="C4819" s="4">
        <f t="shared" si="150"/>
        <v>3.1129455650684701E-3</v>
      </c>
      <c r="D4819" s="4">
        <f t="shared" si="151"/>
        <v>1.0031129455650685</v>
      </c>
      <c r="E4819" s="8">
        <f>MIN(B4820:$B$5864)/B4819-1</f>
        <v>-0.25781634754796845</v>
      </c>
      <c r="F4819" s="8"/>
    </row>
    <row r="4820" spans="1:6" x14ac:dyDescent="0.45">
      <c r="A4820" s="5">
        <v>42689</v>
      </c>
      <c r="B4820">
        <v>3696.6872670299999</v>
      </c>
      <c r="C4820" s="4">
        <f t="shared" si="150"/>
        <v>5.7763809806967714E-3</v>
      </c>
      <c r="D4820" s="4">
        <f t="shared" si="151"/>
        <v>1.0057763809806968</v>
      </c>
      <c r="E4820" s="8">
        <f>MIN(B4821:$B$5864)/B4820-1</f>
        <v>-0.2620788611795053</v>
      </c>
      <c r="F4820" s="8"/>
    </row>
    <row r="4821" spans="1:6" x14ac:dyDescent="0.45">
      <c r="A4821" s="5">
        <v>42690</v>
      </c>
      <c r="B4821">
        <v>3674.1972954100002</v>
      </c>
      <c r="C4821" s="4">
        <f t="shared" si="150"/>
        <v>-6.0838177523382386E-3</v>
      </c>
      <c r="D4821" s="4">
        <f t="shared" si="151"/>
        <v>0.99391618224766176</v>
      </c>
      <c r="E4821" s="8">
        <f>MIN(B4822:$B$5864)/B4821-1</f>
        <v>-0.25756200371771265</v>
      </c>
      <c r="F4821" s="8"/>
    </row>
    <row r="4822" spans="1:6" x14ac:dyDescent="0.45">
      <c r="A4822" s="5">
        <v>42691</v>
      </c>
      <c r="B4822">
        <v>3698.38564916</v>
      </c>
      <c r="C4822" s="4">
        <f t="shared" si="150"/>
        <v>6.583302910874389E-3</v>
      </c>
      <c r="D4822" s="4">
        <f t="shared" si="151"/>
        <v>1.0065833029108744</v>
      </c>
      <c r="E4822" s="8">
        <f>MIN(B4823:$B$5864)/B4822-1</f>
        <v>-0.2624177312148156</v>
      </c>
      <c r="F4822" s="8"/>
    </row>
    <row r="4823" spans="1:6" x14ac:dyDescent="0.45">
      <c r="A4823" s="5">
        <v>42692</v>
      </c>
      <c r="B4823">
        <v>3692.20752416</v>
      </c>
      <c r="C4823" s="4">
        <f t="shared" si="150"/>
        <v>-1.6704923677721695E-3</v>
      </c>
      <c r="D4823" s="4">
        <f t="shared" si="151"/>
        <v>0.99832950763222783</v>
      </c>
      <c r="E4823" s="8">
        <f>MIN(B4824:$B$5864)/B4823-1</f>
        <v>-0.26118354396382271</v>
      </c>
      <c r="F4823" s="8"/>
    </row>
    <row r="4824" spans="1:6" x14ac:dyDescent="0.45">
      <c r="A4824" s="5">
        <v>42695</v>
      </c>
      <c r="B4824">
        <v>3688.21432796</v>
      </c>
      <c r="C4824" s="4">
        <f t="shared" si="150"/>
        <v>-1.0815199779184992E-3</v>
      </c>
      <c r="D4824" s="4">
        <f t="shared" si="151"/>
        <v>0.9989184800220815</v>
      </c>
      <c r="E4824" s="8">
        <f>MIN(B4825:$B$5864)/B4824-1</f>
        <v>-0.26038363408809351</v>
      </c>
      <c r="F4824" s="8"/>
    </row>
    <row r="4825" spans="1:6" x14ac:dyDescent="0.45">
      <c r="A4825" s="5">
        <v>42696</v>
      </c>
      <c r="B4825">
        <v>3712.4441280800002</v>
      </c>
      <c r="C4825" s="4">
        <f t="shared" si="150"/>
        <v>6.5695206312486043E-3</v>
      </c>
      <c r="D4825" s="4">
        <f t="shared" si="151"/>
        <v>1.0065695206312486</v>
      </c>
      <c r="E4825" s="8">
        <f>MIN(B4826:$B$5864)/B4825-1</f>
        <v>-0.26521084659103145</v>
      </c>
      <c r="F4825" s="8"/>
    </row>
    <row r="4826" spans="1:6" x14ac:dyDescent="0.45">
      <c r="A4826" s="5">
        <v>42697</v>
      </c>
      <c r="B4826">
        <v>3709.6888623300001</v>
      </c>
      <c r="C4826" s="4">
        <f t="shared" si="150"/>
        <v>-7.421702940011432E-4</v>
      </c>
      <c r="D4826" s="4">
        <f t="shared" si="151"/>
        <v>0.99925782970599886</v>
      </c>
      <c r="E4826" s="8">
        <f>MIN(B4827:$B$5864)/B4826-1</f>
        <v>-0.26466510287424228</v>
      </c>
      <c r="F4826" s="8"/>
    </row>
    <row r="4827" spans="1:6" x14ac:dyDescent="0.45">
      <c r="A4827" s="5">
        <v>42698</v>
      </c>
      <c r="B4827">
        <v>3713.7296330999998</v>
      </c>
      <c r="C4827" s="4">
        <f t="shared" si="150"/>
        <v>1.0892478911186387E-3</v>
      </c>
      <c r="D4827" s="4">
        <f t="shared" si="151"/>
        <v>1.0010892478911186</v>
      </c>
      <c r="E4827" s="8">
        <f>MIN(B4828:$B$5864)/B4827-1</f>
        <v>-0.26546519336332464</v>
      </c>
      <c r="F4827" s="8"/>
    </row>
    <row r="4828" spans="1:6" x14ac:dyDescent="0.45">
      <c r="A4828" s="5">
        <v>42699</v>
      </c>
      <c r="B4828">
        <v>3719.2836865700001</v>
      </c>
      <c r="C4828" s="4">
        <f t="shared" si="150"/>
        <v>1.495545992497016E-3</v>
      </c>
      <c r="D4828" s="4">
        <f t="shared" si="151"/>
        <v>1.001495545992497</v>
      </c>
      <c r="E4828" s="8">
        <f>MIN(B4829:$B$5864)/B4828-1</f>
        <v>-0.26656208350009147</v>
      </c>
      <c r="F4828" s="8"/>
    </row>
    <row r="4829" spans="1:6" x14ac:dyDescent="0.45">
      <c r="A4829" s="5">
        <v>42702</v>
      </c>
      <c r="B4829">
        <v>3698.1552384299998</v>
      </c>
      <c r="C4829" s="4">
        <f t="shared" si="150"/>
        <v>-5.6807842371081607E-3</v>
      </c>
      <c r="D4829" s="4">
        <f t="shared" si="151"/>
        <v>0.99431921576289184</v>
      </c>
      <c r="E4829" s="8">
        <f>MIN(B4830:$B$5864)/B4829-1</f>
        <v>-0.26237177671641598</v>
      </c>
      <c r="F4829" s="8"/>
    </row>
    <row r="4830" spans="1:6" x14ac:dyDescent="0.45">
      <c r="A4830" s="5">
        <v>42703</v>
      </c>
      <c r="B4830">
        <v>3686.7959073900001</v>
      </c>
      <c r="C4830" s="4">
        <f t="shared" si="150"/>
        <v>-3.0716209319601173E-3</v>
      </c>
      <c r="D4830" s="4">
        <f t="shared" si="151"/>
        <v>0.99692837906803988</v>
      </c>
      <c r="E4830" s="8">
        <f>MIN(B4831:$B$5864)/B4830-1</f>
        <v>-0.26009908156778305</v>
      </c>
      <c r="F4830" s="8"/>
    </row>
    <row r="4831" spans="1:6" x14ac:dyDescent="0.45">
      <c r="A4831" s="5">
        <v>42704</v>
      </c>
      <c r="B4831">
        <v>3692.3964107400002</v>
      </c>
      <c r="C4831" s="4">
        <f t="shared" si="150"/>
        <v>1.5190706213963345E-3</v>
      </c>
      <c r="D4831" s="4">
        <f t="shared" si="151"/>
        <v>1.0015190706213963</v>
      </c>
      <c r="E4831" s="8">
        <f>MIN(B4832:$B$5864)/B4831-1</f>
        <v>-0.26122133852813934</v>
      </c>
      <c r="F4831" s="8"/>
    </row>
    <row r="4832" spans="1:6" x14ac:dyDescent="0.45">
      <c r="A4832" s="5">
        <v>42705</v>
      </c>
      <c r="B4832">
        <v>3677.0303588800002</v>
      </c>
      <c r="C4832" s="4">
        <f t="shared" si="150"/>
        <v>-4.1615390523360718E-3</v>
      </c>
      <c r="D4832" s="4">
        <f t="shared" si="151"/>
        <v>0.99583846094766393</v>
      </c>
      <c r="E4832" s="8">
        <f>MIN(B4833:$B$5864)/B4832-1</f>
        <v>-0.25813403434044813</v>
      </c>
      <c r="F4832" s="8"/>
    </row>
    <row r="4833" spans="1:6" x14ac:dyDescent="0.45">
      <c r="A4833" s="5">
        <v>42706</v>
      </c>
      <c r="B4833">
        <v>3665.0021668300001</v>
      </c>
      <c r="C4833" s="4">
        <f t="shared" si="150"/>
        <v>-3.2711701770294921E-3</v>
      </c>
      <c r="D4833" s="4">
        <f t="shared" si="151"/>
        <v>0.99672882982297051</v>
      </c>
      <c r="E4833" s="8">
        <f>MIN(B4834:$B$5864)/B4833-1</f>
        <v>-0.25569930008815445</v>
      </c>
      <c r="F4833" s="8"/>
    </row>
    <row r="4834" spans="1:6" x14ac:dyDescent="0.45">
      <c r="A4834" s="5">
        <v>42709</v>
      </c>
      <c r="B4834">
        <v>3673.7810584700001</v>
      </c>
      <c r="C4834" s="4">
        <f t="shared" si="150"/>
        <v>2.395330545627905E-3</v>
      </c>
      <c r="D4834" s="4">
        <f t="shared" si="151"/>
        <v>1.0023953305456279</v>
      </c>
      <c r="E4834" s="8">
        <f>MIN(B4835:$B$5864)/B4834-1</f>
        <v>-0.25747788598864996</v>
      </c>
      <c r="F4834" s="8"/>
    </row>
    <row r="4835" spans="1:6" x14ac:dyDescent="0.45">
      <c r="A4835" s="5">
        <v>42710</v>
      </c>
      <c r="B4835">
        <v>3687.9830444600002</v>
      </c>
      <c r="C4835" s="4">
        <f t="shared" si="150"/>
        <v>3.8657682001101978E-3</v>
      </c>
      <c r="D4835" s="4">
        <f t="shared" si="151"/>
        <v>1.0038657682001102</v>
      </c>
      <c r="E4835" s="8">
        <f>MIN(B4836:$B$5864)/B4835-1</f>
        <v>-0.26033725072360858</v>
      </c>
      <c r="F4835" s="8"/>
    </row>
    <row r="4836" spans="1:6" x14ac:dyDescent="0.45">
      <c r="A4836" s="5">
        <v>42711</v>
      </c>
      <c r="B4836">
        <v>3748.3399645200002</v>
      </c>
      <c r="C4836" s="4">
        <f t="shared" si="150"/>
        <v>1.6365834477104491E-2</v>
      </c>
      <c r="D4836" s="4">
        <f t="shared" si="151"/>
        <v>1.0163658344771045</v>
      </c>
      <c r="E4836" s="8">
        <f>MIN(B4837:$B$5864)/B4836-1</f>
        <v>-0.27224752723321322</v>
      </c>
      <c r="F4836" s="8"/>
    </row>
    <row r="4837" spans="1:6" x14ac:dyDescent="0.45">
      <c r="A4837" s="5">
        <v>42712</v>
      </c>
      <c r="B4837">
        <v>3763.34783186</v>
      </c>
      <c r="C4837" s="4">
        <f t="shared" si="150"/>
        <v>4.0038703751679172E-3</v>
      </c>
      <c r="D4837" s="4">
        <f t="shared" si="151"/>
        <v>1.0040038703751679</v>
      </c>
      <c r="E4837" s="8">
        <f>MIN(B4838:$B$5864)/B4837-1</f>
        <v>-0.27514973374072138</v>
      </c>
      <c r="F4837" s="8"/>
    </row>
    <row r="4838" spans="1:6" x14ac:dyDescent="0.45">
      <c r="A4838" s="5">
        <v>42713</v>
      </c>
      <c r="B4838">
        <v>3775.7954285400001</v>
      </c>
      <c r="C4838" s="4">
        <f t="shared" si="150"/>
        <v>3.3075860207818497E-3</v>
      </c>
      <c r="D4838" s="4">
        <f t="shared" si="151"/>
        <v>1.0033075860207818</v>
      </c>
      <c r="E4838" s="8">
        <f>MIN(B4839:$B$5864)/B4838-1</f>
        <v>-0.2775393345383671</v>
      </c>
      <c r="F4838" s="8"/>
    </row>
    <row r="4839" spans="1:6" x14ac:dyDescent="0.45">
      <c r="A4839" s="5">
        <v>42716</v>
      </c>
      <c r="B4839">
        <v>3744.9261889099998</v>
      </c>
      <c r="C4839" s="4">
        <f t="shared" si="150"/>
        <v>-8.1755593527842452E-3</v>
      </c>
      <c r="D4839" s="4">
        <f t="shared" si="151"/>
        <v>0.99182444064721575</v>
      </c>
      <c r="E4839" s="8">
        <f>MIN(B4840:$B$5864)/B4839-1</f>
        <v>-0.27158412733790804</v>
      </c>
      <c r="F4839" s="8"/>
    </row>
    <row r="4840" spans="1:6" x14ac:dyDescent="0.45">
      <c r="A4840" s="5">
        <v>42717</v>
      </c>
      <c r="B4840">
        <v>3781.79663549</v>
      </c>
      <c r="C4840" s="4">
        <f t="shared" si="150"/>
        <v>9.8454401288832205E-3</v>
      </c>
      <c r="D4840" s="4">
        <f t="shared" si="151"/>
        <v>1.0098454401288832</v>
      </c>
      <c r="E4840" s="8">
        <f>MIN(B4841:$B$5864)/B4840-1</f>
        <v>-0.27868578327280791</v>
      </c>
      <c r="F4840" s="8"/>
    </row>
    <row r="4841" spans="1:6" x14ac:dyDescent="0.45">
      <c r="A4841" s="5">
        <v>42718</v>
      </c>
      <c r="B4841">
        <v>3772.2785508799998</v>
      </c>
      <c r="C4841" s="4">
        <f t="shared" si="150"/>
        <v>-2.5168155581605234E-3</v>
      </c>
      <c r="D4841" s="4">
        <f t="shared" si="151"/>
        <v>0.99748318444183948</v>
      </c>
      <c r="E4841" s="8">
        <f>MIN(B4842:$B$5864)/B4841-1</f>
        <v>-0.27686578783699789</v>
      </c>
      <c r="F4841" s="8"/>
    </row>
    <row r="4842" spans="1:6" x14ac:dyDescent="0.45">
      <c r="A4842" s="5">
        <v>42719</v>
      </c>
      <c r="B4842">
        <v>3797.4382077999999</v>
      </c>
      <c r="C4842" s="4">
        <f t="shared" si="150"/>
        <v>6.6696179989493842E-3</v>
      </c>
      <c r="D4842" s="4">
        <f t="shared" si="151"/>
        <v>1.0066696179989494</v>
      </c>
      <c r="E4842" s="8">
        <f>MIN(B4843:$B$5864)/B4842-1</f>
        <v>-0.281656862158567</v>
      </c>
      <c r="F4842" s="8"/>
    </row>
    <row r="4843" spans="1:6" x14ac:dyDescent="0.45">
      <c r="A4843" s="5">
        <v>42720</v>
      </c>
      <c r="B4843">
        <v>3803.7037255700002</v>
      </c>
      <c r="C4843" s="4">
        <f t="shared" si="150"/>
        <v>1.6499327776107187E-3</v>
      </c>
      <c r="D4843" s="4">
        <f t="shared" si="151"/>
        <v>1.0016499327776107</v>
      </c>
      <c r="E4843" s="8">
        <f>MIN(B4844:$B$5864)/B4843-1</f>
        <v>-0.28284012773859812</v>
      </c>
      <c r="F4843" s="8"/>
    </row>
    <row r="4844" spans="1:6" x14ac:dyDescent="0.45">
      <c r="A4844" s="5">
        <v>42723</v>
      </c>
      <c r="B4844">
        <v>3806.3754517100001</v>
      </c>
      <c r="C4844" s="4">
        <f t="shared" si="150"/>
        <v>7.0240122069442634E-4</v>
      </c>
      <c r="D4844" s="4">
        <f t="shared" si="151"/>
        <v>1.0007024012206944</v>
      </c>
      <c r="E4844" s="8">
        <f>MIN(B4845:$B$5864)/B4844-1</f>
        <v>-0.28334350813330378</v>
      </c>
      <c r="F4844" s="8"/>
    </row>
    <row r="4845" spans="1:6" x14ac:dyDescent="0.45">
      <c r="A4845" s="5">
        <v>42724</v>
      </c>
      <c r="B4845">
        <v>3817.9391809499998</v>
      </c>
      <c r="C4845" s="4">
        <f t="shared" si="150"/>
        <v>3.0379896535968065E-3</v>
      </c>
      <c r="D4845" s="4">
        <f t="shared" si="151"/>
        <v>1.0030379896535968</v>
      </c>
      <c r="E4845" s="8">
        <f>MIN(B4846:$B$5864)/B4845-1</f>
        <v>-0.28551410887817275</v>
      </c>
      <c r="F4845" s="8"/>
    </row>
    <row r="4846" spans="1:6" x14ac:dyDescent="0.45">
      <c r="A4846" s="5">
        <v>42725</v>
      </c>
      <c r="B4846">
        <v>3816.0512952099998</v>
      </c>
      <c r="C4846" s="4">
        <f t="shared" si="150"/>
        <v>-4.9447768823029925E-4</v>
      </c>
      <c r="D4846" s="4">
        <f t="shared" si="151"/>
        <v>0.9995055223117697</v>
      </c>
      <c r="E4846" s="8">
        <f>MIN(B4847:$B$5864)/B4846-1</f>
        <v>-0.28516063676238301</v>
      </c>
      <c r="F4846" s="8"/>
    </row>
    <row r="4847" spans="1:6" x14ac:dyDescent="0.45">
      <c r="A4847" s="5">
        <v>42726</v>
      </c>
      <c r="B4847">
        <v>3831.3075415100002</v>
      </c>
      <c r="C4847" s="4">
        <f t="shared" si="150"/>
        <v>3.9979143674380158E-3</v>
      </c>
      <c r="D4847" s="4">
        <f t="shared" si="151"/>
        <v>1.003997914367438</v>
      </c>
      <c r="E4847" s="8">
        <f>MIN(B4848:$B$5864)/B4847-1</f>
        <v>-0.28800712331360112</v>
      </c>
      <c r="F4847" s="8"/>
    </row>
    <row r="4848" spans="1:6" x14ac:dyDescent="0.45">
      <c r="A4848" s="5">
        <v>42727</v>
      </c>
      <c r="B4848">
        <v>3833.8972490199999</v>
      </c>
      <c r="C4848" s="4">
        <f t="shared" si="150"/>
        <v>6.7593308079327841E-4</v>
      </c>
      <c r="D4848" s="4">
        <f t="shared" si="151"/>
        <v>1.0006759330807933</v>
      </c>
      <c r="E4848" s="8">
        <f>MIN(B4849:$B$5864)/B4848-1</f>
        <v>-0.28848805777273201</v>
      </c>
      <c r="F4848" s="8"/>
    </row>
    <row r="4849" spans="1:6" x14ac:dyDescent="0.45">
      <c r="A4849" s="5">
        <v>42732</v>
      </c>
      <c r="B4849">
        <v>3854.5444999199999</v>
      </c>
      <c r="C4849" s="4">
        <f t="shared" si="150"/>
        <v>5.3854471204928256E-3</v>
      </c>
      <c r="D4849" s="4">
        <f t="shared" si="151"/>
        <v>1.0053854471204928</v>
      </c>
      <c r="E4849" s="8">
        <f>MIN(B4850:$B$5864)/B4849-1</f>
        <v>-0.29229934224222454</v>
      </c>
      <c r="F4849" s="8"/>
    </row>
    <row r="4850" spans="1:6" x14ac:dyDescent="0.45">
      <c r="A4850" s="5">
        <v>42733</v>
      </c>
      <c r="B4850">
        <v>3861.05214931</v>
      </c>
      <c r="C4850" s="4">
        <f t="shared" si="150"/>
        <v>1.6883056844032573E-3</v>
      </c>
      <c r="D4850" s="4">
        <f t="shared" si="151"/>
        <v>1.0016883056844033</v>
      </c>
      <c r="E4850" s="8">
        <f>MIN(B4851:$B$5864)/B4850-1</f>
        <v>-0.29349214347247543</v>
      </c>
      <c r="F4850" s="8"/>
    </row>
    <row r="4851" spans="1:6" x14ac:dyDescent="0.45">
      <c r="A4851" s="5">
        <v>42734</v>
      </c>
      <c r="B4851">
        <v>3873.2175012399998</v>
      </c>
      <c r="C4851" s="4">
        <f t="shared" si="150"/>
        <v>3.150786744015921E-3</v>
      </c>
      <c r="D4851" s="4">
        <f t="shared" si="151"/>
        <v>1.0031507867440159</v>
      </c>
      <c r="E4851" s="8">
        <f>MIN(B4852:$B$5864)/B4851-1</f>
        <v>-0.29571120726458511</v>
      </c>
      <c r="F4851" s="8"/>
    </row>
    <row r="4852" spans="1:6" x14ac:dyDescent="0.45">
      <c r="A4852" s="5">
        <v>42738</v>
      </c>
      <c r="B4852">
        <v>3891.5434484799998</v>
      </c>
      <c r="C4852" s="4">
        <f t="shared" si="150"/>
        <v>4.7314531740427768E-3</v>
      </c>
      <c r="D4852" s="4">
        <f t="shared" si="151"/>
        <v>1.0047314531740428</v>
      </c>
      <c r="E4852" s="8">
        <f>MIN(B4853:$B$5864)/B4852-1</f>
        <v>-0.29902782429026264</v>
      </c>
      <c r="F4852" s="8"/>
    </row>
    <row r="4853" spans="1:6" x14ac:dyDescent="0.45">
      <c r="A4853" s="5">
        <v>42739</v>
      </c>
      <c r="B4853">
        <v>3897.30625663</v>
      </c>
      <c r="C4853" s="4">
        <f t="shared" si="150"/>
        <v>1.4808541202979697E-3</v>
      </c>
      <c r="D4853" s="4">
        <f t="shared" si="151"/>
        <v>1.001480854120298</v>
      </c>
      <c r="E4853" s="8">
        <f>MIN(B4854:$B$5864)/B4853-1</f>
        <v>-0.30006432691569307</v>
      </c>
      <c r="F4853" s="8"/>
    </row>
    <row r="4854" spans="1:6" x14ac:dyDescent="0.45">
      <c r="A4854" s="5">
        <v>42740</v>
      </c>
      <c r="B4854">
        <v>3905.2330098500001</v>
      </c>
      <c r="C4854" s="4">
        <f t="shared" si="150"/>
        <v>2.0339056512470588E-3</v>
      </c>
      <c r="D4854" s="4">
        <f t="shared" si="151"/>
        <v>1.0020339056512471</v>
      </c>
      <c r="E4854" s="8">
        <f>MIN(B4855:$B$5864)/B4854-1</f>
        <v>-0.30148504043942392</v>
      </c>
      <c r="F4854" s="8"/>
    </row>
    <row r="4855" spans="1:6" x14ac:dyDescent="0.45">
      <c r="A4855" s="5">
        <v>42741</v>
      </c>
      <c r="B4855">
        <v>3913.5507057599998</v>
      </c>
      <c r="C4855" s="4">
        <f t="shared" si="150"/>
        <v>2.1298846673221128E-3</v>
      </c>
      <c r="D4855" s="4">
        <f t="shared" si="151"/>
        <v>1.0021298846673221</v>
      </c>
      <c r="E4855" s="8">
        <f>MIN(B4856:$B$5864)/B4855-1</f>
        <v>-0.30296963472707661</v>
      </c>
      <c r="F4855" s="8"/>
    </row>
    <row r="4856" spans="1:6" x14ac:dyDescent="0.45">
      <c r="A4856" s="5">
        <v>42744</v>
      </c>
      <c r="B4856">
        <v>3927.78061789</v>
      </c>
      <c r="C4856" s="4">
        <f t="shared" si="150"/>
        <v>3.6360617760891056E-3</v>
      </c>
      <c r="D4856" s="4">
        <f t="shared" si="151"/>
        <v>1.0036360617760891</v>
      </c>
      <c r="E4856" s="8">
        <f>MIN(B4857:$B$5864)/B4856-1</f>
        <v>-0.30549489818109909</v>
      </c>
      <c r="F4856" s="8"/>
    </row>
    <row r="4857" spans="1:6" x14ac:dyDescent="0.45">
      <c r="A4857" s="5">
        <v>42745</v>
      </c>
      <c r="B4857">
        <v>3945.33703139</v>
      </c>
      <c r="C4857" s="4">
        <f t="shared" si="150"/>
        <v>4.4698050140670187E-3</v>
      </c>
      <c r="D4857" s="4">
        <f t="shared" si="151"/>
        <v>1.004469805014067</v>
      </c>
      <c r="E4857" s="8">
        <f>MIN(B4858:$B$5864)/B4857-1</f>
        <v>-0.30858538668648705</v>
      </c>
      <c r="F4857" s="8"/>
    </row>
    <row r="4858" spans="1:6" x14ac:dyDescent="0.45">
      <c r="A4858" s="5">
        <v>42746</v>
      </c>
      <c r="B4858">
        <v>3951.8505912199998</v>
      </c>
      <c r="C4858" s="4">
        <f t="shared" si="150"/>
        <v>1.6509514341047637E-3</v>
      </c>
      <c r="D4858" s="4">
        <f t="shared" si="151"/>
        <v>1.0016509514341048</v>
      </c>
      <c r="E4858" s="8">
        <f>MIN(B4859:$B$5864)/B4858-1</f>
        <v>-0.30972499719229907</v>
      </c>
      <c r="F4858" s="8"/>
    </row>
    <row r="4859" spans="1:6" x14ac:dyDescent="0.45">
      <c r="A4859" s="5">
        <v>42747</v>
      </c>
      <c r="B4859">
        <v>3948.9899059700001</v>
      </c>
      <c r="C4859" s="4">
        <f t="shared" si="150"/>
        <v>-7.2388497084263648E-4</v>
      </c>
      <c r="D4859" s="4">
        <f t="shared" si="151"/>
        <v>0.99927611502915736</v>
      </c>
      <c r="E4859" s="8">
        <f>MIN(B4860:$B$5864)/B4859-1</f>
        <v>-0.30922495551936646</v>
      </c>
      <c r="F4859" s="8"/>
    </row>
    <row r="4860" spans="1:6" x14ac:dyDescent="0.45">
      <c r="A4860" s="5">
        <v>42748</v>
      </c>
      <c r="B4860">
        <v>3971.6856698199999</v>
      </c>
      <c r="C4860" s="4">
        <f t="shared" si="150"/>
        <v>5.7472326823850839E-3</v>
      </c>
      <c r="D4860" s="4">
        <f t="shared" si="151"/>
        <v>1.0057472326823851</v>
      </c>
      <c r="E4860" s="8">
        <f>MIN(B4861:$B$5864)/B4860-1</f>
        <v>-0.31317231404326396</v>
      </c>
      <c r="F4860" s="8"/>
    </row>
    <row r="4861" spans="1:6" x14ac:dyDescent="0.45">
      <c r="A4861" s="5">
        <v>42751</v>
      </c>
      <c r="B4861">
        <v>3965.0754439100001</v>
      </c>
      <c r="C4861" s="4">
        <f t="shared" si="150"/>
        <v>-1.6643376287880374E-3</v>
      </c>
      <c r="D4861" s="4">
        <f t="shared" si="151"/>
        <v>0.99833566237121196</v>
      </c>
      <c r="E4861" s="8">
        <f>MIN(B4862:$B$5864)/B4861-1</f>
        <v>-0.31202729518305805</v>
      </c>
      <c r="F4861" s="8"/>
    </row>
    <row r="4862" spans="1:6" x14ac:dyDescent="0.45">
      <c r="A4862" s="5">
        <v>42752</v>
      </c>
      <c r="B4862">
        <v>3915.9106541000001</v>
      </c>
      <c r="C4862" s="4">
        <f t="shared" si="150"/>
        <v>-1.2399458851536482E-2</v>
      </c>
      <c r="D4862" s="4">
        <f t="shared" si="151"/>
        <v>0.98760054114846352</v>
      </c>
      <c r="E4862" s="8">
        <f>MIN(B4863:$B$5864)/B4862-1</f>
        <v>-0.30338970448830405</v>
      </c>
      <c r="F4862" s="8"/>
    </row>
    <row r="4863" spans="1:6" x14ac:dyDescent="0.45">
      <c r="A4863" s="5">
        <v>42753</v>
      </c>
      <c r="B4863">
        <v>3929.5181752499998</v>
      </c>
      <c r="C4863" s="4">
        <f t="shared" si="150"/>
        <v>3.4749314660058594E-3</v>
      </c>
      <c r="D4863" s="4">
        <f t="shared" si="151"/>
        <v>1.0034749314660059</v>
      </c>
      <c r="E4863" s="8">
        <f>MIN(B4864:$B$5864)/B4863-1</f>
        <v>-0.30580199497958793</v>
      </c>
      <c r="F4863" s="8"/>
    </row>
    <row r="4864" spans="1:6" x14ac:dyDescent="0.45">
      <c r="A4864" s="5">
        <v>42754</v>
      </c>
      <c r="B4864">
        <v>3909.4102227600001</v>
      </c>
      <c r="C4864" s="4">
        <f t="shared" si="150"/>
        <v>-5.1171547231030345E-3</v>
      </c>
      <c r="D4864" s="4">
        <f t="shared" si="151"/>
        <v>0.99488284527689697</v>
      </c>
      <c r="E4864" s="8">
        <f>MIN(B4865:$B$5864)/B4864-1</f>
        <v>-0.30223140511865798</v>
      </c>
      <c r="F4864" s="8"/>
    </row>
    <row r="4865" spans="1:6" x14ac:dyDescent="0.45">
      <c r="A4865" s="5">
        <v>42755</v>
      </c>
      <c r="B4865">
        <v>3902.6968193299999</v>
      </c>
      <c r="C4865" s="4">
        <f t="shared" si="150"/>
        <v>-1.7172420000632904E-3</v>
      </c>
      <c r="D4865" s="4">
        <f t="shared" si="151"/>
        <v>0.99828275799993671</v>
      </c>
      <c r="E4865" s="8">
        <f>MIN(B4866:$B$5864)/B4865-1</f>
        <v>-0.30103110637779207</v>
      </c>
      <c r="F4865" s="8"/>
    </row>
    <row r="4866" spans="1:6" x14ac:dyDescent="0.45">
      <c r="A4866" s="5">
        <v>42758</v>
      </c>
      <c r="B4866">
        <v>3880.5047996200001</v>
      </c>
      <c r="C4866" s="4">
        <f t="shared" si="150"/>
        <v>-5.6863294120319541E-3</v>
      </c>
      <c r="D4866" s="4">
        <f t="shared" si="151"/>
        <v>0.99431367058796805</v>
      </c>
      <c r="E4866" s="8">
        <f>MIN(B4867:$B$5864)/B4866-1</f>
        <v>-0.29703380905053212</v>
      </c>
      <c r="F4866" s="8"/>
    </row>
    <row r="4867" spans="1:6" x14ac:dyDescent="0.45">
      <c r="A4867" s="5">
        <v>42759</v>
      </c>
      <c r="B4867">
        <v>3879.53794023</v>
      </c>
      <c r="C4867" s="4">
        <f t="shared" si="150"/>
        <v>-2.4915814821169224E-4</v>
      </c>
      <c r="D4867" s="4">
        <f t="shared" si="151"/>
        <v>0.99975084185178831</v>
      </c>
      <c r="E4867" s="8">
        <f>MIN(B4868:$B$5864)/B4867-1</f>
        <v>-0.29685861564527516</v>
      </c>
      <c r="F4867" s="8"/>
    </row>
    <row r="4868" spans="1:6" x14ac:dyDescent="0.45">
      <c r="A4868" s="5">
        <v>42760</v>
      </c>
      <c r="B4868">
        <v>3887.1296456499999</v>
      </c>
      <c r="C4868" s="4">
        <f t="shared" si="150"/>
        <v>1.956858145728102E-3</v>
      </c>
      <c r="D4868" s="4">
        <f t="shared" si="151"/>
        <v>1.0019568581457281</v>
      </c>
      <c r="E4868" s="8">
        <f>MIN(B4869:$B$5864)/B4868-1</f>
        <v>-0.29823187631452142</v>
      </c>
      <c r="F4868" s="8"/>
    </row>
    <row r="4869" spans="1:6" x14ac:dyDescent="0.45">
      <c r="A4869" s="5">
        <v>42761</v>
      </c>
      <c r="B4869">
        <v>3886.0735073400001</v>
      </c>
      <c r="C4869" s="4">
        <f t="shared" si="150"/>
        <v>-2.7170133396037244E-4</v>
      </c>
      <c r="D4869" s="4">
        <f t="shared" si="151"/>
        <v>0.99972829866603963</v>
      </c>
      <c r="E4869" s="8">
        <f>MIN(B4870:$B$5864)/B4869-1</f>
        <v>-0.29804115315944957</v>
      </c>
      <c r="F4869" s="8"/>
    </row>
    <row r="4870" spans="1:6" x14ac:dyDescent="0.45">
      <c r="A4870" s="5">
        <v>42762</v>
      </c>
      <c r="B4870">
        <v>3897.4860830900002</v>
      </c>
      <c r="C4870" s="4">
        <f t="shared" ref="C4870:C4933" si="152">B4870/B4869-1</f>
        <v>2.9367884391389154E-3</v>
      </c>
      <c r="D4870" s="4">
        <f t="shared" ref="D4870:D4933" si="153">C4870+1</f>
        <v>1.0029367884391389</v>
      </c>
      <c r="E4870" s="8">
        <f>MIN(B4871:$B$5864)/B4870-1</f>
        <v>-0.30009662131049919</v>
      </c>
      <c r="F4870" s="8"/>
    </row>
    <row r="4871" spans="1:6" x14ac:dyDescent="0.45">
      <c r="A4871" s="5">
        <v>42765</v>
      </c>
      <c r="B4871">
        <v>3864.4798994799999</v>
      </c>
      <c r="C4871" s="4">
        <f t="shared" si="152"/>
        <v>-8.4685828008993491E-3</v>
      </c>
      <c r="D4871" s="4">
        <f t="shared" si="153"/>
        <v>0.99153141719910065</v>
      </c>
      <c r="E4871" s="8">
        <f>MIN(B4872:$B$5864)/B4871-1</f>
        <v>-0.29411880798835099</v>
      </c>
      <c r="F4871" s="8"/>
    </row>
    <row r="4872" spans="1:6" x14ac:dyDescent="0.45">
      <c r="A4872" s="5">
        <v>42766</v>
      </c>
      <c r="B4872">
        <v>3858.2611988499998</v>
      </c>
      <c r="C4872" s="4">
        <f t="shared" si="152"/>
        <v>-1.6091947148791919E-3</v>
      </c>
      <c r="D4872" s="4">
        <f t="shared" si="153"/>
        <v>0.99839080528512081</v>
      </c>
      <c r="E4872" s="8">
        <f>MIN(B4873:$B$5864)/B4872-1</f>
        <v>-0.29298107687393693</v>
      </c>
      <c r="F4872" s="8"/>
    </row>
    <row r="4873" spans="1:6" x14ac:dyDescent="0.45">
      <c r="A4873" s="5">
        <v>42767</v>
      </c>
      <c r="B4873">
        <v>3865.66393823</v>
      </c>
      <c r="C4873" s="4">
        <f t="shared" si="152"/>
        <v>1.918672427415391E-3</v>
      </c>
      <c r="D4873" s="4">
        <f t="shared" si="153"/>
        <v>1.0019186724274154</v>
      </c>
      <c r="E4873" s="8">
        <f>MIN(B4874:$B$5864)/B4873-1</f>
        <v>-0.29433501682015673</v>
      </c>
      <c r="F4873" s="8"/>
    </row>
    <row r="4874" spans="1:6" x14ac:dyDescent="0.45">
      <c r="A4874" s="5">
        <v>42768</v>
      </c>
      <c r="B4874">
        <v>3880.9137430800001</v>
      </c>
      <c r="C4874" s="4">
        <f t="shared" si="152"/>
        <v>3.9449380736864548E-3</v>
      </c>
      <c r="D4874" s="4">
        <f t="shared" si="153"/>
        <v>1.0039449380736865</v>
      </c>
      <c r="E4874" s="8">
        <f>MIN(B4875:$B$5864)/B4874-1</f>
        <v>-0.29710788269540567</v>
      </c>
      <c r="F4874" s="8"/>
    </row>
    <row r="4875" spans="1:6" x14ac:dyDescent="0.45">
      <c r="A4875" s="5">
        <v>42769</v>
      </c>
      <c r="B4875">
        <v>3907.6891959</v>
      </c>
      <c r="C4875" s="4">
        <f t="shared" si="152"/>
        <v>6.8992651196493338E-3</v>
      </c>
      <c r="D4875" s="4">
        <f t="shared" si="153"/>
        <v>1.0068992651196493</v>
      </c>
      <c r="E4875" s="8">
        <f>MIN(B4876:$B$5864)/B4875-1</f>
        <v>-0.30192409344834514</v>
      </c>
      <c r="F4875" s="8"/>
    </row>
    <row r="4876" spans="1:6" x14ac:dyDescent="0.45">
      <c r="A4876" s="5">
        <v>42772</v>
      </c>
      <c r="B4876">
        <v>3899.7028902000002</v>
      </c>
      <c r="C4876" s="4">
        <f t="shared" si="152"/>
        <v>-2.0437412751196371E-3</v>
      </c>
      <c r="D4876" s="4">
        <f t="shared" si="153"/>
        <v>0.99795625872488036</v>
      </c>
      <c r="E4876" s="8">
        <f>MIN(B4877:$B$5864)/B4876-1</f>
        <v>-0.3004944851554836</v>
      </c>
      <c r="F4876" s="8"/>
    </row>
    <row r="4877" spans="1:6" x14ac:dyDescent="0.45">
      <c r="A4877" s="5">
        <v>42773</v>
      </c>
      <c r="B4877">
        <v>3912.65939033</v>
      </c>
      <c r="C4877" s="4">
        <f t="shared" si="152"/>
        <v>3.322432630075367E-3</v>
      </c>
      <c r="D4877" s="4">
        <f t="shared" si="153"/>
        <v>1.0033224326300754</v>
      </c>
      <c r="E4877" s="8">
        <f>MIN(B4878:$B$5864)/B4877-1</f>
        <v>-0.30281084913963663</v>
      </c>
      <c r="F4877" s="8"/>
    </row>
    <row r="4878" spans="1:6" x14ac:dyDescent="0.45">
      <c r="A4878" s="5">
        <v>42774</v>
      </c>
      <c r="B4878">
        <v>3915.28816671</v>
      </c>
      <c r="C4878" s="4">
        <f t="shared" si="152"/>
        <v>6.7186435560873115E-4</v>
      </c>
      <c r="D4878" s="4">
        <f t="shared" si="153"/>
        <v>1.0006718643556087</v>
      </c>
      <c r="E4878" s="8">
        <f>MIN(B4879:$B$5864)/B4878-1</f>
        <v>-0.3032789511781423</v>
      </c>
      <c r="F4878" s="8"/>
    </row>
    <row r="4879" spans="1:6" x14ac:dyDescent="0.45">
      <c r="A4879" s="5">
        <v>42775</v>
      </c>
      <c r="B4879">
        <v>3933.9917041399999</v>
      </c>
      <c r="C4879" s="4">
        <f t="shared" si="152"/>
        <v>4.7770525778991768E-3</v>
      </c>
      <c r="D4879" s="4">
        <f t="shared" si="153"/>
        <v>1.0047770525778992</v>
      </c>
      <c r="E4879" s="8">
        <f>MIN(B4880:$B$5864)/B4879-1</f>
        <v>-0.30659140051584544</v>
      </c>
      <c r="F4879" s="8"/>
    </row>
    <row r="4880" spans="1:6" x14ac:dyDescent="0.45">
      <c r="A4880" s="5">
        <v>42776</v>
      </c>
      <c r="B4880">
        <v>3950.3637684300002</v>
      </c>
      <c r="C4880" s="4">
        <f t="shared" si="152"/>
        <v>4.1616926321350611E-3</v>
      </c>
      <c r="D4880" s="4">
        <f t="shared" si="153"/>
        <v>1.0041616926321351</v>
      </c>
      <c r="E4880" s="8">
        <f>MIN(B4881:$B$5864)/B4880-1</f>
        <v>-0.30946519412966889</v>
      </c>
      <c r="F4880" s="8"/>
    </row>
    <row r="4881" spans="1:6" x14ac:dyDescent="0.45">
      <c r="A4881" s="5">
        <v>42779</v>
      </c>
      <c r="B4881">
        <v>3961.1707337799999</v>
      </c>
      <c r="C4881" s="4">
        <f t="shared" si="152"/>
        <v>2.7356886564131599E-3</v>
      </c>
      <c r="D4881" s="4">
        <f t="shared" si="153"/>
        <v>1.0027356886564132</v>
      </c>
      <c r="E4881" s="8">
        <f>MIN(B4882:$B$5864)/B4881-1</f>
        <v>-0.31134912850704122</v>
      </c>
      <c r="F4881" s="8"/>
    </row>
    <row r="4882" spans="1:6" x14ac:dyDescent="0.45">
      <c r="A4882" s="5">
        <v>42780</v>
      </c>
      <c r="B4882">
        <v>3957.5904900700002</v>
      </c>
      <c r="C4882" s="4">
        <f t="shared" si="152"/>
        <v>-9.0383473740940357E-4</v>
      </c>
      <c r="D4882" s="4">
        <f t="shared" si="153"/>
        <v>0.9990961652625906</v>
      </c>
      <c r="E4882" s="8">
        <f>MIN(B4883:$B$5864)/B4882-1</f>
        <v>-0.31072613884774358</v>
      </c>
      <c r="F4882" s="8"/>
    </row>
    <row r="4883" spans="1:6" x14ac:dyDescent="0.45">
      <c r="A4883" s="5">
        <v>42781</v>
      </c>
      <c r="B4883">
        <v>3974.2446285199999</v>
      </c>
      <c r="C4883" s="4">
        <f t="shared" si="152"/>
        <v>4.2081510180971282E-3</v>
      </c>
      <c r="D4883" s="4">
        <f t="shared" si="153"/>
        <v>1.0042081510180971</v>
      </c>
      <c r="E4883" s="8">
        <f>MIN(B4884:$B$5864)/B4883-1</f>
        <v>-0.31361455246758418</v>
      </c>
      <c r="F4883" s="8"/>
    </row>
    <row r="4884" spans="1:6" x14ac:dyDescent="0.45">
      <c r="A4884" s="5">
        <v>42782</v>
      </c>
      <c r="B4884">
        <v>3959.1977578299998</v>
      </c>
      <c r="C4884" s="4">
        <f t="shared" si="152"/>
        <v>-3.7860957481129498E-3</v>
      </c>
      <c r="D4884" s="4">
        <f t="shared" si="153"/>
        <v>0.99621390425188705</v>
      </c>
      <c r="E4884" s="8">
        <f>MIN(B4885:$B$5864)/B4884-1</f>
        <v>-0.31100595504349926</v>
      </c>
      <c r="F4884" s="8"/>
    </row>
    <row r="4885" spans="1:6" x14ac:dyDescent="0.45">
      <c r="A4885" s="5">
        <v>42783</v>
      </c>
      <c r="B4885">
        <v>3968.7760869399999</v>
      </c>
      <c r="C4885" s="4">
        <f t="shared" si="152"/>
        <v>2.4192600864803016E-3</v>
      </c>
      <c r="D4885" s="4">
        <f t="shared" si="153"/>
        <v>1.0024192600864803</v>
      </c>
      <c r="E4885" s="8">
        <f>MIN(B4886:$B$5864)/B4885-1</f>
        <v>-0.31266878801085662</v>
      </c>
      <c r="F4885" s="8"/>
    </row>
    <row r="4886" spans="1:6" x14ac:dyDescent="0.45">
      <c r="A4886" s="5">
        <v>42786</v>
      </c>
      <c r="B4886">
        <v>3970.0959514800002</v>
      </c>
      <c r="C4886" s="4">
        <f t="shared" si="152"/>
        <v>3.3256210758358939E-4</v>
      </c>
      <c r="D4886" s="4">
        <f t="shared" si="153"/>
        <v>1.0003325621075836</v>
      </c>
      <c r="E4886" s="8">
        <f>MIN(B4887:$B$5864)/B4886-1</f>
        <v>-0.31289729233544405</v>
      </c>
      <c r="F4886" s="8"/>
    </row>
    <row r="4887" spans="1:6" x14ac:dyDescent="0.45">
      <c r="A4887" s="5">
        <v>42787</v>
      </c>
      <c r="B4887">
        <v>3960.1724749499999</v>
      </c>
      <c r="C4887" s="4">
        <f t="shared" si="152"/>
        <v>-2.4995558422966635E-3</v>
      </c>
      <c r="D4887" s="4">
        <f t="shared" si="153"/>
        <v>0.99750044415770334</v>
      </c>
      <c r="E4887" s="8">
        <f>MIN(B4888:$B$5864)/B4887-1</f>
        <v>-0.31117553712494783</v>
      </c>
      <c r="F4887" s="8"/>
    </row>
    <row r="4888" spans="1:6" x14ac:dyDescent="0.45">
      <c r="A4888" s="5">
        <v>42788</v>
      </c>
      <c r="B4888">
        <v>3968.6182137300002</v>
      </c>
      <c r="C4888" s="4">
        <f t="shared" si="152"/>
        <v>2.1326694312997496E-3</v>
      </c>
      <c r="D4888" s="4">
        <f t="shared" si="153"/>
        <v>1.0021326694312997</v>
      </c>
      <c r="E4888" s="8">
        <f>MIN(B4889:$B$5864)/B4888-1</f>
        <v>-0.31264144570204144</v>
      </c>
      <c r="F4888" s="8"/>
    </row>
    <row r="4889" spans="1:6" x14ac:dyDescent="0.45">
      <c r="A4889" s="5">
        <v>42789</v>
      </c>
      <c r="B4889">
        <v>3953.6014976000001</v>
      </c>
      <c r="C4889" s="4">
        <f t="shared" si="152"/>
        <v>-3.7838651443082849E-3</v>
      </c>
      <c r="D4889" s="4">
        <f t="shared" si="153"/>
        <v>0.99621613485569172</v>
      </c>
      <c r="E4889" s="8">
        <f>MIN(B4890:$B$5864)/B4889-1</f>
        <v>-0.31003069489782265</v>
      </c>
      <c r="F4889" s="8"/>
    </row>
    <row r="4890" spans="1:6" x14ac:dyDescent="0.45">
      <c r="A4890" s="5">
        <v>42790</v>
      </c>
      <c r="B4890">
        <v>3939.1714544900001</v>
      </c>
      <c r="C4890" s="4">
        <f t="shared" si="152"/>
        <v>-3.6498476436634952E-3</v>
      </c>
      <c r="D4890" s="4">
        <f t="shared" si="153"/>
        <v>0.9963501523563365</v>
      </c>
      <c r="E4890" s="8">
        <f>MIN(B4891:$B$5864)/B4890-1</f>
        <v>-0.30750318703678436</v>
      </c>
      <c r="F4890" s="8"/>
    </row>
    <row r="4891" spans="1:6" x14ac:dyDescent="0.45">
      <c r="A4891" s="5">
        <v>42793</v>
      </c>
      <c r="B4891">
        <v>3946.2653633800001</v>
      </c>
      <c r="C4891" s="4">
        <f t="shared" si="152"/>
        <v>1.8008631946990761E-3</v>
      </c>
      <c r="D4891" s="4">
        <f t="shared" si="153"/>
        <v>1.0018008631946991</v>
      </c>
      <c r="E4891" s="8">
        <f>MIN(B4892:$B$5864)/B4891-1</f>
        <v>-0.30874803725475575</v>
      </c>
      <c r="F4891" s="8"/>
    </row>
    <row r="4892" spans="1:6" x14ac:dyDescent="0.45">
      <c r="A4892" s="5">
        <v>42794</v>
      </c>
      <c r="B4892">
        <v>3953.4242975699999</v>
      </c>
      <c r="C4892" s="4">
        <f t="shared" si="152"/>
        <v>1.8141035968923802E-3</v>
      </c>
      <c r="D4892" s="4">
        <f t="shared" si="153"/>
        <v>1.0018141035968924</v>
      </c>
      <c r="E4892" s="8">
        <f>MIN(B4893:$B$5864)/B4892-1</f>
        <v>-0.30999976915538752</v>
      </c>
      <c r="F4892" s="8"/>
    </row>
    <row r="4893" spans="1:6" x14ac:dyDescent="0.45">
      <c r="A4893" s="5">
        <v>42795</v>
      </c>
      <c r="B4893">
        <v>4014.7181052300002</v>
      </c>
      <c r="C4893" s="4">
        <f t="shared" si="152"/>
        <v>1.5503979094193099E-2</v>
      </c>
      <c r="D4893" s="4">
        <f t="shared" si="153"/>
        <v>1.0155039790941931</v>
      </c>
      <c r="E4893" s="8">
        <f>MIN(B4894:$B$5864)/B4893-1</f>
        <v>-0.32053419282504703</v>
      </c>
      <c r="F4893" s="8"/>
    </row>
    <row r="4894" spans="1:6" x14ac:dyDescent="0.45">
      <c r="A4894" s="5">
        <v>42796</v>
      </c>
      <c r="B4894">
        <v>4013.28936849</v>
      </c>
      <c r="C4894" s="4">
        <f t="shared" si="152"/>
        <v>-3.558747345521196E-4</v>
      </c>
      <c r="D4894" s="4">
        <f t="shared" si="153"/>
        <v>0.99964412526544788</v>
      </c>
      <c r="E4894" s="8">
        <f>MIN(B4895:$B$5864)/B4894-1</f>
        <v>-0.32029230202845838</v>
      </c>
      <c r="F4894" s="8"/>
    </row>
    <row r="4895" spans="1:6" x14ac:dyDescent="0.45">
      <c r="A4895" s="5">
        <v>42797</v>
      </c>
      <c r="B4895">
        <v>4007.4681620299998</v>
      </c>
      <c r="C4895" s="4">
        <f t="shared" si="152"/>
        <v>-1.4504826155086192E-3</v>
      </c>
      <c r="D4895" s="4">
        <f t="shared" si="153"/>
        <v>0.99854951738449138</v>
      </c>
      <c r="E4895" s="8">
        <f>MIN(B4896:$B$5864)/B4895-1</f>
        <v>-0.31930496571476463</v>
      </c>
      <c r="F4895" s="8"/>
    </row>
    <row r="4896" spans="1:6" x14ac:dyDescent="0.45">
      <c r="A4896" s="5">
        <v>42800</v>
      </c>
      <c r="B4896">
        <v>3996.8666114600001</v>
      </c>
      <c r="C4896" s="4">
        <f t="shared" si="152"/>
        <v>-2.6454484830216174E-3</v>
      </c>
      <c r="D4896" s="4">
        <f t="shared" si="153"/>
        <v>0.99735455151697838</v>
      </c>
      <c r="E4896" s="8">
        <f>MIN(B4897:$B$5864)/B4896-1</f>
        <v>-0.31749944565862087</v>
      </c>
      <c r="F4896" s="8"/>
    </row>
    <row r="4897" spans="1:6" x14ac:dyDescent="0.45">
      <c r="A4897" s="5">
        <v>42801</v>
      </c>
      <c r="B4897">
        <v>3992.3908834700001</v>
      </c>
      <c r="C4897" s="4">
        <f t="shared" si="152"/>
        <v>-1.1198091968260826E-3</v>
      </c>
      <c r="D4897" s="4">
        <f t="shared" si="153"/>
        <v>0.99888019080317392</v>
      </c>
      <c r="E4897" s="8">
        <f>MIN(B4898:$B$5864)/B4897-1</f>
        <v>-0.31673431846456179</v>
      </c>
      <c r="F4897" s="8"/>
    </row>
    <row r="4898" spans="1:6" x14ac:dyDescent="0.45">
      <c r="A4898" s="5">
        <v>42802</v>
      </c>
      <c r="B4898">
        <v>3992.1941903799998</v>
      </c>
      <c r="C4898" s="4">
        <f t="shared" si="152"/>
        <v>-4.9266992070973181E-5</v>
      </c>
      <c r="D4898" s="4">
        <f t="shared" si="153"/>
        <v>0.99995073300792903</v>
      </c>
      <c r="E4898" s="8">
        <f>MIN(B4899:$B$5864)/B4898-1</f>
        <v>-0.31670065436111805</v>
      </c>
      <c r="F4898" s="8"/>
    </row>
    <row r="4899" spans="1:6" x14ac:dyDescent="0.45">
      <c r="A4899" s="5">
        <v>42803</v>
      </c>
      <c r="B4899">
        <v>3981.6444960700001</v>
      </c>
      <c r="C4899" s="4">
        <f t="shared" si="152"/>
        <v>-2.6425804474695669E-3</v>
      </c>
      <c r="D4899" s="4">
        <f t="shared" si="153"/>
        <v>0.99735741955253043</v>
      </c>
      <c r="E4899" s="8">
        <f>MIN(B4900:$B$5864)/B4899-1</f>
        <v>-0.31489019659025785</v>
      </c>
      <c r="F4899" s="8"/>
    </row>
    <row r="4900" spans="1:6" x14ac:dyDescent="0.45">
      <c r="A4900" s="5">
        <v>42804</v>
      </c>
      <c r="B4900">
        <v>3996.6119413400002</v>
      </c>
      <c r="C4900" s="4">
        <f t="shared" si="152"/>
        <v>3.7591114135813175E-3</v>
      </c>
      <c r="D4900" s="4">
        <f t="shared" si="153"/>
        <v>1.0037591114135813</v>
      </c>
      <c r="E4900" s="8">
        <f>MIN(B4901:$B$5864)/B4900-1</f>
        <v>-0.31745595569746743</v>
      </c>
      <c r="F4900" s="8"/>
    </row>
    <row r="4901" spans="1:6" x14ac:dyDescent="0.45">
      <c r="A4901" s="5">
        <v>42807</v>
      </c>
      <c r="B4901">
        <v>4009.69820282</v>
      </c>
      <c r="C4901" s="4">
        <f t="shared" si="152"/>
        <v>3.2743387829672344E-3</v>
      </c>
      <c r="D4901" s="4">
        <f t="shared" si="153"/>
        <v>1.0032743387829672</v>
      </c>
      <c r="E4901" s="8">
        <f>MIN(B4902:$B$5864)/B4901-1</f>
        <v>-0.31968354225973727</v>
      </c>
      <c r="F4901" s="8"/>
    </row>
    <row r="4902" spans="1:6" x14ac:dyDescent="0.45">
      <c r="A4902" s="5">
        <v>42808</v>
      </c>
      <c r="B4902">
        <v>4002.90375081</v>
      </c>
      <c r="C4902" s="4">
        <f t="shared" si="152"/>
        <v>-1.6945045902011513E-3</v>
      </c>
      <c r="D4902" s="4">
        <f t="shared" si="153"/>
        <v>0.99830549540979885</v>
      </c>
      <c r="E4902" s="8">
        <f>MIN(B4903:$B$5864)/B4902-1</f>
        <v>-0.31852878615979507</v>
      </c>
      <c r="F4902" s="8"/>
    </row>
    <row r="4903" spans="1:6" x14ac:dyDescent="0.45">
      <c r="A4903" s="5">
        <v>42809</v>
      </c>
      <c r="B4903">
        <v>4008.3586936299998</v>
      </c>
      <c r="C4903" s="4">
        <f t="shared" si="152"/>
        <v>1.3627464359831087E-3</v>
      </c>
      <c r="D4903" s="4">
        <f t="shared" si="153"/>
        <v>1.0013627464359831</v>
      </c>
      <c r="E4903" s="8">
        <f>MIN(B4904:$B$5864)/B4903-1</f>
        <v>-0.31945619480485521</v>
      </c>
      <c r="F4903" s="8"/>
    </row>
    <row r="4904" spans="1:6" x14ac:dyDescent="0.45">
      <c r="A4904" s="5">
        <v>42810</v>
      </c>
      <c r="B4904">
        <v>4031.53076491</v>
      </c>
      <c r="C4904" s="4">
        <f t="shared" si="152"/>
        <v>5.7809375485344816E-3</v>
      </c>
      <c r="D4904" s="4">
        <f t="shared" si="153"/>
        <v>1.0057809375485345</v>
      </c>
      <c r="E4904" s="8">
        <f>MIN(B4905:$B$5864)/B4904-1</f>
        <v>-0.32336776350734442</v>
      </c>
      <c r="F4904" s="8"/>
    </row>
    <row r="4905" spans="1:6" x14ac:dyDescent="0.45">
      <c r="A4905" s="5">
        <v>42811</v>
      </c>
      <c r="B4905">
        <v>4038.3845069200001</v>
      </c>
      <c r="C4905" s="4">
        <f t="shared" si="152"/>
        <v>1.7000346542446199E-3</v>
      </c>
      <c r="D4905" s="4">
        <f t="shared" si="153"/>
        <v>1.0017000346542446</v>
      </c>
      <c r="E4905" s="8">
        <f>MIN(B4906:$B$5864)/B4905-1</f>
        <v>-0.32451610952952814</v>
      </c>
      <c r="F4905" s="8"/>
    </row>
    <row r="4906" spans="1:6" x14ac:dyDescent="0.45">
      <c r="A4906" s="5">
        <v>42814</v>
      </c>
      <c r="B4906">
        <v>4042.35105901</v>
      </c>
      <c r="C4906" s="4">
        <f t="shared" si="152"/>
        <v>9.8221258604835882E-4</v>
      </c>
      <c r="D4906" s="4">
        <f t="shared" si="153"/>
        <v>1.0009822125860484</v>
      </c>
      <c r="E4906" s="8">
        <f>MIN(B4907:$B$5864)/B4906-1</f>
        <v>-0.32517892728048403</v>
      </c>
      <c r="F4906" s="8"/>
    </row>
    <row r="4907" spans="1:6" x14ac:dyDescent="0.45">
      <c r="A4907" s="5">
        <v>42815</v>
      </c>
      <c r="B4907">
        <v>4013.76412609</v>
      </c>
      <c r="C4907" s="4">
        <f t="shared" si="152"/>
        <v>-7.0718580604923753E-3</v>
      </c>
      <c r="D4907" s="4">
        <f t="shared" si="153"/>
        <v>0.99292814193950762</v>
      </c>
      <c r="E4907" s="8">
        <f>MIN(B4908:$B$5864)/B4907-1</f>
        <v>-0.32037269947715075</v>
      </c>
      <c r="F4907" s="8"/>
    </row>
    <row r="4908" spans="1:6" x14ac:dyDescent="0.45">
      <c r="A4908" s="5">
        <v>42816</v>
      </c>
      <c r="B4908">
        <v>3984.2417421099999</v>
      </c>
      <c r="C4908" s="4">
        <f t="shared" si="152"/>
        <v>-7.3552862232487692E-3</v>
      </c>
      <c r="D4908" s="4">
        <f t="shared" si="153"/>
        <v>0.99264471377675123</v>
      </c>
      <c r="E4908" s="8">
        <f>MIN(B4909:$B$5864)/B4908-1</f>
        <v>-0.31533680571667311</v>
      </c>
      <c r="F4908" s="8"/>
    </row>
    <row r="4909" spans="1:6" x14ac:dyDescent="0.45">
      <c r="A4909" s="5">
        <v>42817</v>
      </c>
      <c r="B4909">
        <v>3997.1328988</v>
      </c>
      <c r="C4909" s="4">
        <f t="shared" si="152"/>
        <v>3.2355357742859248E-3</v>
      </c>
      <c r="D4909" s="4">
        <f t="shared" si="153"/>
        <v>1.0032355357742859</v>
      </c>
      <c r="E4909" s="8">
        <f>MIN(B4910:$B$5864)/B4909-1</f>
        <v>-0.31754491356318282</v>
      </c>
      <c r="F4909" s="8"/>
    </row>
    <row r="4910" spans="1:6" x14ac:dyDescent="0.45">
      <c r="A4910" s="5">
        <v>42818</v>
      </c>
      <c r="B4910">
        <v>3995.03030627</v>
      </c>
      <c r="C4910" s="4">
        <f t="shared" si="152"/>
        <v>-5.2602517435218488E-4</v>
      </c>
      <c r="D4910" s="4">
        <f t="shared" si="153"/>
        <v>0.99947397482564782</v>
      </c>
      <c r="E4910" s="8">
        <f>MIN(B4911:$B$5864)/B4910-1</f>
        <v>-0.31718573607094935</v>
      </c>
      <c r="F4910" s="8"/>
    </row>
    <row r="4911" spans="1:6" x14ac:dyDescent="0.45">
      <c r="A4911" s="5">
        <v>42821</v>
      </c>
      <c r="B4911">
        <v>3972.7316761000002</v>
      </c>
      <c r="C4911" s="4">
        <f t="shared" si="152"/>
        <v>-5.5815922434939713E-3</v>
      </c>
      <c r="D4911" s="4">
        <f t="shared" si="153"/>
        <v>0.99441840775650603</v>
      </c>
      <c r="E4911" s="8">
        <f>MIN(B4912:$B$5864)/B4911-1</f>
        <v>-0.31335315335771119</v>
      </c>
      <c r="F4911" s="8"/>
    </row>
    <row r="4912" spans="1:6" x14ac:dyDescent="0.45">
      <c r="A4912" s="5">
        <v>42822</v>
      </c>
      <c r="B4912">
        <v>3997.1935736199998</v>
      </c>
      <c r="C4912" s="4">
        <f t="shared" si="152"/>
        <v>6.1574502167269785E-3</v>
      </c>
      <c r="D4912" s="4">
        <f t="shared" si="153"/>
        <v>1.006157450216727</v>
      </c>
      <c r="E4912" s="8">
        <f>MIN(B4913:$B$5864)/B4912-1</f>
        <v>-0.31755527279116735</v>
      </c>
      <c r="F4912" s="8"/>
    </row>
    <row r="4913" spans="1:6" x14ac:dyDescent="0.45">
      <c r="A4913" s="5">
        <v>42823</v>
      </c>
      <c r="B4913">
        <v>4011.7972398299999</v>
      </c>
      <c r="C4913" s="4">
        <f t="shared" si="152"/>
        <v>3.6534798580631911E-3</v>
      </c>
      <c r="D4913" s="4">
        <f t="shared" si="153"/>
        <v>1.0036534798580632</v>
      </c>
      <c r="E4913" s="8">
        <f>MIN(B4914:$B$5864)/B4913-1</f>
        <v>-0.32003949480118965</v>
      </c>
      <c r="F4913" s="8"/>
    </row>
    <row r="4914" spans="1:6" x14ac:dyDescent="0.45">
      <c r="A4914" s="5">
        <v>42824</v>
      </c>
      <c r="B4914">
        <v>4011.0062816599998</v>
      </c>
      <c r="C4914" s="4">
        <f t="shared" si="152"/>
        <v>-1.9715806226383581E-4</v>
      </c>
      <c r="D4914" s="4">
        <f t="shared" si="153"/>
        <v>0.99980284193773616</v>
      </c>
      <c r="E4914" s="8">
        <f>MIN(B4915:$B$5864)/B4914-1</f>
        <v>-0.31990540866940675</v>
      </c>
      <c r="F4914" s="8"/>
    </row>
    <row r="4915" spans="1:6" x14ac:dyDescent="0.45">
      <c r="A4915" s="5">
        <v>42825</v>
      </c>
      <c r="B4915">
        <v>3990.0009991799998</v>
      </c>
      <c r="C4915" s="4">
        <f t="shared" si="152"/>
        <v>-5.2369108909264828E-3</v>
      </c>
      <c r="D4915" s="4">
        <f t="shared" si="153"/>
        <v>0.99476308910907352</v>
      </c>
      <c r="E4915" s="8">
        <f>MIN(B4916:$B$5864)/B4915-1</f>
        <v>-0.31632506395095805</v>
      </c>
      <c r="F4915" s="8"/>
    </row>
    <row r="4916" spans="1:6" x14ac:dyDescent="0.45">
      <c r="A4916" s="5">
        <v>42828</v>
      </c>
      <c r="B4916">
        <v>3970.9761473499998</v>
      </c>
      <c r="C4916" s="4">
        <f t="shared" si="152"/>
        <v>-4.7681320966861396E-3</v>
      </c>
      <c r="D4916" s="4">
        <f t="shared" si="153"/>
        <v>0.99523186790331386</v>
      </c>
      <c r="E4916" s="8">
        <f>MIN(B4917:$B$5864)/B4916-1</f>
        <v>-0.31304959366970297</v>
      </c>
      <c r="F4916" s="8"/>
    </row>
    <row r="4917" spans="1:6" x14ac:dyDescent="0.45">
      <c r="A4917" s="5">
        <v>42829</v>
      </c>
      <c r="B4917">
        <v>3990.30176635</v>
      </c>
      <c r="C4917" s="4">
        <f t="shared" si="152"/>
        <v>4.866717472704174E-3</v>
      </c>
      <c r="D4917" s="4">
        <f t="shared" si="153"/>
        <v>1.0048667174727042</v>
      </c>
      <c r="E4917" s="8">
        <f>MIN(B4918:$B$5864)/B4917-1</f>
        <v>-0.31637659563646858</v>
      </c>
      <c r="F4917" s="8"/>
    </row>
    <row r="4918" spans="1:6" x14ac:dyDescent="0.45">
      <c r="A4918" s="5">
        <v>42830</v>
      </c>
      <c r="B4918">
        <v>3996.53665112</v>
      </c>
      <c r="C4918" s="4">
        <f t="shared" si="152"/>
        <v>1.5625095882667583E-3</v>
      </c>
      <c r="D4918" s="4">
        <f t="shared" si="153"/>
        <v>1.0015625095882668</v>
      </c>
      <c r="E4918" s="8">
        <f>MIN(B4919:$B$5864)/B4918-1</f>
        <v>-0.3174430973414103</v>
      </c>
      <c r="F4918" s="8"/>
    </row>
    <row r="4919" spans="1:6" x14ac:dyDescent="0.45">
      <c r="A4919" s="5">
        <v>42831</v>
      </c>
      <c r="B4919">
        <v>3986.2155001900001</v>
      </c>
      <c r="C4919" s="4">
        <f t="shared" si="152"/>
        <v>-2.5825237777082899E-3</v>
      </c>
      <c r="D4919" s="4">
        <f t="shared" si="153"/>
        <v>0.99741747622229171</v>
      </c>
      <c r="E4919" s="8">
        <f>MIN(B4920:$B$5864)/B4919-1</f>
        <v>-0.31567581385904042</v>
      </c>
      <c r="F4919" s="8"/>
    </row>
    <row r="4920" spans="1:6" x14ac:dyDescent="0.45">
      <c r="A4920" s="5">
        <v>42832</v>
      </c>
      <c r="B4920">
        <v>4010.2847923099998</v>
      </c>
      <c r="C4920" s="4">
        <f t="shared" si="152"/>
        <v>6.0381311845414398E-3</v>
      </c>
      <c r="D4920" s="4">
        <f t="shared" si="153"/>
        <v>1.0060381311845414</v>
      </c>
      <c r="E4920" s="8">
        <f>MIN(B4921:$B$5864)/B4920-1</f>
        <v>-0.3197830530188609</v>
      </c>
      <c r="F4920" s="8"/>
    </row>
    <row r="4921" spans="1:6" x14ac:dyDescent="0.45">
      <c r="A4921" s="5">
        <v>42835</v>
      </c>
      <c r="B4921">
        <v>4011.8190965399999</v>
      </c>
      <c r="C4921" s="4">
        <f t="shared" si="152"/>
        <v>3.8259233681903204E-4</v>
      </c>
      <c r="D4921" s="4">
        <f t="shared" si="153"/>
        <v>1.000382592336819</v>
      </c>
      <c r="E4921" s="8">
        <f>MIN(B4922:$B$5864)/B4921-1</f>
        <v>-0.32004319928018432</v>
      </c>
      <c r="F4921" s="8"/>
    </row>
    <row r="4922" spans="1:6" x14ac:dyDescent="0.45">
      <c r="A4922" s="5">
        <v>42836</v>
      </c>
      <c r="B4922">
        <v>4020.7446064999999</v>
      </c>
      <c r="C4922" s="4">
        <f t="shared" si="152"/>
        <v>2.2248036975789365E-3</v>
      </c>
      <c r="D4922" s="4">
        <f t="shared" si="153"/>
        <v>1.0022248036975789</v>
      </c>
      <c r="E4922" s="8">
        <f>MIN(B4923:$B$5864)/B4922-1</f>
        <v>-0.32155261153864589</v>
      </c>
      <c r="F4922" s="8"/>
    </row>
    <row r="4923" spans="1:6" x14ac:dyDescent="0.45">
      <c r="A4923" s="5">
        <v>42837</v>
      </c>
      <c r="B4923">
        <v>4018.1204047299998</v>
      </c>
      <c r="C4923" s="4">
        <f t="shared" si="152"/>
        <v>-6.5266561963617242E-4</v>
      </c>
      <c r="D4923" s="4">
        <f t="shared" si="153"/>
        <v>0.99934733438036383</v>
      </c>
      <c r="E4923" s="8">
        <f>MIN(B4924:$B$5864)/B4923-1</f>
        <v>-0.32110952306485196</v>
      </c>
      <c r="F4923" s="8"/>
    </row>
    <row r="4924" spans="1:6" x14ac:dyDescent="0.45">
      <c r="A4924" s="5">
        <v>42838</v>
      </c>
      <c r="B4924">
        <v>4012.29868167</v>
      </c>
      <c r="C4924" s="4">
        <f t="shared" si="152"/>
        <v>-1.4488672497585675E-3</v>
      </c>
      <c r="D4924" s="4">
        <f t="shared" si="153"/>
        <v>0.99855113275024143</v>
      </c>
      <c r="E4924" s="8">
        <f>MIN(B4925:$B$5864)/B4924-1</f>
        <v>-0.32012447368085573</v>
      </c>
      <c r="F4924" s="8"/>
    </row>
    <row r="4925" spans="1:6" x14ac:dyDescent="0.45">
      <c r="A4925" s="5">
        <v>42843</v>
      </c>
      <c r="B4925">
        <v>3924.92848796</v>
      </c>
      <c r="C4925" s="4">
        <f t="shared" si="152"/>
        <v>-2.1775595647738455E-2</v>
      </c>
      <c r="D4925" s="4">
        <f t="shared" si="153"/>
        <v>0.97822440435226155</v>
      </c>
      <c r="E4925" s="8">
        <f>MIN(B4926:$B$5864)/B4925-1</f>
        <v>-0.30499022177909296</v>
      </c>
      <c r="F4925" s="8"/>
    </row>
    <row r="4926" spans="1:6" x14ac:dyDescent="0.45">
      <c r="A4926" s="5">
        <v>42844</v>
      </c>
      <c r="B4926">
        <v>3914.5043955299998</v>
      </c>
      <c r="C4926" s="4">
        <f t="shared" si="152"/>
        <v>-2.6558681163177944E-3</v>
      </c>
      <c r="D4926" s="4">
        <f t="shared" si="153"/>
        <v>0.99734413188368221</v>
      </c>
      <c r="E4926" s="8">
        <f>MIN(B4927:$B$5864)/B4926-1</f>
        <v>-0.30313945206832149</v>
      </c>
      <c r="F4926" s="8"/>
    </row>
    <row r="4927" spans="1:6" x14ac:dyDescent="0.45">
      <c r="A4927" s="5">
        <v>42845</v>
      </c>
      <c r="B4927">
        <v>3914.9014909699999</v>
      </c>
      <c r="C4927" s="4">
        <f t="shared" si="152"/>
        <v>1.0144207283402373E-4</v>
      </c>
      <c r="D4927" s="4">
        <f t="shared" si="153"/>
        <v>1.000101442072834</v>
      </c>
      <c r="E4927" s="8">
        <f>MIN(B4928:$B$5864)/B4927-1</f>
        <v>-0.30321013587646783</v>
      </c>
      <c r="F4927" s="8"/>
    </row>
    <row r="4928" spans="1:6" x14ac:dyDescent="0.45">
      <c r="A4928" s="5">
        <v>42846</v>
      </c>
      <c r="B4928">
        <v>3912.5809440399998</v>
      </c>
      <c r="C4928" s="4">
        <f t="shared" si="152"/>
        <v>-5.9274720841706596E-4</v>
      </c>
      <c r="D4928" s="4">
        <f t="shared" si="153"/>
        <v>0.99940725279158293</v>
      </c>
      <c r="E4928" s="8">
        <f>MIN(B4929:$B$5864)/B4928-1</f>
        <v>-0.30279687066785654</v>
      </c>
      <c r="F4928" s="8"/>
    </row>
    <row r="4929" spans="1:6" x14ac:dyDescent="0.45">
      <c r="A4929" s="5">
        <v>42849</v>
      </c>
      <c r="B4929">
        <v>3987.5589153400001</v>
      </c>
      <c r="C4929" s="4">
        <f t="shared" si="152"/>
        <v>1.9163302273455418E-2</v>
      </c>
      <c r="D4929" s="4">
        <f t="shared" si="153"/>
        <v>1.0191633022734554</v>
      </c>
      <c r="E4929" s="8">
        <f>MIN(B4930:$B$5864)/B4929-1</f>
        <v>-0.31590636380167236</v>
      </c>
      <c r="F4929" s="8"/>
    </row>
    <row r="4930" spans="1:6" x14ac:dyDescent="0.45">
      <c r="A4930" s="5">
        <v>42850</v>
      </c>
      <c r="B4930">
        <v>3992.1956673099999</v>
      </c>
      <c r="C4930" s="4">
        <f t="shared" si="152"/>
        <v>1.1628046302118999E-3</v>
      </c>
      <c r="D4930" s="4">
        <f t="shared" si="153"/>
        <v>1.0011628046302119</v>
      </c>
      <c r="E4930" s="8">
        <f>MIN(B4931:$B$5864)/B4930-1</f>
        <v>-0.31670090715065713</v>
      </c>
      <c r="F4930" s="8"/>
    </row>
    <row r="4931" spans="1:6" x14ac:dyDescent="0.45">
      <c r="A4931" s="5">
        <v>42851</v>
      </c>
      <c r="B4931">
        <v>4001.88406536</v>
      </c>
      <c r="C4931" s="4">
        <f t="shared" si="152"/>
        <v>2.426834468393757E-3</v>
      </c>
      <c r="D4931" s="4">
        <f t="shared" si="153"/>
        <v>1.0024268344683938</v>
      </c>
      <c r="E4931" s="8">
        <f>MIN(B4932:$B$5864)/B4931-1</f>
        <v>-0.31835514637663354</v>
      </c>
      <c r="F4931" s="8"/>
    </row>
    <row r="4932" spans="1:6" x14ac:dyDescent="0.45">
      <c r="A4932" s="5">
        <v>42852</v>
      </c>
      <c r="B4932">
        <v>3977.33514745</v>
      </c>
      <c r="C4932" s="4">
        <f t="shared" si="152"/>
        <v>-6.1343401030763411E-3</v>
      </c>
      <c r="D4932" s="4">
        <f t="shared" si="153"/>
        <v>0.99386565989692366</v>
      </c>
      <c r="E4932" s="8">
        <f>MIN(B4933:$B$5864)/B4932-1</f>
        <v>-0.3141478963122023</v>
      </c>
      <c r="F4932" s="8"/>
    </row>
    <row r="4933" spans="1:6" x14ac:dyDescent="0.45">
      <c r="A4933" s="5">
        <v>42853</v>
      </c>
      <c r="B4933">
        <v>3962.4857467299998</v>
      </c>
      <c r="C4933" s="4">
        <f t="shared" si="152"/>
        <v>-3.7335050151658944E-3</v>
      </c>
      <c r="D4933" s="4">
        <f t="shared" si="153"/>
        <v>0.99626649498483411</v>
      </c>
      <c r="E4933" s="8">
        <f>MIN(B4934:$B$5864)/B4933-1</f>
        <v>-0.31157766808343956</v>
      </c>
      <c r="F4933" s="8"/>
    </row>
    <row r="4934" spans="1:6" x14ac:dyDescent="0.45">
      <c r="A4934" s="5">
        <v>42857</v>
      </c>
      <c r="B4934">
        <v>3990.1578652200001</v>
      </c>
      <c r="C4934" s="4">
        <f t="shared" ref="C4934:C4997" si="154">B4934/B4933-1</f>
        <v>6.9835250544021399E-3</v>
      </c>
      <c r="D4934" s="4">
        <f t="shared" ref="D4934:D4997" si="155">C4934+1</f>
        <v>1.0069835250544021</v>
      </c>
      <c r="E4934" s="8">
        <f>MIN(B4935:$B$5864)/B4934-1</f>
        <v>-0.31635194142886447</v>
      </c>
      <c r="F4934" s="8"/>
    </row>
    <row r="4935" spans="1:6" x14ac:dyDescent="0.45">
      <c r="A4935" s="5">
        <v>42858</v>
      </c>
      <c r="B4935">
        <v>3978.42853212</v>
      </c>
      <c r="C4935" s="4">
        <f t="shared" si="154"/>
        <v>-2.9395661766262737E-3</v>
      </c>
      <c r="D4935" s="4">
        <f t="shared" si="155"/>
        <v>0.99706043382337373</v>
      </c>
      <c r="E4935" s="8">
        <f>MIN(B4936:$B$5864)/B4935-1</f>
        <v>-0.31433638786609219</v>
      </c>
      <c r="F4935" s="8"/>
    </row>
    <row r="4936" spans="1:6" x14ac:dyDescent="0.45">
      <c r="A4936" s="5">
        <v>42859</v>
      </c>
      <c r="B4936">
        <v>3983.9757213600001</v>
      </c>
      <c r="C4936" s="4">
        <f t="shared" si="154"/>
        <v>1.3943166743388691E-3</v>
      </c>
      <c r="D4936" s="4">
        <f t="shared" si="155"/>
        <v>1.0013943166743389</v>
      </c>
      <c r="E4936" s="8">
        <f>MIN(B4937:$B$5864)/B4936-1</f>
        <v>-0.31529108891788238</v>
      </c>
      <c r="F4936" s="8"/>
    </row>
    <row r="4937" spans="1:6" x14ac:dyDescent="0.45">
      <c r="A4937" s="5">
        <v>42860</v>
      </c>
      <c r="B4937">
        <v>4006.8429910700002</v>
      </c>
      <c r="C4937" s="4">
        <f t="shared" si="154"/>
        <v>5.7398115122533344E-3</v>
      </c>
      <c r="D4937" s="4">
        <f t="shared" si="155"/>
        <v>1.0057398115122533</v>
      </c>
      <c r="E4937" s="8">
        <f>MIN(B4938:$B$5864)/B4937-1</f>
        <v>-0.3191987597144299</v>
      </c>
      <c r="F4937" s="8"/>
    </row>
    <row r="4938" spans="1:6" x14ac:dyDescent="0.45">
      <c r="A4938" s="5">
        <v>42863</v>
      </c>
      <c r="B4938">
        <v>4009.57398603</v>
      </c>
      <c r="C4938" s="4">
        <f t="shared" si="154"/>
        <v>6.8158272387663921E-4</v>
      </c>
      <c r="D4938" s="4">
        <f t="shared" si="155"/>
        <v>1.0006815827238766</v>
      </c>
      <c r="E4938" s="8">
        <f>MIN(B4939:$B$5864)/B4938-1</f>
        <v>-0.31966246602399284</v>
      </c>
      <c r="F4938" s="8"/>
    </row>
    <row r="4939" spans="1:6" x14ac:dyDescent="0.45">
      <c r="A4939" s="5">
        <v>42864</v>
      </c>
      <c r="B4939">
        <v>4031.3627033299999</v>
      </c>
      <c r="C4939" s="4">
        <f t="shared" si="154"/>
        <v>5.434172651736846E-3</v>
      </c>
      <c r="D4939" s="4">
        <f t="shared" si="155"/>
        <v>1.0054341726517368</v>
      </c>
      <c r="E4939" s="8">
        <f>MIN(B4940:$B$5864)/B4939-1</f>
        <v>-0.32333955570489337</v>
      </c>
      <c r="F4939" s="8"/>
    </row>
    <row r="4940" spans="1:6" x14ac:dyDescent="0.45">
      <c r="A4940" s="5">
        <v>42865</v>
      </c>
      <c r="B4940">
        <v>4053.0759399600001</v>
      </c>
      <c r="C4940" s="4">
        <f t="shared" si="154"/>
        <v>5.3860786607129452E-3</v>
      </c>
      <c r="D4940" s="4">
        <f t="shared" si="155"/>
        <v>1.0053860786607129</v>
      </c>
      <c r="E4940" s="8">
        <f>MIN(B4941:$B$5864)/B4940-1</f>
        <v>-0.32696457743228935</v>
      </c>
      <c r="F4940" s="8"/>
    </row>
    <row r="4941" spans="1:6" x14ac:dyDescent="0.45">
      <c r="A4941" s="5">
        <v>42866</v>
      </c>
      <c r="B4941">
        <v>4050.6397415199999</v>
      </c>
      <c r="C4941" s="4">
        <f t="shared" si="154"/>
        <v>-6.0107396853370521E-4</v>
      </c>
      <c r="D4941" s="4">
        <f t="shared" si="155"/>
        <v>0.99939892603146629</v>
      </c>
      <c r="E4941" s="8">
        <f>MIN(B4942:$B$5864)/B4941-1</f>
        <v>-0.32655979005272617</v>
      </c>
      <c r="F4941" s="8"/>
    </row>
    <row r="4942" spans="1:6" x14ac:dyDescent="0.45">
      <c r="A4942" s="5">
        <v>42867</v>
      </c>
      <c r="B4942">
        <v>4071.15496282</v>
      </c>
      <c r="C4942" s="4">
        <f t="shared" si="154"/>
        <v>5.064686718424749E-3</v>
      </c>
      <c r="D4942" s="4">
        <f t="shared" si="155"/>
        <v>1.0050646867184247</v>
      </c>
      <c r="E4942" s="8">
        <f>MIN(B4943:$B$5864)/B4942-1</f>
        <v>-0.32995336633895456</v>
      </c>
      <c r="F4942" s="8"/>
    </row>
    <row r="4943" spans="1:6" x14ac:dyDescent="0.45">
      <c r="A4943" s="5">
        <v>42870</v>
      </c>
      <c r="B4943">
        <v>4079.2154908500002</v>
      </c>
      <c r="C4943" s="4">
        <f t="shared" si="154"/>
        <v>1.9799118686498751E-3</v>
      </c>
      <c r="D4943" s="4">
        <f t="shared" si="155"/>
        <v>1.0019799118686499</v>
      </c>
      <c r="E4943" s="8">
        <f>MIN(B4944:$B$5864)/B4943-1</f>
        <v>-0.33127737819470149</v>
      </c>
      <c r="F4943" s="8"/>
    </row>
    <row r="4944" spans="1:6" x14ac:dyDescent="0.45">
      <c r="A4944" s="5">
        <v>42871</v>
      </c>
      <c r="B4944">
        <v>4113.1031244300002</v>
      </c>
      <c r="C4944" s="4">
        <f t="shared" si="154"/>
        <v>8.3073899027921172E-3</v>
      </c>
      <c r="D4944" s="4">
        <f t="shared" si="155"/>
        <v>1.0083073899027921</v>
      </c>
      <c r="E4944" s="8">
        <f>MIN(B4945:$B$5864)/B4944-1</f>
        <v>-0.33678694760952999</v>
      </c>
      <c r="F4944" s="8"/>
    </row>
    <row r="4945" spans="1:6" x14ac:dyDescent="0.45">
      <c r="A4945" s="5">
        <v>42872</v>
      </c>
      <c r="B4945">
        <v>4101.2042892600002</v>
      </c>
      <c r="C4945" s="4">
        <f t="shared" si="154"/>
        <v>-2.8929095162545382E-3</v>
      </c>
      <c r="D4945" s="4">
        <f t="shared" si="155"/>
        <v>0.99710709048374546</v>
      </c>
      <c r="E4945" s="8">
        <f>MIN(B4946:$B$5864)/B4945-1</f>
        <v>-0.33486276577502527</v>
      </c>
      <c r="F4945" s="8"/>
    </row>
    <row r="4946" spans="1:6" x14ac:dyDescent="0.45">
      <c r="A4946" s="5">
        <v>42873</v>
      </c>
      <c r="B4946">
        <v>4067.86457724</v>
      </c>
      <c r="C4946" s="4">
        <f t="shared" si="154"/>
        <v>-8.1292492810729478E-3</v>
      </c>
      <c r="D4946" s="4">
        <f t="shared" si="155"/>
        <v>0.99187075071892705</v>
      </c>
      <c r="E4946" s="8">
        <f>MIN(B4947:$B$5864)/B4946-1</f>
        <v>-0.32941138374846679</v>
      </c>
      <c r="F4946" s="8"/>
    </row>
    <row r="4947" spans="1:6" x14ac:dyDescent="0.45">
      <c r="A4947" s="5">
        <v>42874</v>
      </c>
      <c r="B4947">
        <v>4087.6021963399999</v>
      </c>
      <c r="C4947" s="4">
        <f t="shared" si="154"/>
        <v>4.8520836240304455E-3</v>
      </c>
      <c r="D4947" s="4">
        <f t="shared" si="155"/>
        <v>1.0048520836240304</v>
      </c>
      <c r="E4947" s="8">
        <f>MIN(B4948:$B$5864)/B4947-1</f>
        <v>-0.33264942454710911</v>
      </c>
      <c r="F4947" s="8"/>
    </row>
    <row r="4948" spans="1:6" x14ac:dyDescent="0.45">
      <c r="A4948" s="5">
        <v>42877</v>
      </c>
      <c r="B4948">
        <v>4102.8937690700004</v>
      </c>
      <c r="C4948" s="4">
        <f t="shared" si="154"/>
        <v>3.7409640164329794E-3</v>
      </c>
      <c r="D4948" s="4">
        <f t="shared" si="155"/>
        <v>1.003740964016433</v>
      </c>
      <c r="E4948" s="8">
        <f>MIN(B4949:$B$5864)/B4948-1</f>
        <v>-0.33513665439884821</v>
      </c>
      <c r="F4948" s="8"/>
    </row>
    <row r="4949" spans="1:6" x14ac:dyDescent="0.45">
      <c r="A4949" s="5">
        <v>42878</v>
      </c>
      <c r="B4949">
        <v>4098.4544088100001</v>
      </c>
      <c r="C4949" s="4">
        <f t="shared" si="154"/>
        <v>-1.0820071173830437E-3</v>
      </c>
      <c r="D4949" s="4">
        <f t="shared" si="155"/>
        <v>0.99891799288261696</v>
      </c>
      <c r="E4949" s="8">
        <f>MIN(B4950:$B$5864)/B4949-1</f>
        <v>-0.33441648830197823</v>
      </c>
      <c r="F4949" s="8"/>
    </row>
    <row r="4950" spans="1:6" x14ac:dyDescent="0.45">
      <c r="A4950" s="5">
        <v>42879</v>
      </c>
      <c r="B4950">
        <v>4112.9338825599998</v>
      </c>
      <c r="C4950" s="4">
        <f t="shared" si="154"/>
        <v>3.5329107770174506E-3</v>
      </c>
      <c r="D4950" s="4">
        <f t="shared" si="155"/>
        <v>1.0035329107770175</v>
      </c>
      <c r="E4950" s="8">
        <f>MIN(B4951:$B$5864)/B4950-1</f>
        <v>-0.33675965725660906</v>
      </c>
      <c r="F4950" s="8"/>
    </row>
    <row r="4951" spans="1:6" x14ac:dyDescent="0.45">
      <c r="A4951" s="5">
        <v>42880</v>
      </c>
      <c r="B4951">
        <v>4114.6794187400001</v>
      </c>
      <c r="C4951" s="4">
        <f t="shared" si="154"/>
        <v>4.244017117323029E-4</v>
      </c>
      <c r="D4951" s="4">
        <f t="shared" si="155"/>
        <v>1.0004244017117323</v>
      </c>
      <c r="E4951" s="8">
        <f>MIN(B4952:$B$5864)/B4951-1</f>
        <v>-0.33704101818330046</v>
      </c>
      <c r="F4951" s="8"/>
    </row>
    <row r="4952" spans="1:6" x14ac:dyDescent="0.45">
      <c r="A4952" s="5">
        <v>42881</v>
      </c>
      <c r="B4952">
        <v>4130.1462311100004</v>
      </c>
      <c r="C4952" s="4">
        <f t="shared" si="154"/>
        <v>3.7589349730522414E-3</v>
      </c>
      <c r="D4952" s="4">
        <f t="shared" si="155"/>
        <v>1.0037589349730522</v>
      </c>
      <c r="E4952" s="8">
        <f>MIN(B4953:$B$5864)/B4952-1</f>
        <v>-0.33952370562509826</v>
      </c>
      <c r="F4952" s="8"/>
    </row>
    <row r="4953" spans="1:6" x14ac:dyDescent="0.45">
      <c r="A4953" s="5">
        <v>42885</v>
      </c>
      <c r="B4953">
        <v>4119.5845956599996</v>
      </c>
      <c r="C4953" s="4">
        <f t="shared" si="154"/>
        <v>-2.557206176005633E-3</v>
      </c>
      <c r="D4953" s="4">
        <f t="shared" si="155"/>
        <v>0.99744279382399437</v>
      </c>
      <c r="E4953" s="8">
        <f>MIN(B4954:$B$5864)/B4953-1</f>
        <v>-0.33783040143809251</v>
      </c>
      <c r="F4953" s="8"/>
    </row>
    <row r="4954" spans="1:6" x14ac:dyDescent="0.45">
      <c r="A4954" s="5">
        <v>42886</v>
      </c>
      <c r="B4954">
        <v>4116.0793912600002</v>
      </c>
      <c r="C4954" s="4">
        <f t="shared" si="154"/>
        <v>-8.5086355641106337E-4</v>
      </c>
      <c r="D4954" s="4">
        <f t="shared" si="155"/>
        <v>0.99914913644358894</v>
      </c>
      <c r="E4954" s="8">
        <f>MIN(B4955:$B$5864)/B4954-1</f>
        <v>-0.33726650566014582</v>
      </c>
      <c r="F4954" s="8"/>
    </row>
    <row r="4955" spans="1:6" x14ac:dyDescent="0.45">
      <c r="A4955" s="5">
        <v>42887</v>
      </c>
      <c r="B4955">
        <v>4127.6772584199998</v>
      </c>
      <c r="C4955" s="4">
        <f t="shared" si="154"/>
        <v>2.8176976334874926E-3</v>
      </c>
      <c r="D4955" s="4">
        <f t="shared" si="155"/>
        <v>1.0028176976334875</v>
      </c>
      <c r="E4955" s="8">
        <f>MIN(B4956:$B$5864)/B4955-1</f>
        <v>-0.33912864132352816</v>
      </c>
      <c r="F4955" s="8"/>
    </row>
    <row r="4956" spans="1:6" x14ac:dyDescent="0.45">
      <c r="A4956" s="5">
        <v>42888</v>
      </c>
      <c r="B4956">
        <v>4129.1322341799996</v>
      </c>
      <c r="C4956" s="4">
        <f t="shared" si="154"/>
        <v>3.5249261725378567E-4</v>
      </c>
      <c r="D4956" s="4">
        <f t="shared" si="155"/>
        <v>1.0003524926172538</v>
      </c>
      <c r="E4956" s="8">
        <f>MIN(B4957:$B$5864)/B4956-1</f>
        <v>-0.33936151151339344</v>
      </c>
      <c r="F4956" s="8"/>
    </row>
    <row r="4957" spans="1:6" x14ac:dyDescent="0.45">
      <c r="A4957" s="5">
        <v>42891</v>
      </c>
      <c r="B4957">
        <v>4114.4021906199996</v>
      </c>
      <c r="C4957" s="4">
        <f t="shared" si="154"/>
        <v>-3.5673460486608244E-3</v>
      </c>
      <c r="D4957" s="4">
        <f t="shared" si="155"/>
        <v>0.99643265395133918</v>
      </c>
      <c r="E4957" s="8">
        <f>MIN(B4958:$B$5864)/B4957-1</f>
        <v>-0.33699634805538115</v>
      </c>
      <c r="F4957" s="8"/>
    </row>
    <row r="4958" spans="1:6" x14ac:dyDescent="0.45">
      <c r="A4958" s="5">
        <v>42892</v>
      </c>
      <c r="B4958">
        <v>4105.9256407299999</v>
      </c>
      <c r="C4958" s="4">
        <f t="shared" si="154"/>
        <v>-2.0602142175901728E-3</v>
      </c>
      <c r="D4958" s="4">
        <f t="shared" si="155"/>
        <v>0.99793978578240983</v>
      </c>
      <c r="E4958" s="8">
        <f>MIN(B4959:$B$5864)/B4958-1</f>
        <v>-0.335627598588218</v>
      </c>
      <c r="F4958" s="8"/>
    </row>
    <row r="4959" spans="1:6" x14ac:dyDescent="0.45">
      <c r="A4959" s="5">
        <v>42893</v>
      </c>
      <c r="B4959">
        <v>4086.9834579100002</v>
      </c>
      <c r="C4959" s="4">
        <f t="shared" si="154"/>
        <v>-4.6133769769468591E-3</v>
      </c>
      <c r="D4959" s="4">
        <f t="shared" si="155"/>
        <v>0.99538662302305314</v>
      </c>
      <c r="E4959" s="8">
        <f>MIN(B4960:$B$5864)/B4959-1</f>
        <v>-0.33254839270991976</v>
      </c>
      <c r="F4959" s="8"/>
    </row>
    <row r="4960" spans="1:6" x14ac:dyDescent="0.45">
      <c r="A4960" s="5">
        <v>42894</v>
      </c>
      <c r="B4960">
        <v>4076.6532799900001</v>
      </c>
      <c r="C4960" s="4">
        <f t="shared" si="154"/>
        <v>-2.5275800664196213E-3</v>
      </c>
      <c r="D4960" s="4">
        <f t="shared" si="155"/>
        <v>0.99747241993358038</v>
      </c>
      <c r="E4960" s="8">
        <f>MIN(B4961:$B$5864)/B4960-1</f>
        <v>-0.33085708040476502</v>
      </c>
      <c r="F4960" s="8"/>
    </row>
    <row r="4961" spans="1:6" x14ac:dyDescent="0.45">
      <c r="A4961" s="5">
        <v>42895</v>
      </c>
      <c r="B4961">
        <v>4111.6265814899998</v>
      </c>
      <c r="C4961" s="4">
        <f t="shared" si="154"/>
        <v>8.5789246958194454E-3</v>
      </c>
      <c r="D4961" s="4">
        <f t="shared" si="155"/>
        <v>1.0085789246958194</v>
      </c>
      <c r="E4961" s="8">
        <f>MIN(B4962:$B$5864)/B4961-1</f>
        <v>-0.33654877847358955</v>
      </c>
      <c r="F4961" s="8"/>
    </row>
    <row r="4962" spans="1:6" x14ac:dyDescent="0.45">
      <c r="A4962" s="5">
        <v>42898</v>
      </c>
      <c r="B4962">
        <v>4101.7169131399996</v>
      </c>
      <c r="C4962" s="4">
        <f t="shared" si="154"/>
        <v>-2.4101576720542139E-3</v>
      </c>
      <c r="D4962" s="4">
        <f t="shared" si="155"/>
        <v>0.99758984232794579</v>
      </c>
      <c r="E4962" s="8">
        <f>MIN(B4963:$B$5864)/B4962-1</f>
        <v>-0.33494589321579238</v>
      </c>
      <c r="F4962" s="8"/>
    </row>
    <row r="4963" spans="1:6" x14ac:dyDescent="0.45">
      <c r="A4963" s="5">
        <v>42899</v>
      </c>
      <c r="B4963">
        <v>4103.0674381500003</v>
      </c>
      <c r="C4963" s="4">
        <f t="shared" si="154"/>
        <v>3.2925846385789548E-4</v>
      </c>
      <c r="D4963" s="4">
        <f t="shared" si="155"/>
        <v>1.0003292584638579</v>
      </c>
      <c r="E4963" s="8">
        <f>MIN(B4964:$B$5864)/B4963-1</f>
        <v>-0.33516479583383485</v>
      </c>
      <c r="F4963" s="8"/>
    </row>
    <row r="4964" spans="1:6" x14ac:dyDescent="0.45">
      <c r="A4964" s="5">
        <v>42900</v>
      </c>
      <c r="B4964">
        <v>4095.5100828499999</v>
      </c>
      <c r="C4964" s="4">
        <f t="shared" si="154"/>
        <v>-1.8418793777875697E-3</v>
      </c>
      <c r="D4964" s="4">
        <f t="shared" si="155"/>
        <v>0.99815812062221243</v>
      </c>
      <c r="E4964" s="8">
        <f>MIN(B4965:$B$5864)/B4964-1</f>
        <v>-0.3339379899532019</v>
      </c>
      <c r="F4964" s="8"/>
    </row>
    <row r="4965" spans="1:6" x14ac:dyDescent="0.45">
      <c r="A4965" s="5">
        <v>42901</v>
      </c>
      <c r="B4965">
        <v>4055.5542208299998</v>
      </c>
      <c r="C4965" s="4">
        <f t="shared" si="154"/>
        <v>-9.7560160301681798E-3</v>
      </c>
      <c r="D4965" s="4">
        <f t="shared" si="155"/>
        <v>0.99024398396983182</v>
      </c>
      <c r="E4965" s="8">
        <f>MIN(B4966:$B$5864)/B4965-1</f>
        <v>-0.32737585804198133</v>
      </c>
      <c r="F4965" s="8"/>
    </row>
    <row r="4966" spans="1:6" x14ac:dyDescent="0.45">
      <c r="A4966" s="5">
        <v>42902</v>
      </c>
      <c r="B4966">
        <v>4085.0448636699998</v>
      </c>
      <c r="C4966" s="4">
        <f t="shared" si="154"/>
        <v>7.2716677509898631E-3</v>
      </c>
      <c r="D4966" s="4">
        <f t="shared" si="155"/>
        <v>1.0072716677509899</v>
      </c>
      <c r="E4966" s="8">
        <f>MIN(B4967:$B$5864)/B4966-1</f>
        <v>-0.33223164763500534</v>
      </c>
      <c r="F4966" s="8"/>
    </row>
    <row r="4967" spans="1:6" x14ac:dyDescent="0.45">
      <c r="A4967" s="5">
        <v>42905</v>
      </c>
      <c r="B4967">
        <v>4113.55714008</v>
      </c>
      <c r="C4967" s="4">
        <f t="shared" si="154"/>
        <v>6.9796727726472163E-3</v>
      </c>
      <c r="D4967" s="4">
        <f t="shared" si="155"/>
        <v>1.0069796727726472</v>
      </c>
      <c r="E4967" s="8">
        <f>MIN(B4968:$B$5864)/B4967-1</f>
        <v>-0.33686014681275378</v>
      </c>
      <c r="F4967" s="8"/>
    </row>
    <row r="4968" spans="1:6" x14ac:dyDescent="0.45">
      <c r="A4968" s="5">
        <v>42906</v>
      </c>
      <c r="B4968">
        <v>4087.85342687</v>
      </c>
      <c r="C4968" s="4">
        <f t="shared" si="154"/>
        <v>-6.2485368100417826E-3</v>
      </c>
      <c r="D4968" s="4">
        <f t="shared" si="155"/>
        <v>0.99375146318995822</v>
      </c>
      <c r="E4968" s="8">
        <f>MIN(B4969:$B$5864)/B4968-1</f>
        <v>-0.33269043845373913</v>
      </c>
      <c r="F4968" s="8"/>
    </row>
    <row r="4969" spans="1:6" x14ac:dyDescent="0.45">
      <c r="A4969" s="5">
        <v>42907</v>
      </c>
      <c r="B4969">
        <v>4073.23861833</v>
      </c>
      <c r="C4969" s="4">
        <f t="shared" si="154"/>
        <v>-3.575179198925027E-3</v>
      </c>
      <c r="D4969" s="4">
        <f t="shared" si="155"/>
        <v>0.99642482080107497</v>
      </c>
      <c r="E4969" s="8">
        <f>MIN(B4970:$B$5864)/B4969-1</f>
        <v>-0.33029612709790002</v>
      </c>
      <c r="F4969" s="8"/>
    </row>
    <row r="4970" spans="1:6" x14ac:dyDescent="0.45">
      <c r="A4970" s="5">
        <v>42908</v>
      </c>
      <c r="B4970">
        <v>4069.07450939</v>
      </c>
      <c r="C4970" s="4">
        <f t="shared" si="154"/>
        <v>-1.0223091083495506E-3</v>
      </c>
      <c r="D4970" s="4">
        <f t="shared" si="155"/>
        <v>0.99897769089165045</v>
      </c>
      <c r="E4970" s="8">
        <f>MIN(B4971:$B$5864)/B4970-1</f>
        <v>-0.32961078209429562</v>
      </c>
      <c r="F4970" s="8"/>
    </row>
    <row r="4971" spans="1:6" x14ac:dyDescent="0.45">
      <c r="A4971" s="5">
        <v>42909</v>
      </c>
      <c r="B4971">
        <v>4063.5956320499999</v>
      </c>
      <c r="C4971" s="4">
        <f t="shared" si="154"/>
        <v>-1.3464676862899871E-3</v>
      </c>
      <c r="D4971" s="4">
        <f t="shared" si="155"/>
        <v>0.99865353231371001</v>
      </c>
      <c r="E4971" s="8">
        <f>MIN(B4972:$B$5864)/B4971-1</f>
        <v>-0.32870690763739974</v>
      </c>
      <c r="F4971" s="8"/>
    </row>
    <row r="4972" spans="1:6" x14ac:dyDescent="0.45">
      <c r="A4972" s="5">
        <v>42912</v>
      </c>
      <c r="B4972">
        <v>4073.4492856400002</v>
      </c>
      <c r="C4972" s="4">
        <f t="shared" si="154"/>
        <v>2.4248607593442273E-3</v>
      </c>
      <c r="D4972" s="4">
        <f t="shared" si="155"/>
        <v>1.0024248607593442</v>
      </c>
      <c r="E4972" s="8">
        <f>MIN(B4973:$B$5864)/B4972-1</f>
        <v>-0.33033076229365366</v>
      </c>
      <c r="F4972" s="8"/>
    </row>
    <row r="4973" spans="1:6" x14ac:dyDescent="0.45">
      <c r="A4973" s="5">
        <v>42913</v>
      </c>
      <c r="B4973">
        <v>4062.4517553199998</v>
      </c>
      <c r="C4973" s="4">
        <f t="shared" si="154"/>
        <v>-2.699807840684243E-3</v>
      </c>
      <c r="D4973" s="4">
        <f t="shared" si="155"/>
        <v>0.99730019215931576</v>
      </c>
      <c r="E4973" s="8">
        <f>MIN(B4974:$B$5864)/B4973-1</f>
        <v>-0.32851788962718997</v>
      </c>
      <c r="F4973" s="8"/>
    </row>
    <row r="4974" spans="1:6" x14ac:dyDescent="0.45">
      <c r="A4974" s="5">
        <v>42914</v>
      </c>
      <c r="B4974">
        <v>4039.2950993600002</v>
      </c>
      <c r="C4974" s="4">
        <f t="shared" si="154"/>
        <v>-5.7001676216030805E-3</v>
      </c>
      <c r="D4974" s="4">
        <f t="shared" si="155"/>
        <v>0.99429983237839692</v>
      </c>
      <c r="E4974" s="8">
        <f>MIN(B4975:$B$5864)/B4974-1</f>
        <v>-0.3246683862285249</v>
      </c>
      <c r="F4974" s="8"/>
    </row>
    <row r="4975" spans="1:6" x14ac:dyDescent="0.45">
      <c r="A4975" s="5">
        <v>42915</v>
      </c>
      <c r="B4975">
        <v>4018.6050462899998</v>
      </c>
      <c r="C4975" s="4">
        <f t="shared" si="154"/>
        <v>-5.1221939870842448E-3</v>
      </c>
      <c r="D4975" s="4">
        <f t="shared" si="155"/>
        <v>0.99487780601291576</v>
      </c>
      <c r="E4975" s="8">
        <f>MIN(B4976:$B$5864)/B4975-1</f>
        <v>-0.32119139688325937</v>
      </c>
      <c r="F4975" s="8"/>
    </row>
    <row r="4976" spans="1:6" x14ac:dyDescent="0.45">
      <c r="A4976" s="5">
        <v>42916</v>
      </c>
      <c r="B4976">
        <v>4002.1797562100001</v>
      </c>
      <c r="C4976" s="4">
        <f t="shared" si="154"/>
        <v>-4.0873113657097226E-3</v>
      </c>
      <c r="D4976" s="4">
        <f t="shared" si="155"/>
        <v>0.99591268863429028</v>
      </c>
      <c r="E4976" s="8">
        <f>MIN(B4977:$B$5864)/B4976-1</f>
        <v>-0.31840550796917655</v>
      </c>
      <c r="F4976" s="8"/>
    </row>
    <row r="4977" spans="1:6" x14ac:dyDescent="0.45">
      <c r="A4977" s="5">
        <v>42919</v>
      </c>
      <c r="B4977">
        <v>4029.6975342999999</v>
      </c>
      <c r="C4977" s="4">
        <f t="shared" si="154"/>
        <v>6.8756976863175723E-3</v>
      </c>
      <c r="D4977" s="4">
        <f t="shared" si="155"/>
        <v>1.0068756976863176</v>
      </c>
      <c r="E4977" s="8">
        <f>MIN(B4978:$B$5864)/B4977-1</f>
        <v>-0.32305994315182318</v>
      </c>
      <c r="F4977" s="8"/>
    </row>
    <row r="4978" spans="1:6" x14ac:dyDescent="0.45">
      <c r="A4978" s="5">
        <v>42920</v>
      </c>
      <c r="B4978">
        <v>4019.62844877</v>
      </c>
      <c r="C4978" s="4">
        <f t="shared" si="154"/>
        <v>-2.4987199273130978E-3</v>
      </c>
      <c r="D4978" s="4">
        <f t="shared" si="155"/>
        <v>0.9975012800726869</v>
      </c>
      <c r="E4978" s="8">
        <f>MIN(B4979:$B$5864)/B4978-1</f>
        <v>-0.32136422241097384</v>
      </c>
      <c r="F4978" s="8"/>
    </row>
    <row r="4979" spans="1:6" x14ac:dyDescent="0.45">
      <c r="A4979" s="5">
        <v>42921</v>
      </c>
      <c r="B4979">
        <v>4029.81116729</v>
      </c>
      <c r="C4979" s="4">
        <f t="shared" si="154"/>
        <v>2.5332486944449339E-3</v>
      </c>
      <c r="D4979" s="4">
        <f t="shared" si="155"/>
        <v>1.0025332486944449</v>
      </c>
      <c r="E4979" s="8">
        <f>MIN(B4980:$B$5864)/B4979-1</f>
        <v>-0.32307903157049023</v>
      </c>
      <c r="F4979" s="8"/>
    </row>
    <row r="4980" spans="1:6" x14ac:dyDescent="0.45">
      <c r="A4980" s="5">
        <v>42922</v>
      </c>
      <c r="B4980">
        <v>4013.7982646700002</v>
      </c>
      <c r="C4980" s="4">
        <f t="shared" si="154"/>
        <v>-3.973611158253898E-3</v>
      </c>
      <c r="D4980" s="4">
        <f t="shared" si="155"/>
        <v>0.9960263888417461</v>
      </c>
      <c r="E4980" s="8">
        <f>MIN(B4981:$B$5864)/B4980-1</f>
        <v>-0.32037847991489066</v>
      </c>
      <c r="F4980" s="8"/>
    </row>
    <row r="4981" spans="1:6" x14ac:dyDescent="0.45">
      <c r="A4981" s="5">
        <v>42923</v>
      </c>
      <c r="B4981">
        <v>4020.8241169299999</v>
      </c>
      <c r="C4981" s="4">
        <f t="shared" si="154"/>
        <v>1.7504248586288629E-3</v>
      </c>
      <c r="D4981" s="4">
        <f t="shared" si="155"/>
        <v>1.0017504248586289</v>
      </c>
      <c r="E4981" s="8">
        <f>MIN(B4982:$B$5864)/B4981-1</f>
        <v>-0.32156602760510899</v>
      </c>
      <c r="F4981" s="8"/>
    </row>
    <row r="4982" spans="1:6" x14ac:dyDescent="0.45">
      <c r="A4982" s="5">
        <v>42926</v>
      </c>
      <c r="B4982">
        <v>4027.6891859399998</v>
      </c>
      <c r="C4982" s="4">
        <f t="shared" si="154"/>
        <v>1.7073785896513094E-3</v>
      </c>
      <c r="D4982" s="4">
        <f t="shared" si="155"/>
        <v>1.0017073785896513</v>
      </c>
      <c r="E4982" s="8">
        <f>MIN(B4983:$B$5864)/B4982-1</f>
        <v>-0.32272239688391968</v>
      </c>
      <c r="F4982" s="8"/>
    </row>
    <row r="4983" spans="1:6" x14ac:dyDescent="0.45">
      <c r="A4983" s="5">
        <v>42927</v>
      </c>
      <c r="B4983">
        <v>4004.5672019899998</v>
      </c>
      <c r="C4983" s="4">
        <f t="shared" si="154"/>
        <v>-5.7407567671098336E-3</v>
      </c>
      <c r="D4983" s="4">
        <f t="shared" si="155"/>
        <v>0.99425924323289017</v>
      </c>
      <c r="E4983" s="8">
        <f>MIN(B4984:$B$5864)/B4983-1</f>
        <v>-0.31881186146796703</v>
      </c>
      <c r="F4983" s="8"/>
    </row>
    <row r="4984" spans="1:6" x14ac:dyDescent="0.45">
      <c r="A4984" s="5">
        <v>42928</v>
      </c>
      <c r="B4984">
        <v>4045.3666422800002</v>
      </c>
      <c r="C4984" s="4">
        <f t="shared" si="154"/>
        <v>1.0188227149672047E-2</v>
      </c>
      <c r="D4984" s="4">
        <f t="shared" si="155"/>
        <v>1.010188227149672</v>
      </c>
      <c r="E4984" s="8">
        <f>MIN(B4985:$B$5864)/B4984-1</f>
        <v>-0.32568196676171868</v>
      </c>
      <c r="F4984" s="8"/>
    </row>
    <row r="4985" spans="1:6" x14ac:dyDescent="0.45">
      <c r="A4985" s="5">
        <v>42929</v>
      </c>
      <c r="B4985">
        <v>4049.0669093400002</v>
      </c>
      <c r="C4985" s="4">
        <f t="shared" si="154"/>
        <v>9.1469263164589698E-4</v>
      </c>
      <c r="D4985" s="4">
        <f t="shared" si="155"/>
        <v>1.0009146926316459</v>
      </c>
      <c r="E4985" s="8">
        <f>MIN(B4986:$B$5864)/B4985-1</f>
        <v>-0.32629819683699846</v>
      </c>
      <c r="F4985" s="8"/>
    </row>
    <row r="4986" spans="1:6" x14ac:dyDescent="0.45">
      <c r="A4986" s="5">
        <v>42930</v>
      </c>
      <c r="B4986">
        <v>4033.5147545</v>
      </c>
      <c r="C4986" s="4">
        <f t="shared" si="154"/>
        <v>-3.8409231529679122E-3</v>
      </c>
      <c r="D4986" s="4">
        <f t="shared" si="155"/>
        <v>0.99615907684703209</v>
      </c>
      <c r="E4986" s="8">
        <f>MIN(B4987:$B$5864)/B4986-1</f>
        <v>-0.32370058274693247</v>
      </c>
      <c r="F4986" s="8"/>
    </row>
    <row r="4987" spans="1:6" x14ac:dyDescent="0.45">
      <c r="A4987" s="5">
        <v>42933</v>
      </c>
      <c r="B4987">
        <v>4048.8549669099998</v>
      </c>
      <c r="C4987" s="4">
        <f t="shared" si="154"/>
        <v>3.8031873796631199E-3</v>
      </c>
      <c r="D4987" s="4">
        <f t="shared" si="155"/>
        <v>1.0038031873796631</v>
      </c>
      <c r="E4987" s="8">
        <f>MIN(B4988:$B$5864)/B4987-1</f>
        <v>-0.32626293106471838</v>
      </c>
      <c r="F4987" s="8"/>
    </row>
    <row r="4988" spans="1:6" x14ac:dyDescent="0.45">
      <c r="A4988" s="5">
        <v>42934</v>
      </c>
      <c r="B4988">
        <v>4046.36473411</v>
      </c>
      <c r="C4988" s="4">
        <f t="shared" si="154"/>
        <v>-6.1504618474894635E-4</v>
      </c>
      <c r="D4988" s="4">
        <f t="shared" si="155"/>
        <v>0.99938495381525105</v>
      </c>
      <c r="E4988" s="8">
        <f>MIN(B4989:$B$5864)/B4988-1</f>
        <v>-0.32584829663161974</v>
      </c>
      <c r="F4988" s="8"/>
    </row>
    <row r="4989" spans="1:6" x14ac:dyDescent="0.45">
      <c r="A4989" s="5">
        <v>42935</v>
      </c>
      <c r="B4989">
        <v>4067.6099118299999</v>
      </c>
      <c r="C4989" s="4">
        <f t="shared" si="154"/>
        <v>5.250435666589226E-3</v>
      </c>
      <c r="D4989" s="4">
        <f t="shared" si="155"/>
        <v>1.0052504356665892</v>
      </c>
      <c r="E4989" s="8">
        <f>MIN(B4990:$B$5864)/B4989-1</f>
        <v>-0.329369399455823</v>
      </c>
      <c r="F4989" s="8"/>
    </row>
    <row r="4990" spans="1:6" x14ac:dyDescent="0.45">
      <c r="A4990" s="5">
        <v>42936</v>
      </c>
      <c r="B4990">
        <v>4095.0730119499999</v>
      </c>
      <c r="C4990" s="4">
        <f t="shared" si="154"/>
        <v>6.7516553246975697E-3</v>
      </c>
      <c r="D4990" s="4">
        <f t="shared" si="155"/>
        <v>1.0067516553246976</v>
      </c>
      <c r="E4990" s="8">
        <f>MIN(B4991:$B$5864)/B4990-1</f>
        <v>-0.33386690054372425</v>
      </c>
      <c r="F4990" s="8"/>
    </row>
    <row r="4991" spans="1:6" x14ac:dyDescent="0.45">
      <c r="A4991" s="5">
        <v>42937</v>
      </c>
      <c r="B4991">
        <v>4079.62371893</v>
      </c>
      <c r="C4991" s="4">
        <f t="shared" si="154"/>
        <v>-3.7726538635372009E-3</v>
      </c>
      <c r="D4991" s="4">
        <f t="shared" si="155"/>
        <v>0.9962273461364628</v>
      </c>
      <c r="E4991" s="8">
        <f>MIN(B4992:$B$5864)/B4991-1</f>
        <v>-0.33134429401114929</v>
      </c>
      <c r="F4991" s="8"/>
    </row>
    <row r="4992" spans="1:6" x14ac:dyDescent="0.45">
      <c r="A4992" s="5">
        <v>42940</v>
      </c>
      <c r="B4992">
        <v>4042.6859733199999</v>
      </c>
      <c r="C4992" s="4">
        <f t="shared" si="154"/>
        <v>-9.0542040528404089E-3</v>
      </c>
      <c r="D4992" s="4">
        <f t="shared" si="155"/>
        <v>0.99094579594715959</v>
      </c>
      <c r="E4992" s="8">
        <f>MIN(B4993:$B$5864)/B4992-1</f>
        <v>-0.3252348324968265</v>
      </c>
      <c r="F4992" s="8"/>
    </row>
    <row r="4993" spans="1:6" x14ac:dyDescent="0.45">
      <c r="A4993" s="5">
        <v>42941</v>
      </c>
      <c r="B4993">
        <v>4068.2543581899999</v>
      </c>
      <c r="C4993" s="4">
        <f t="shared" si="154"/>
        <v>6.3246032560382304E-3</v>
      </c>
      <c r="D4993" s="4">
        <f t="shared" si="155"/>
        <v>1.0063246032560382</v>
      </c>
      <c r="E4993" s="8">
        <f>MIN(B4994:$B$5864)/B4993-1</f>
        <v>-0.32947563309103201</v>
      </c>
      <c r="F4993" s="8"/>
    </row>
    <row r="4994" spans="1:6" x14ac:dyDescent="0.45">
      <c r="A4994" s="5">
        <v>42942</v>
      </c>
      <c r="B4994">
        <v>4079.4450055500001</v>
      </c>
      <c r="C4994" s="4">
        <f t="shared" si="154"/>
        <v>2.7507246043925182E-3</v>
      </c>
      <c r="D4994" s="4">
        <f t="shared" si="155"/>
        <v>1.0027507246043925</v>
      </c>
      <c r="E4994" s="8">
        <f>MIN(B4995:$B$5864)/B4994-1</f>
        <v>-0.33131500136935343</v>
      </c>
      <c r="F4994" s="8"/>
    </row>
    <row r="4995" spans="1:6" x14ac:dyDescent="0.45">
      <c r="A4995" s="5">
        <v>42943</v>
      </c>
      <c r="B4995">
        <v>4079.8338691899999</v>
      </c>
      <c r="C4995" s="4">
        <f t="shared" si="154"/>
        <v>9.5322682244880497E-5</v>
      </c>
      <c r="D4995" s="4">
        <f t="shared" si="155"/>
        <v>1.0000953226822449</v>
      </c>
      <c r="E4995" s="8">
        <f>MIN(B4996:$B$5864)/B4995-1</f>
        <v>-0.33137873614163038</v>
      </c>
      <c r="F4995" s="8"/>
    </row>
    <row r="4996" spans="1:6" x14ac:dyDescent="0.45">
      <c r="A4996" s="5">
        <v>42944</v>
      </c>
      <c r="B4996">
        <v>4042.0248274</v>
      </c>
      <c r="C4996" s="4">
        <f t="shared" si="154"/>
        <v>-9.2672993563599482E-3</v>
      </c>
      <c r="D4996" s="4">
        <f t="shared" si="155"/>
        <v>0.99073270064364005</v>
      </c>
      <c r="E4996" s="8">
        <f>MIN(B4997:$B$5864)/B4996-1</f>
        <v>-0.32512446250740223</v>
      </c>
      <c r="F4996" s="8"/>
    </row>
    <row r="4997" spans="1:6" x14ac:dyDescent="0.45">
      <c r="A4997" s="5">
        <v>42947</v>
      </c>
      <c r="B4997">
        <v>4046.19836558</v>
      </c>
      <c r="C4997" s="4">
        <f t="shared" si="154"/>
        <v>1.0325365029202338E-3</v>
      </c>
      <c r="D4997" s="4">
        <f t="shared" si="155"/>
        <v>1.0010325365029202</v>
      </c>
      <c r="E4997" s="8">
        <f>MIN(B4998:$B$5864)/B4997-1</f>
        <v>-0.32582057737078451</v>
      </c>
      <c r="F4997" s="8"/>
    </row>
    <row r="4998" spans="1:6" x14ac:dyDescent="0.45">
      <c r="A4998" s="5">
        <v>42948</v>
      </c>
      <c r="B4998">
        <v>4071.3236429399999</v>
      </c>
      <c r="C4998" s="4">
        <f t="shared" ref="C4998:C5061" si="156">B4998/B4997-1</f>
        <v>6.209600985886965E-3</v>
      </c>
      <c r="D4998" s="4">
        <f t="shared" ref="D4998:D5061" si="157">C4998+1</f>
        <v>1.006209600985887</v>
      </c>
      <c r="E4998" s="8">
        <f>MIN(B4999:$B$5864)/B4998-1</f>
        <v>-0.32998112722373885</v>
      </c>
      <c r="F4998" s="8"/>
    </row>
    <row r="4999" spans="1:6" x14ac:dyDescent="0.45">
      <c r="A4999" s="5">
        <v>42949</v>
      </c>
      <c r="B4999">
        <v>4065.4394213199998</v>
      </c>
      <c r="C4999" s="4">
        <f t="shared" si="156"/>
        <v>-1.4452846631841654E-3</v>
      </c>
      <c r="D4999" s="4">
        <f t="shared" si="157"/>
        <v>0.99855471533681583</v>
      </c>
      <c r="E4999" s="8">
        <f>MIN(B5000:$B$5864)/B4999-1</f>
        <v>-0.32901135762975042</v>
      </c>
      <c r="F4999" s="8"/>
    </row>
    <row r="5000" spans="1:6" x14ac:dyDescent="0.45">
      <c r="A5000" s="5">
        <v>42950</v>
      </c>
      <c r="B5000">
        <v>4095.4913659200001</v>
      </c>
      <c r="C5000" s="4">
        <f t="shared" si="156"/>
        <v>7.3920532285887131E-3</v>
      </c>
      <c r="D5000" s="4">
        <f t="shared" si="157"/>
        <v>1.0073920532285887</v>
      </c>
      <c r="E5000" s="8">
        <f>MIN(B5001:$B$5864)/B5000-1</f>
        <v>-0.33393494596289552</v>
      </c>
      <c r="F5000" s="8"/>
    </row>
    <row r="5001" spans="1:6" x14ac:dyDescent="0.45">
      <c r="A5001" s="5">
        <v>42951</v>
      </c>
      <c r="B5001">
        <v>4114.1965469099996</v>
      </c>
      <c r="C5001" s="4">
        <f t="shared" si="156"/>
        <v>4.567261732170147E-3</v>
      </c>
      <c r="D5001" s="4">
        <f t="shared" si="157"/>
        <v>1.0045672617321701</v>
      </c>
      <c r="E5001" s="8">
        <f>MIN(B5002:$B$5864)/B5001-1</f>
        <v>-0.33696320852760819</v>
      </c>
      <c r="F5001" s="8"/>
    </row>
    <row r="5002" spans="1:6" x14ac:dyDescent="0.45">
      <c r="A5002" s="5">
        <v>42954</v>
      </c>
      <c r="B5002">
        <v>4123.80258968</v>
      </c>
      <c r="C5002" s="4">
        <f t="shared" si="156"/>
        <v>2.3348526645414758E-3</v>
      </c>
      <c r="D5002" s="4">
        <f t="shared" si="157"/>
        <v>1.0023348526645415</v>
      </c>
      <c r="E5002" s="8">
        <f>MIN(B5003:$B$5864)/B5002-1</f>
        <v>-0.33850769559711702</v>
      </c>
      <c r="F5002" s="8"/>
    </row>
    <row r="5003" spans="1:6" x14ac:dyDescent="0.45">
      <c r="A5003" s="5">
        <v>42955</v>
      </c>
      <c r="B5003">
        <v>4127.6616355799997</v>
      </c>
      <c r="C5003" s="4">
        <f t="shared" si="156"/>
        <v>9.3579792341591528E-4</v>
      </c>
      <c r="D5003" s="4">
        <f t="shared" si="157"/>
        <v>1.0009357979234159</v>
      </c>
      <c r="E5003" s="8">
        <f>MIN(B5004:$B$5864)/B5003-1</f>
        <v>-0.33912613998296082</v>
      </c>
      <c r="F5003" s="8"/>
    </row>
    <row r="5004" spans="1:6" x14ac:dyDescent="0.45">
      <c r="A5004" s="5">
        <v>42956</v>
      </c>
      <c r="B5004">
        <v>4105.6011086799999</v>
      </c>
      <c r="C5004" s="4">
        <f t="shared" si="156"/>
        <v>-5.3445579719617609E-3</v>
      </c>
      <c r="D5004" s="4">
        <f t="shared" si="157"/>
        <v>0.99465544202803824</v>
      </c>
      <c r="E5004" s="8">
        <f>MIN(B5005:$B$5864)/B5004-1</f>
        <v>-0.33557508249333046</v>
      </c>
      <c r="F5004" s="8"/>
    </row>
    <row r="5005" spans="1:6" x14ac:dyDescent="0.45">
      <c r="A5005" s="5">
        <v>42957</v>
      </c>
      <c r="B5005">
        <v>4050.9130998700002</v>
      </c>
      <c r="C5005" s="4">
        <f t="shared" si="156"/>
        <v>-1.3320341495032029E-2</v>
      </c>
      <c r="D5005" s="4">
        <f t="shared" si="157"/>
        <v>0.98667965850496797</v>
      </c>
      <c r="E5005" s="8">
        <f>MIN(B5006:$B$5864)/B5005-1</f>
        <v>-0.32660523425260812</v>
      </c>
      <c r="F5005" s="8"/>
    </row>
    <row r="5006" spans="1:6" x14ac:dyDescent="0.45">
      <c r="A5006" s="5">
        <v>42958</v>
      </c>
      <c r="B5006">
        <v>4010.33343676</v>
      </c>
      <c r="C5006" s="4">
        <f t="shared" si="156"/>
        <v>-1.0017411410603305E-2</v>
      </c>
      <c r="D5006" s="4">
        <f t="shared" si="157"/>
        <v>0.98998258858939669</v>
      </c>
      <c r="E5006" s="8">
        <f>MIN(B5007:$B$5864)/B5006-1</f>
        <v>-0.31979130389869126</v>
      </c>
      <c r="F5006" s="8"/>
    </row>
    <row r="5007" spans="1:6" x14ac:dyDescent="0.45">
      <c r="A5007" s="5">
        <v>42961</v>
      </c>
      <c r="B5007">
        <v>4034.85012826</v>
      </c>
      <c r="C5007" s="4">
        <f t="shared" si="156"/>
        <v>6.1133798190624589E-3</v>
      </c>
      <c r="D5007" s="4">
        <f t="shared" si="157"/>
        <v>1.0061133798190625</v>
      </c>
      <c r="E5007" s="8">
        <f>MIN(B5008:$B$5864)/B5007-1</f>
        <v>-0.32392441076209899</v>
      </c>
      <c r="F5007" s="8"/>
    </row>
    <row r="5008" spans="1:6" x14ac:dyDescent="0.45">
      <c r="A5008" s="5">
        <v>42962</v>
      </c>
      <c r="B5008">
        <v>4048.3123113800002</v>
      </c>
      <c r="C5008" s="4">
        <f t="shared" si="156"/>
        <v>3.3364766204602159E-3</v>
      </c>
      <c r="D5008" s="4">
        <f t="shared" si="157"/>
        <v>1.0033364766204602</v>
      </c>
      <c r="E5008" s="8">
        <f>MIN(B5009:$B$5864)/B5008-1</f>
        <v>-0.32617262006148984</v>
      </c>
      <c r="F5008" s="8"/>
    </row>
    <row r="5009" spans="1:6" x14ac:dyDescent="0.45">
      <c r="A5009" s="5">
        <v>42963</v>
      </c>
      <c r="B5009">
        <v>4075.8083671499999</v>
      </c>
      <c r="C5009" s="4">
        <f t="shared" si="156"/>
        <v>6.7919798807782872E-3</v>
      </c>
      <c r="D5009" s="4">
        <f t="shared" si="157"/>
        <v>1.0067919798807783</v>
      </c>
      <c r="E5009" s="8">
        <f>MIN(B5010:$B$5864)/B5009-1</f>
        <v>-0.33071836744438199</v>
      </c>
      <c r="F5009" s="8"/>
    </row>
    <row r="5010" spans="1:6" x14ac:dyDescent="0.45">
      <c r="A5010" s="5">
        <v>42964</v>
      </c>
      <c r="B5010">
        <v>4052.3745874599999</v>
      </c>
      <c r="C5010" s="4">
        <f t="shared" si="156"/>
        <v>-5.7494802451631966E-3</v>
      </c>
      <c r="D5010" s="4">
        <f t="shared" si="157"/>
        <v>0.9942505197548368</v>
      </c>
      <c r="E5010" s="8">
        <f>MIN(B5011:$B$5864)/B5010-1</f>
        <v>-0.32684809385802471</v>
      </c>
      <c r="F5010" s="8"/>
    </row>
    <row r="5011" spans="1:6" x14ac:dyDescent="0.45">
      <c r="A5011" s="5">
        <v>42965</v>
      </c>
      <c r="B5011">
        <v>4018.6563293899999</v>
      </c>
      <c r="C5011" s="4">
        <f t="shared" si="156"/>
        <v>-8.3206172929670696E-3</v>
      </c>
      <c r="D5011" s="4">
        <f t="shared" si="157"/>
        <v>0.99167938270703293</v>
      </c>
      <c r="E5011" s="8">
        <f>MIN(B5012:$B$5864)/B5011-1</f>
        <v>-0.32120005933324791</v>
      </c>
      <c r="F5011" s="8"/>
    </row>
    <row r="5012" spans="1:6" x14ac:dyDescent="0.45">
      <c r="A5012" s="5">
        <v>42968</v>
      </c>
      <c r="B5012">
        <v>4017.49055933</v>
      </c>
      <c r="C5012" s="4">
        <f t="shared" si="156"/>
        <v>-2.9008951362030633E-4</v>
      </c>
      <c r="D5012" s="4">
        <f t="shared" si="157"/>
        <v>0.99970991048637969</v>
      </c>
      <c r="E5012" s="8">
        <f>MIN(B5013:$B$5864)/B5012-1</f>
        <v>-0.32100308944971667</v>
      </c>
      <c r="F5012" s="8"/>
    </row>
    <row r="5013" spans="1:6" x14ac:dyDescent="0.45">
      <c r="A5013" s="5">
        <v>42969</v>
      </c>
      <c r="B5013">
        <v>4048.82281031</v>
      </c>
      <c r="C5013" s="4">
        <f t="shared" si="156"/>
        <v>7.7989606987962645E-3</v>
      </c>
      <c r="D5013" s="4">
        <f t="shared" si="157"/>
        <v>1.0077989606987963</v>
      </c>
      <c r="E5013" s="8">
        <f>MIN(B5014:$B$5864)/B5013-1</f>
        <v>-0.32625758010360062</v>
      </c>
      <c r="F5013" s="8"/>
    </row>
    <row r="5014" spans="1:6" x14ac:dyDescent="0.45">
      <c r="A5014" s="5">
        <v>42970</v>
      </c>
      <c r="B5014">
        <v>4048.9920833800002</v>
      </c>
      <c r="C5014" s="4">
        <f t="shared" si="156"/>
        <v>4.1807971830509771E-5</v>
      </c>
      <c r="D5014" s="4">
        <f t="shared" si="157"/>
        <v>1.0000418079718305</v>
      </c>
      <c r="E5014" s="8">
        <f>MIN(B5015:$B$5864)/B5014-1</f>
        <v>-0.32628574673012312</v>
      </c>
      <c r="F5014" s="8"/>
    </row>
    <row r="5015" spans="1:6" x14ac:dyDescent="0.45">
      <c r="A5015" s="5">
        <v>42971</v>
      </c>
      <c r="B5015">
        <v>4058.4391129099999</v>
      </c>
      <c r="C5015" s="4">
        <f t="shared" si="156"/>
        <v>2.3331805386277438E-3</v>
      </c>
      <c r="D5015" s="4">
        <f t="shared" si="157"/>
        <v>1.0023331805386277</v>
      </c>
      <c r="E5015" s="8">
        <f>MIN(B5016:$B$5864)/B5015-1</f>
        <v>-0.3278539847320624</v>
      </c>
      <c r="F5015" s="8"/>
    </row>
    <row r="5016" spans="1:6" x14ac:dyDescent="0.45">
      <c r="A5016" s="5">
        <v>42972</v>
      </c>
      <c r="B5016">
        <v>4054.6316895999998</v>
      </c>
      <c r="C5016" s="4">
        <f t="shared" si="156"/>
        <v>-9.3814966889327334E-4</v>
      </c>
      <c r="D5016" s="4">
        <f t="shared" si="157"/>
        <v>0.99906185033110673</v>
      </c>
      <c r="E5016" s="8">
        <f>MIN(B5017:$B$5864)/B5016-1</f>
        <v>-0.32722281904250816</v>
      </c>
      <c r="F5016" s="8"/>
    </row>
    <row r="5017" spans="1:6" x14ac:dyDescent="0.45">
      <c r="A5017" s="5">
        <v>42976</v>
      </c>
      <c r="B5017">
        <v>4021.4182477999998</v>
      </c>
      <c r="C5017" s="4">
        <f t="shared" si="156"/>
        <v>-8.1914818268676859E-3</v>
      </c>
      <c r="D5017" s="4">
        <f t="shared" si="157"/>
        <v>0.99180851817313231</v>
      </c>
      <c r="E5017" s="8">
        <f>MIN(B5018:$B$5864)/B5017-1</f>
        <v>-0.32166626054319658</v>
      </c>
      <c r="F5017" s="8"/>
    </row>
    <row r="5018" spans="1:6" x14ac:dyDescent="0.45">
      <c r="A5018" s="5">
        <v>42977</v>
      </c>
      <c r="B5018">
        <v>4036.9246045999998</v>
      </c>
      <c r="C5018" s="4">
        <f t="shared" si="156"/>
        <v>3.8559423179826968E-3</v>
      </c>
      <c r="D5018" s="4">
        <f t="shared" si="157"/>
        <v>1.0038559423179827</v>
      </c>
      <c r="E5018" s="8">
        <f>MIN(B5019:$B$5864)/B5018-1</f>
        <v>-0.3242718293916983</v>
      </c>
      <c r="F5018" s="8"/>
    </row>
    <row r="5019" spans="1:6" x14ac:dyDescent="0.45">
      <c r="A5019" s="5">
        <v>42978</v>
      </c>
      <c r="B5019">
        <v>4072.9802509199999</v>
      </c>
      <c r="C5019" s="4">
        <f t="shared" si="156"/>
        <v>8.9314638868696061E-3</v>
      </c>
      <c r="D5019" s="4">
        <f t="shared" si="157"/>
        <v>1.0089314638868696</v>
      </c>
      <c r="E5019" s="8">
        <f>MIN(B5020:$B$5864)/B5019-1</f>
        <v>-0.33025364477673735</v>
      </c>
      <c r="F5019" s="8"/>
    </row>
    <row r="5020" spans="1:6" x14ac:dyDescent="0.45">
      <c r="A5020" s="5">
        <v>42979</v>
      </c>
      <c r="B5020">
        <v>4075.7474186300001</v>
      </c>
      <c r="C5020" s="4">
        <f t="shared" si="156"/>
        <v>6.7939629939894886E-4</v>
      </c>
      <c r="D5020" s="4">
        <f t="shared" si="157"/>
        <v>1.0006793962993989</v>
      </c>
      <c r="E5020" s="8">
        <f>MIN(B5021:$B$5864)/B5020-1</f>
        <v>-0.33070835904082363</v>
      </c>
      <c r="F5020" s="8"/>
    </row>
    <row r="5021" spans="1:6" x14ac:dyDescent="0.45">
      <c r="A5021" s="5">
        <v>42982</v>
      </c>
      <c r="B5021">
        <v>4060.7254090299998</v>
      </c>
      <c r="C5021" s="4">
        <f t="shared" si="156"/>
        <v>-3.685706707764913E-3</v>
      </c>
      <c r="D5021" s="4">
        <f t="shared" si="157"/>
        <v>0.99631429329223509</v>
      </c>
      <c r="E5021" s="8">
        <f>MIN(B5022:$B$5864)/B5021-1</f>
        <v>-0.3282324207679892</v>
      </c>
      <c r="F5021" s="8"/>
    </row>
    <row r="5022" spans="1:6" x14ac:dyDescent="0.45">
      <c r="A5022" s="5">
        <v>42983</v>
      </c>
      <c r="B5022">
        <v>4044.6003801500001</v>
      </c>
      <c r="C5022" s="4">
        <f t="shared" si="156"/>
        <v>-3.9709724878569386E-3</v>
      </c>
      <c r="D5022" s="4">
        <f t="shared" si="157"/>
        <v>0.99602902751214306</v>
      </c>
      <c r="E5022" s="8">
        <f>MIN(B5023:$B$5864)/B5022-1</f>
        <v>-0.32555421511164651</v>
      </c>
      <c r="F5022" s="8"/>
    </row>
    <row r="5023" spans="1:6" x14ac:dyDescent="0.45">
      <c r="A5023" s="5">
        <v>42984</v>
      </c>
      <c r="B5023">
        <v>4034.3038881299999</v>
      </c>
      <c r="C5023" s="4">
        <f t="shared" si="156"/>
        <v>-2.5457377867373898E-3</v>
      </c>
      <c r="D5023" s="4">
        <f t="shared" si="157"/>
        <v>0.99745426221326261</v>
      </c>
      <c r="E5023" s="8">
        <f>MIN(B5024:$B$5864)/B5023-1</f>
        <v>-0.32383287090094937</v>
      </c>
      <c r="F5023" s="8"/>
    </row>
    <row r="5024" spans="1:6" x14ac:dyDescent="0.45">
      <c r="A5024" s="5">
        <v>42985</v>
      </c>
      <c r="B5024">
        <v>4054.6159455299999</v>
      </c>
      <c r="C5024" s="4">
        <f t="shared" si="156"/>
        <v>5.034835739509802E-3</v>
      </c>
      <c r="D5024" s="4">
        <f t="shared" si="157"/>
        <v>1.0050348357395098</v>
      </c>
      <c r="E5024" s="8">
        <f>MIN(B5025:$B$5864)/B5024-1</f>
        <v>-0.32722020664933127</v>
      </c>
      <c r="F5024" s="8"/>
    </row>
    <row r="5025" spans="1:6" x14ac:dyDescent="0.45">
      <c r="A5025" s="5">
        <v>42986</v>
      </c>
      <c r="B5025">
        <v>4043.2795173999998</v>
      </c>
      <c r="C5025" s="4">
        <f t="shared" si="156"/>
        <v>-2.7959314229250021E-3</v>
      </c>
      <c r="D5025" s="4">
        <f t="shared" si="157"/>
        <v>0.997204068577075</v>
      </c>
      <c r="E5025" s="8">
        <f>MIN(B5026:$B$5864)/B5025-1</f>
        <v>-0.32533388646250905</v>
      </c>
      <c r="F5025" s="8"/>
    </row>
    <row r="5026" spans="1:6" x14ac:dyDescent="0.45">
      <c r="A5026" s="5">
        <v>42989</v>
      </c>
      <c r="B5026">
        <v>4061.8605475600002</v>
      </c>
      <c r="C5026" s="4">
        <f t="shared" si="156"/>
        <v>4.5955344121122454E-3</v>
      </c>
      <c r="D5026" s="4">
        <f t="shared" si="157"/>
        <v>1.0045955344121122</v>
      </c>
      <c r="E5026" s="8">
        <f>MIN(B5027:$B$5864)/B5026-1</f>
        <v>-0.32842015475182806</v>
      </c>
      <c r="F5026" s="8"/>
    </row>
    <row r="5027" spans="1:6" x14ac:dyDescent="0.45">
      <c r="A5027" s="5">
        <v>42990</v>
      </c>
      <c r="B5027">
        <v>4054.8325694499999</v>
      </c>
      <c r="C5027" s="4">
        <f t="shared" si="156"/>
        <v>-1.7302361880006112E-3</v>
      </c>
      <c r="D5027" s="4">
        <f t="shared" si="157"/>
        <v>0.99826976381199939</v>
      </c>
      <c r="E5027" s="8">
        <f>MIN(B5028:$B$5864)/B5027-1</f>
        <v>-0.32725614899556532</v>
      </c>
      <c r="F5027" s="8"/>
    </row>
    <row r="5028" spans="1:6" x14ac:dyDescent="0.45">
      <c r="A5028" s="5">
        <v>42991</v>
      </c>
      <c r="B5028">
        <v>4043.10454299</v>
      </c>
      <c r="C5028" s="4">
        <f t="shared" si="156"/>
        <v>-2.8923577630212138E-3</v>
      </c>
      <c r="D5028" s="4">
        <f t="shared" si="157"/>
        <v>0.99710764223697879</v>
      </c>
      <c r="E5028" s="8">
        <f>MIN(B5029:$B$5864)/B5028-1</f>
        <v>-0.32530468877446816</v>
      </c>
      <c r="F5028" s="8"/>
    </row>
    <row r="5029" spans="1:6" x14ac:dyDescent="0.45">
      <c r="A5029" s="5">
        <v>42992</v>
      </c>
      <c r="B5029">
        <v>4002.9837775000001</v>
      </c>
      <c r="C5029" s="4">
        <f t="shared" si="156"/>
        <v>-9.9232570079252902E-3</v>
      </c>
      <c r="D5029" s="4">
        <f t="shared" si="157"/>
        <v>0.99007674299207471</v>
      </c>
      <c r="E5029" s="8">
        <f>MIN(B5030:$B$5864)/B5029-1</f>
        <v>-0.31854240996858507</v>
      </c>
      <c r="F5029" s="8"/>
    </row>
    <row r="5030" spans="1:6" x14ac:dyDescent="0.45">
      <c r="A5030" s="5">
        <v>42993</v>
      </c>
      <c r="B5030">
        <v>3962.4426136500001</v>
      </c>
      <c r="C5030" s="4">
        <f t="shared" si="156"/>
        <v>-1.0127736234624263E-2</v>
      </c>
      <c r="D5030" s="4">
        <f t="shared" si="157"/>
        <v>0.98987226376537574</v>
      </c>
      <c r="E5030" s="8">
        <f>MIN(B5031:$B$5864)/B5030-1</f>
        <v>-0.31157017427762046</v>
      </c>
      <c r="F5030" s="8"/>
    </row>
    <row r="5031" spans="1:6" x14ac:dyDescent="0.45">
      <c r="A5031" s="5">
        <v>42996</v>
      </c>
      <c r="B5031">
        <v>3981.5804017199998</v>
      </c>
      <c r="C5031" s="4">
        <f t="shared" si="156"/>
        <v>4.8297956427363342E-3</v>
      </c>
      <c r="D5031" s="4">
        <f t="shared" si="157"/>
        <v>1.0048297956427363</v>
      </c>
      <c r="E5031" s="8">
        <f>MIN(B5032:$B$5864)/B5031-1</f>
        <v>-0.31487916788730619</v>
      </c>
      <c r="F5031" s="8"/>
    </row>
    <row r="5032" spans="1:6" x14ac:dyDescent="0.45">
      <c r="A5032" s="5">
        <v>42997</v>
      </c>
      <c r="B5032">
        <v>3994.3567570499999</v>
      </c>
      <c r="C5032" s="4">
        <f t="shared" si="156"/>
        <v>3.2088653351018959E-3</v>
      </c>
      <c r="D5032" s="4">
        <f t="shared" si="157"/>
        <v>1.0032088653351019</v>
      </c>
      <c r="E5032" s="8">
        <f>MIN(B5033:$B$5864)/B5032-1</f>
        <v>-0.31707059637691415</v>
      </c>
      <c r="F5032" s="8"/>
    </row>
    <row r="5033" spans="1:6" x14ac:dyDescent="0.45">
      <c r="A5033" s="5">
        <v>42998</v>
      </c>
      <c r="B5033">
        <v>3992.9267367500001</v>
      </c>
      <c r="C5033" s="4">
        <f t="shared" si="156"/>
        <v>-3.5801015957726001E-4</v>
      </c>
      <c r="D5033" s="4">
        <f t="shared" si="157"/>
        <v>0.99964198984042274</v>
      </c>
      <c r="E5033" s="8">
        <f>MIN(B5034:$B$5864)/B5033-1</f>
        <v>-0.3168260131488625</v>
      </c>
      <c r="F5033" s="8"/>
    </row>
    <row r="5034" spans="1:6" x14ac:dyDescent="0.45">
      <c r="A5034" s="5">
        <v>42999</v>
      </c>
      <c r="B5034">
        <v>3985.0495063899998</v>
      </c>
      <c r="C5034" s="4">
        <f t="shared" si="156"/>
        <v>-1.9727961165678654E-3</v>
      </c>
      <c r="D5034" s="4">
        <f t="shared" si="157"/>
        <v>0.99802720388343213</v>
      </c>
      <c r="E5034" s="8">
        <f>MIN(B5035:$B$5864)/B5034-1</f>
        <v>-0.31547558604331294</v>
      </c>
      <c r="F5034" s="8"/>
    </row>
    <row r="5035" spans="1:6" x14ac:dyDescent="0.45">
      <c r="A5035" s="5">
        <v>43000</v>
      </c>
      <c r="B5035">
        <v>4008.8604774300002</v>
      </c>
      <c r="C5035" s="4">
        <f t="shared" si="156"/>
        <v>5.9750753414278268E-3</v>
      </c>
      <c r="D5035" s="4">
        <f t="shared" si="157"/>
        <v>1.0059750753414278</v>
      </c>
      <c r="E5035" s="8">
        <f>MIN(B5036:$B$5864)/B5035-1</f>
        <v>-0.31954137757900258</v>
      </c>
      <c r="F5035" s="8"/>
    </row>
    <row r="5036" spans="1:6" x14ac:dyDescent="0.45">
      <c r="A5036" s="5">
        <v>43003</v>
      </c>
      <c r="B5036">
        <v>4006.8779684299998</v>
      </c>
      <c r="C5036" s="4">
        <f t="shared" si="156"/>
        <v>-4.9453180303027366E-4</v>
      </c>
      <c r="D5036" s="4">
        <f t="shared" si="157"/>
        <v>0.99950546819696973</v>
      </c>
      <c r="E5036" s="8">
        <f>MIN(B5037:$B$5864)/B5036-1</f>
        <v>-0.31920470265311107</v>
      </c>
      <c r="F5036" s="8"/>
    </row>
    <row r="5037" spans="1:6" x14ac:dyDescent="0.45">
      <c r="A5037" s="5">
        <v>43004</v>
      </c>
      <c r="B5037">
        <v>3997.4748707399999</v>
      </c>
      <c r="C5037" s="4">
        <f t="shared" si="156"/>
        <v>-2.3467392229278294E-3</v>
      </c>
      <c r="D5037" s="4">
        <f t="shared" si="157"/>
        <v>0.99765326077707217</v>
      </c>
      <c r="E5037" s="8">
        <f>MIN(B5038:$B$5864)/B5037-1</f>
        <v>-0.31760329554116085</v>
      </c>
      <c r="F5037" s="8"/>
    </row>
    <row r="5038" spans="1:6" x14ac:dyDescent="0.45">
      <c r="A5038" s="5">
        <v>43005</v>
      </c>
      <c r="B5038">
        <v>4012.6519027300001</v>
      </c>
      <c r="C5038" s="4">
        <f t="shared" si="156"/>
        <v>3.7966547585053245E-3</v>
      </c>
      <c r="D5038" s="4">
        <f t="shared" si="157"/>
        <v>1.0037966547585053</v>
      </c>
      <c r="E5038" s="8">
        <f>MIN(B5039:$B$5864)/B5038-1</f>
        <v>-0.32018432097384208</v>
      </c>
      <c r="F5038" s="8"/>
    </row>
    <row r="5039" spans="1:6" x14ac:dyDescent="0.45">
      <c r="A5039" s="5">
        <v>43006</v>
      </c>
      <c r="B5039">
        <v>4020.7727175800001</v>
      </c>
      <c r="C5039" s="4">
        <f t="shared" si="156"/>
        <v>2.0238024744869687E-3</v>
      </c>
      <c r="D5039" s="4">
        <f t="shared" si="157"/>
        <v>1.002023802474487</v>
      </c>
      <c r="E5039" s="8">
        <f>MIN(B5040:$B$5864)/B5039-1</f>
        <v>-0.32155735487783776</v>
      </c>
      <c r="F5039" s="8"/>
    </row>
    <row r="5040" spans="1:6" x14ac:dyDescent="0.45">
      <c r="A5040" s="5">
        <v>43007</v>
      </c>
      <c r="B5040">
        <v>4049.8936165099999</v>
      </c>
      <c r="C5040" s="4">
        <f t="shared" si="156"/>
        <v>7.2426125462587976E-3</v>
      </c>
      <c r="D5040" s="4">
        <f t="shared" si="157"/>
        <v>1.0072426125462588</v>
      </c>
      <c r="E5040" s="8">
        <f>MIN(B5041:$B$5864)/B5040-1</f>
        <v>-0.32643571998300069</v>
      </c>
      <c r="F5040" s="8"/>
    </row>
    <row r="5041" spans="1:6" x14ac:dyDescent="0.45">
      <c r="A5041" s="5">
        <v>43010</v>
      </c>
      <c r="B5041">
        <v>4082.95455348</v>
      </c>
      <c r="C5041" s="4">
        <f t="shared" si="156"/>
        <v>8.1634087461512905E-3</v>
      </c>
      <c r="D5041" s="4">
        <f t="shared" si="157"/>
        <v>1.0081634087461513</v>
      </c>
      <c r="E5041" s="8">
        <f>MIN(B5042:$B$5864)/B5041-1</f>
        <v>-0.33188977682228271</v>
      </c>
      <c r="F5041" s="8"/>
    </row>
    <row r="5042" spans="1:6" x14ac:dyDescent="0.45">
      <c r="A5042" s="5">
        <v>43011</v>
      </c>
      <c r="B5042">
        <v>4098.4524767599996</v>
      </c>
      <c r="C5042" s="4">
        <f t="shared" si="156"/>
        <v>3.7957618868891263E-3</v>
      </c>
      <c r="D5042" s="4">
        <f t="shared" si="157"/>
        <v>1.0037957618868891</v>
      </c>
      <c r="E5042" s="8">
        <f>MIN(B5043:$B$5864)/B5042-1</f>
        <v>-0.33441617453949557</v>
      </c>
      <c r="F5042" s="8"/>
    </row>
    <row r="5043" spans="1:6" x14ac:dyDescent="0.45">
      <c r="A5043" s="5">
        <v>43012</v>
      </c>
      <c r="B5043">
        <v>4098.3035050099998</v>
      </c>
      <c r="C5043" s="4">
        <f t="shared" si="156"/>
        <v>-3.6348292640875357E-5</v>
      </c>
      <c r="D5043" s="4">
        <f t="shared" si="157"/>
        <v>0.99996365170735912</v>
      </c>
      <c r="E5043" s="8">
        <f>MIN(B5044:$B$5864)/B5043-1</f>
        <v>-0.33439198082443045</v>
      </c>
      <c r="F5043" s="8"/>
    </row>
    <row r="5044" spans="1:6" x14ac:dyDescent="0.45">
      <c r="A5044" s="5">
        <v>43013</v>
      </c>
      <c r="B5044">
        <v>4118.56226212</v>
      </c>
      <c r="C5044" s="4">
        <f t="shared" si="156"/>
        <v>4.9432056667435553E-3</v>
      </c>
      <c r="D5044" s="4">
        <f t="shared" si="157"/>
        <v>1.0049432056667436</v>
      </c>
      <c r="E5044" s="8">
        <f>MIN(B5045:$B$5864)/B5044-1</f>
        <v>-0.3376660338392331</v>
      </c>
      <c r="F5044" s="8"/>
    </row>
    <row r="5045" spans="1:6" x14ac:dyDescent="0.45">
      <c r="A5045" s="5">
        <v>43014</v>
      </c>
      <c r="B5045">
        <v>4128.1034390000004</v>
      </c>
      <c r="C5045" s="4">
        <f t="shared" si="156"/>
        <v>2.3166280543465145E-3</v>
      </c>
      <c r="D5045" s="4">
        <f t="shared" si="157"/>
        <v>1.0023166280543465</v>
      </c>
      <c r="E5045" s="8">
        <f>MIN(B5046:$B$5864)/B5045-1</f>
        <v>-0.33919686891111367</v>
      </c>
      <c r="F5045" s="8"/>
    </row>
    <row r="5046" spans="1:6" x14ac:dyDescent="0.45">
      <c r="A5046" s="5">
        <v>43017</v>
      </c>
      <c r="B5046">
        <v>4119.1599905000003</v>
      </c>
      <c r="C5046" s="4">
        <f t="shared" si="156"/>
        <v>-2.1664787794577478E-3</v>
      </c>
      <c r="D5046" s="4">
        <f t="shared" si="157"/>
        <v>0.99783352122054225</v>
      </c>
      <c r="E5046" s="8">
        <f>MIN(B5047:$B$5864)/B5046-1</f>
        <v>-0.33776214465054544</v>
      </c>
      <c r="F5046" s="8"/>
    </row>
    <row r="5047" spans="1:6" x14ac:dyDescent="0.45">
      <c r="A5047" s="5">
        <v>43018</v>
      </c>
      <c r="B5047">
        <v>4134.2080446299997</v>
      </c>
      <c r="C5047" s="4">
        <f t="shared" si="156"/>
        <v>3.6531851553969208E-3</v>
      </c>
      <c r="D5047" s="4">
        <f t="shared" si="157"/>
        <v>1.0036531851553969</v>
      </c>
      <c r="E5047" s="8">
        <f>MIN(B5048:$B$5864)/B5047-1</f>
        <v>-0.34017261625397077</v>
      </c>
      <c r="F5047" s="8"/>
    </row>
    <row r="5048" spans="1:6" x14ac:dyDescent="0.45">
      <c r="A5048" s="5">
        <v>43019</v>
      </c>
      <c r="B5048">
        <v>4133.0816251099995</v>
      </c>
      <c r="C5048" s="4">
        <f t="shared" si="156"/>
        <v>-2.7246319194396129E-4</v>
      </c>
      <c r="D5048" s="4">
        <f t="shared" si="157"/>
        <v>0.99972753680805604</v>
      </c>
      <c r="E5048" s="8">
        <f>MIN(B5049:$B$5864)/B5048-1</f>
        <v>-0.33999278858244197</v>
      </c>
      <c r="F5048" s="8"/>
    </row>
    <row r="5049" spans="1:6" x14ac:dyDescent="0.45">
      <c r="A5049" s="5">
        <v>43020</v>
      </c>
      <c r="B5049">
        <v>4145.9752939</v>
      </c>
      <c r="C5049" s="4">
        <f t="shared" si="156"/>
        <v>3.1196259739141308E-3</v>
      </c>
      <c r="D5049" s="4">
        <f t="shared" si="157"/>
        <v>1.0031196259739141</v>
      </c>
      <c r="E5049" s="8">
        <f>MIN(B5050:$B$5864)/B5049-1</f>
        <v>-0.34204536096403593</v>
      </c>
      <c r="F5049" s="8"/>
    </row>
    <row r="5050" spans="1:6" x14ac:dyDescent="0.45">
      <c r="A5050" s="5">
        <v>43021</v>
      </c>
      <c r="B5050">
        <v>4137.06021977</v>
      </c>
      <c r="C5050" s="4">
        <f t="shared" si="156"/>
        <v>-2.1502960095099999E-3</v>
      </c>
      <c r="D5050" s="4">
        <f t="shared" si="157"/>
        <v>0.99784970399049</v>
      </c>
      <c r="E5050" s="8">
        <f>MIN(B5051:$B$5864)/B5050-1</f>
        <v>-0.34062751494063204</v>
      </c>
      <c r="F5050" s="8"/>
    </row>
    <row r="5051" spans="1:6" x14ac:dyDescent="0.45">
      <c r="A5051" s="5">
        <v>43024</v>
      </c>
      <c r="B5051">
        <v>4132.6227121299999</v>
      </c>
      <c r="C5051" s="4">
        <f t="shared" si="156"/>
        <v>-1.0726234099263099E-3</v>
      </c>
      <c r="D5051" s="4">
        <f t="shared" si="157"/>
        <v>0.99892737659007369</v>
      </c>
      <c r="E5051" s="8">
        <f>MIN(B5052:$B$5864)/B5051-1</f>
        <v>-0.33991949714082936</v>
      </c>
      <c r="F5051" s="8"/>
    </row>
    <row r="5052" spans="1:6" x14ac:dyDescent="0.45">
      <c r="A5052" s="5">
        <v>43025</v>
      </c>
      <c r="B5052">
        <v>4124.4497059100004</v>
      </c>
      <c r="C5052" s="4">
        <f t="shared" si="156"/>
        <v>-1.9776802261697313E-3</v>
      </c>
      <c r="D5052" s="4">
        <f t="shared" si="157"/>
        <v>0.99802231977383027</v>
      </c>
      <c r="E5052" s="8">
        <f>MIN(B5053:$B$5864)/B5052-1</f>
        <v>-0.33861148214725634</v>
      </c>
      <c r="F5052" s="8"/>
    </row>
    <row r="5053" spans="1:6" x14ac:dyDescent="0.45">
      <c r="A5053" s="5">
        <v>43026</v>
      </c>
      <c r="B5053">
        <v>4140.6075911600001</v>
      </c>
      <c r="C5053" s="4">
        <f t="shared" si="156"/>
        <v>3.9175857149735815E-3</v>
      </c>
      <c r="D5053" s="4">
        <f t="shared" si="157"/>
        <v>1.0039175857149736</v>
      </c>
      <c r="E5053" s="8">
        <f>MIN(B5054:$B$5864)/B5053-1</f>
        <v>-0.34119241732207162</v>
      </c>
      <c r="F5053" s="8"/>
    </row>
    <row r="5054" spans="1:6" x14ac:dyDescent="0.45">
      <c r="A5054" s="5">
        <v>43027</v>
      </c>
      <c r="B5054">
        <v>4127.2094022900001</v>
      </c>
      <c r="C5054" s="4">
        <f t="shared" si="156"/>
        <v>-3.2358026147187857E-3</v>
      </c>
      <c r="D5054" s="4">
        <f t="shared" si="157"/>
        <v>0.99676419738528121</v>
      </c>
      <c r="E5054" s="8">
        <f>MIN(B5055:$B$5864)/B5054-1</f>
        <v>-0.33905372563930658</v>
      </c>
      <c r="F5054" s="8"/>
    </row>
    <row r="5055" spans="1:6" x14ac:dyDescent="0.45">
      <c r="A5055" s="5">
        <v>43028</v>
      </c>
      <c r="B5055">
        <v>4127.9225418699998</v>
      </c>
      <c r="C5055" s="4">
        <f t="shared" si="156"/>
        <v>1.7278977403090146E-4</v>
      </c>
      <c r="D5055" s="4">
        <f t="shared" si="157"/>
        <v>1.0001727897740309</v>
      </c>
      <c r="E5055" s="8">
        <f>MIN(B5056:$B$5864)/B5055-1</f>
        <v>-0.33916791066669483</v>
      </c>
      <c r="F5055" s="8"/>
    </row>
    <row r="5056" spans="1:6" x14ac:dyDescent="0.45">
      <c r="A5056" s="5">
        <v>43031</v>
      </c>
      <c r="B5056">
        <v>4127.4460587399999</v>
      </c>
      <c r="C5056" s="4">
        <f t="shared" si="156"/>
        <v>-1.1542928075003456E-4</v>
      </c>
      <c r="D5056" s="4">
        <f t="shared" si="157"/>
        <v>0.99988457071924997</v>
      </c>
      <c r="E5056" s="8">
        <f>MIN(B5057:$B$5864)/B5056-1</f>
        <v>-0.33909162248803693</v>
      </c>
      <c r="F5056" s="8"/>
    </row>
    <row r="5057" spans="1:6" x14ac:dyDescent="0.45">
      <c r="A5057" s="5">
        <v>43032</v>
      </c>
      <c r="B5057">
        <v>4127.9225841500001</v>
      </c>
      <c r="C5057" s="4">
        <f t="shared" si="156"/>
        <v>1.1545284982972248E-4</v>
      </c>
      <c r="D5057" s="4">
        <f t="shared" si="157"/>
        <v>1.0001154528498297</v>
      </c>
      <c r="E5057" s="8">
        <f>MIN(B5058:$B$5864)/B5057-1</f>
        <v>-0.33916791743522801</v>
      </c>
      <c r="F5057" s="8"/>
    </row>
    <row r="5058" spans="1:6" x14ac:dyDescent="0.45">
      <c r="A5058" s="5">
        <v>43033</v>
      </c>
      <c r="B5058">
        <v>4091.1656697200001</v>
      </c>
      <c r="C5058" s="4">
        <f t="shared" si="156"/>
        <v>-8.9044582791197868E-3</v>
      </c>
      <c r="D5058" s="4">
        <f t="shared" si="157"/>
        <v>0.99109554172088021</v>
      </c>
      <c r="E5058" s="8">
        <f>MIN(B5059:$B$5864)/B5058-1</f>
        <v>-0.33323069800380511</v>
      </c>
      <c r="F5058" s="8"/>
    </row>
    <row r="5059" spans="1:6" x14ac:dyDescent="0.45">
      <c r="A5059" s="5">
        <v>43034</v>
      </c>
      <c r="B5059">
        <v>4111.4009078299996</v>
      </c>
      <c r="C5059" s="4">
        <f t="shared" si="156"/>
        <v>4.9460813234152301E-3</v>
      </c>
      <c r="D5059" s="4">
        <f t="shared" si="157"/>
        <v>1.0049460813234152</v>
      </c>
      <c r="E5059" s="8">
        <f>MIN(B5060:$B$5864)/B5059-1</f>
        <v>-0.33651236181932731</v>
      </c>
      <c r="F5059" s="8"/>
    </row>
    <row r="5060" spans="1:6" x14ac:dyDescent="0.45">
      <c r="A5060" s="5">
        <v>43035</v>
      </c>
      <c r="B5060">
        <v>4120.2073705599996</v>
      </c>
      <c r="C5060" s="4">
        <f t="shared" si="156"/>
        <v>2.1419615667321867E-3</v>
      </c>
      <c r="D5060" s="4">
        <f t="shared" si="157"/>
        <v>1.0021419615667322</v>
      </c>
      <c r="E5060" s="8">
        <f>MIN(B5061:$B$5864)/B5060-1</f>
        <v>-0.33793048926582525</v>
      </c>
      <c r="F5060" s="8"/>
    </row>
    <row r="5061" spans="1:6" x14ac:dyDescent="0.45">
      <c r="A5061" s="5">
        <v>43038</v>
      </c>
      <c r="B5061">
        <v>4114.9366626999999</v>
      </c>
      <c r="C5061" s="4">
        <f t="shared" si="156"/>
        <v>-1.279233637039856E-3</v>
      </c>
      <c r="D5061" s="4">
        <f t="shared" si="157"/>
        <v>0.99872076636296014</v>
      </c>
      <c r="E5061" s="8">
        <f>MIN(B5062:$B$5864)/B5061-1</f>
        <v>-0.33708246285372412</v>
      </c>
      <c r="F5061" s="8"/>
    </row>
    <row r="5062" spans="1:6" x14ac:dyDescent="0.45">
      <c r="A5062" s="5">
        <v>43039</v>
      </c>
      <c r="B5062">
        <v>4117.6921429399999</v>
      </c>
      <c r="C5062" s="4">
        <f t="shared" ref="C5062:C5125" si="158">B5062/B5061-1</f>
        <v>6.6962883413901331E-4</v>
      </c>
      <c r="D5062" s="4">
        <f t="shared" ref="D5062:D5125" si="159">C5062+1</f>
        <v>1.000669628834139</v>
      </c>
      <c r="E5062" s="8">
        <f>MIN(B5063:$B$5864)/B5062-1</f>
        <v>-0.33752607449610683</v>
      </c>
      <c r="F5062" s="8"/>
    </row>
    <row r="5063" spans="1:6" x14ac:dyDescent="0.45">
      <c r="A5063" s="5">
        <v>43040</v>
      </c>
      <c r="B5063">
        <v>4120.0084945500003</v>
      </c>
      <c r="C5063" s="4">
        <f t="shared" si="158"/>
        <v>5.6253637464664941E-4</v>
      </c>
      <c r="D5063" s="4">
        <f t="shared" si="159"/>
        <v>1.0005625363746466</v>
      </c>
      <c r="E5063" s="8">
        <f>MIN(B5064:$B$5864)/B5063-1</f>
        <v>-0.33789853065631958</v>
      </c>
      <c r="F5063" s="8"/>
    </row>
    <row r="5064" spans="1:6" x14ac:dyDescent="0.45">
      <c r="A5064" s="5">
        <v>43041</v>
      </c>
      <c r="B5064">
        <v>4151.6953740899999</v>
      </c>
      <c r="C5064" s="4">
        <f t="shared" si="158"/>
        <v>7.690974322484001E-3</v>
      </c>
      <c r="D5064" s="4">
        <f t="shared" si="159"/>
        <v>1.007690974322484</v>
      </c>
      <c r="E5064" s="8">
        <f>MIN(B5065:$B$5864)/B5064-1</f>
        <v>-0.34295187094551371</v>
      </c>
      <c r="F5064" s="8"/>
    </row>
    <row r="5065" spans="1:6" x14ac:dyDescent="0.45">
      <c r="A5065" s="5">
        <v>43042</v>
      </c>
      <c r="B5065">
        <v>4156.9458885399999</v>
      </c>
      <c r="C5065" s="4">
        <f t="shared" si="158"/>
        <v>1.2646675579253142E-3</v>
      </c>
      <c r="D5065" s="4">
        <f t="shared" si="159"/>
        <v>1.0012646675579253</v>
      </c>
      <c r="E5065" s="8">
        <f>MIN(B5066:$B$5864)/B5065-1</f>
        <v>-0.34378176885336398</v>
      </c>
      <c r="F5065" s="8"/>
    </row>
    <row r="5066" spans="1:6" x14ac:dyDescent="0.45">
      <c r="A5066" s="5">
        <v>43045</v>
      </c>
      <c r="B5066">
        <v>4156.4144108999999</v>
      </c>
      <c r="C5066" s="4">
        <f t="shared" si="158"/>
        <v>-1.2785291275141386E-4</v>
      </c>
      <c r="D5066" s="4">
        <f t="shared" si="159"/>
        <v>0.99987214708724859</v>
      </c>
      <c r="E5066" s="8">
        <f>MIN(B5067:$B$5864)/B5066-1</f>
        <v>-0.34369785871295544</v>
      </c>
      <c r="F5066" s="8"/>
    </row>
    <row r="5067" spans="1:6" x14ac:dyDescent="0.45">
      <c r="A5067" s="5">
        <v>43046</v>
      </c>
      <c r="B5067">
        <v>4130.4699895800004</v>
      </c>
      <c r="C5067" s="4">
        <f t="shared" si="158"/>
        <v>-6.2420198649975056E-3</v>
      </c>
      <c r="D5067" s="4">
        <f t="shared" si="159"/>
        <v>0.99375798013500249</v>
      </c>
      <c r="E5067" s="8">
        <f>MIN(B5068:$B$5864)/B5067-1</f>
        <v>-0.3395754757130246</v>
      </c>
      <c r="F5067" s="8"/>
    </row>
    <row r="5068" spans="1:6" x14ac:dyDescent="0.45">
      <c r="A5068" s="5">
        <v>43047</v>
      </c>
      <c r="B5068">
        <v>4137.5043158199996</v>
      </c>
      <c r="C5068" s="4">
        <f t="shared" si="158"/>
        <v>1.7030328891736168E-3</v>
      </c>
      <c r="D5068" s="4">
        <f t="shared" si="159"/>
        <v>1.0017030328891736</v>
      </c>
      <c r="E5068" s="8">
        <f>MIN(B5069:$B$5864)/B5068-1</f>
        <v>-0.34069828821208792</v>
      </c>
      <c r="F5068" s="8"/>
    </row>
    <row r="5069" spans="1:6" x14ac:dyDescent="0.45">
      <c r="A5069" s="5">
        <v>43048</v>
      </c>
      <c r="B5069">
        <v>4108.39325439</v>
      </c>
      <c r="C5069" s="4">
        <f t="shared" si="158"/>
        <v>-7.0358987466651035E-3</v>
      </c>
      <c r="D5069" s="4">
        <f t="shared" si="159"/>
        <v>0.9929641012533349</v>
      </c>
      <c r="E5069" s="8">
        <f>MIN(B5070:$B$5864)/B5069-1</f>
        <v>-0.33602663887271333</v>
      </c>
      <c r="F5069" s="8"/>
    </row>
    <row r="5070" spans="1:6" x14ac:dyDescent="0.45">
      <c r="A5070" s="5">
        <v>43049</v>
      </c>
      <c r="B5070">
        <v>4084.0463916499998</v>
      </c>
      <c r="C5070" s="4">
        <f t="shared" si="158"/>
        <v>-5.9261276203256275E-3</v>
      </c>
      <c r="D5070" s="4">
        <f t="shared" si="159"/>
        <v>0.99407387237967437</v>
      </c>
      <c r="E5070" s="8">
        <f>MIN(B5071:$B$5864)/B5070-1</f>
        <v>-0.3320683909156299</v>
      </c>
      <c r="F5070" s="8"/>
    </row>
    <row r="5071" spans="1:6" x14ac:dyDescent="0.45">
      <c r="A5071" s="5">
        <v>43052</v>
      </c>
      <c r="B5071">
        <v>4068.1225978799998</v>
      </c>
      <c r="C5071" s="4">
        <f t="shared" si="158"/>
        <v>-3.8990237237649383E-3</v>
      </c>
      <c r="D5071" s="4">
        <f t="shared" si="159"/>
        <v>0.99610097627623506</v>
      </c>
      <c r="E5071" s="8">
        <f>MIN(B5072:$B$5864)/B5071-1</f>
        <v>-0.32945391582555605</v>
      </c>
      <c r="F5071" s="8"/>
    </row>
    <row r="5072" spans="1:6" x14ac:dyDescent="0.45">
      <c r="A5072" s="5">
        <v>43053</v>
      </c>
      <c r="B5072">
        <v>4069.0909534900002</v>
      </c>
      <c r="C5072" s="4">
        <f t="shared" si="158"/>
        <v>2.3803501165509111E-4</v>
      </c>
      <c r="D5072" s="4">
        <f t="shared" si="159"/>
        <v>1.0002380350116551</v>
      </c>
      <c r="E5072" s="8">
        <f>MIN(B5073:$B$5864)/B5072-1</f>
        <v>-0.32961349128597117</v>
      </c>
      <c r="F5072" s="8"/>
    </row>
    <row r="5073" spans="1:6" x14ac:dyDescent="0.45">
      <c r="A5073" s="5">
        <v>43054</v>
      </c>
      <c r="B5073">
        <v>4044.6159870699998</v>
      </c>
      <c r="C5073" s="4">
        <f t="shared" si="158"/>
        <v>-6.0148486971047799E-3</v>
      </c>
      <c r="D5073" s="4">
        <f t="shared" si="159"/>
        <v>0.99398515130289522</v>
      </c>
      <c r="E5073" s="8">
        <f>MIN(B5074:$B$5864)/B5073-1</f>
        <v>-0.32555681758897503</v>
      </c>
      <c r="F5073" s="8"/>
    </row>
    <row r="5074" spans="1:6" x14ac:dyDescent="0.45">
      <c r="A5074" s="5">
        <v>43055</v>
      </c>
      <c r="B5074">
        <v>4056.3963316600002</v>
      </c>
      <c r="C5074" s="4">
        <f t="shared" si="158"/>
        <v>2.9125990273639601E-3</v>
      </c>
      <c r="D5074" s="4">
        <f t="shared" si="159"/>
        <v>1.002912599027364</v>
      </c>
      <c r="E5074" s="8">
        <f>MIN(B5075:$B$5864)/B5074-1</f>
        <v>-0.32751549530327195</v>
      </c>
      <c r="F5074" s="8"/>
    </row>
    <row r="5075" spans="1:6" x14ac:dyDescent="0.45">
      <c r="A5075" s="5">
        <v>43056</v>
      </c>
      <c r="B5075">
        <v>4051.77877214</v>
      </c>
      <c r="C5075" s="4">
        <f t="shared" si="158"/>
        <v>-1.1383403253671931E-3</v>
      </c>
      <c r="D5075" s="4">
        <f t="shared" si="159"/>
        <v>0.99886165967463281</v>
      </c>
      <c r="E5075" s="8">
        <f>MIN(B5076:$B$5864)/B5075-1</f>
        <v>-0.32674910666229617</v>
      </c>
      <c r="F5075" s="8"/>
    </row>
    <row r="5076" spans="1:6" x14ac:dyDescent="0.45">
      <c r="A5076" s="5">
        <v>43059</v>
      </c>
      <c r="B5076">
        <v>4058.0525503099998</v>
      </c>
      <c r="C5076" s="4">
        <f t="shared" si="158"/>
        <v>1.5484009672832588E-3</v>
      </c>
      <c r="D5076" s="4">
        <f t="shared" si="159"/>
        <v>1.0015484009672833</v>
      </c>
      <c r="E5076" s="8">
        <f>MIN(B5077:$B$5864)/B5076-1</f>
        <v>-0.32778995734256455</v>
      </c>
      <c r="F5076" s="8"/>
    </row>
    <row r="5077" spans="1:6" x14ac:dyDescent="0.45">
      <c r="A5077" s="5">
        <v>43060</v>
      </c>
      <c r="B5077">
        <v>4070.4471612900002</v>
      </c>
      <c r="C5077" s="4">
        <f t="shared" si="158"/>
        <v>3.0543249074124201E-3</v>
      </c>
      <c r="D5077" s="4">
        <f t="shared" si="159"/>
        <v>1.0030543249074124</v>
      </c>
      <c r="E5077" s="8">
        <f>MIN(B5078:$B$5864)/B5077-1</f>
        <v>-0.32983685333345802</v>
      </c>
      <c r="F5077" s="8"/>
    </row>
    <row r="5078" spans="1:6" x14ac:dyDescent="0.45">
      <c r="A5078" s="5">
        <v>43061</v>
      </c>
      <c r="B5078">
        <v>4076.7586262200002</v>
      </c>
      <c r="C5078" s="4">
        <f t="shared" si="158"/>
        <v>1.5505581278691949E-3</v>
      </c>
      <c r="D5078" s="4">
        <f t="shared" si="159"/>
        <v>1.0015505581278692</v>
      </c>
      <c r="E5078" s="8">
        <f>MIN(B5079:$B$5864)/B5078-1</f>
        <v>-0.33087437151527055</v>
      </c>
      <c r="F5078" s="8"/>
    </row>
    <row r="5079" spans="1:6" x14ac:dyDescent="0.45">
      <c r="A5079" s="5">
        <v>43062</v>
      </c>
      <c r="B5079">
        <v>4075.4348512199999</v>
      </c>
      <c r="C5079" s="4">
        <f t="shared" si="158"/>
        <v>-3.2471262622379982E-4</v>
      </c>
      <c r="D5079" s="4">
        <f t="shared" si="159"/>
        <v>0.9996752873737762</v>
      </c>
      <c r="E5079" s="8">
        <f>MIN(B5080:$B$5864)/B5079-1</f>
        <v>-0.3306570274007935</v>
      </c>
      <c r="F5079" s="8"/>
    </row>
    <row r="5080" spans="1:6" x14ac:dyDescent="0.45">
      <c r="A5080" s="5">
        <v>43063</v>
      </c>
      <c r="B5080">
        <v>4070.2036165099998</v>
      </c>
      <c r="C5080" s="4">
        <f t="shared" si="158"/>
        <v>-1.2836016035034925E-3</v>
      </c>
      <c r="D5080" s="4">
        <f t="shared" si="159"/>
        <v>0.99871639839649651</v>
      </c>
      <c r="E5080" s="8">
        <f>MIN(B5081:$B$5864)/B5080-1</f>
        <v>-0.3297967534388343</v>
      </c>
      <c r="F5080" s="8"/>
    </row>
    <row r="5081" spans="1:6" x14ac:dyDescent="0.45">
      <c r="A5081" s="5">
        <v>43066</v>
      </c>
      <c r="B5081">
        <v>4056.2271918400002</v>
      </c>
      <c r="C5081" s="4">
        <f t="shared" si="158"/>
        <v>-3.4338391851717054E-3</v>
      </c>
      <c r="D5081" s="4">
        <f t="shared" si="159"/>
        <v>0.99656616081482829</v>
      </c>
      <c r="E5081" s="8">
        <f>MIN(B5082:$B$5864)/B5081-1</f>
        <v>-0.3274874535041572</v>
      </c>
      <c r="F5081" s="8"/>
    </row>
    <row r="5082" spans="1:6" x14ac:dyDescent="0.45">
      <c r="A5082" s="5">
        <v>43067</v>
      </c>
      <c r="B5082">
        <v>4095.1307837899999</v>
      </c>
      <c r="C5082" s="4">
        <f t="shared" si="158"/>
        <v>9.5910781398691469E-3</v>
      </c>
      <c r="D5082" s="4">
        <f t="shared" si="159"/>
        <v>1.0095910781398691</v>
      </c>
      <c r="E5082" s="8">
        <f>MIN(B5083:$B$5864)/B5082-1</f>
        <v>-0.33387629798104002</v>
      </c>
      <c r="F5082" s="8"/>
    </row>
    <row r="5083" spans="1:6" x14ac:dyDescent="0.45">
      <c r="A5083" s="5">
        <v>43068</v>
      </c>
      <c r="B5083">
        <v>4066.9228047699999</v>
      </c>
      <c r="C5083" s="4">
        <f t="shared" si="158"/>
        <v>-6.8881753744367558E-3</v>
      </c>
      <c r="D5083" s="4">
        <f t="shared" si="159"/>
        <v>0.99311182462556324</v>
      </c>
      <c r="E5083" s="8">
        <f>MIN(B5084:$B$5864)/B5083-1</f>
        <v>-0.3292560963413047</v>
      </c>
      <c r="F5083" s="8"/>
    </row>
    <row r="5084" spans="1:6" x14ac:dyDescent="0.45">
      <c r="A5084" s="5">
        <v>43069</v>
      </c>
      <c r="B5084">
        <v>4033.8387102299998</v>
      </c>
      <c r="C5084" s="4">
        <f t="shared" si="158"/>
        <v>-8.1349207074195018E-3</v>
      </c>
      <c r="D5084" s="4">
        <f t="shared" si="159"/>
        <v>0.9918650792925805</v>
      </c>
      <c r="E5084" s="8">
        <f>MIN(B5085:$B$5864)/B5084-1</f>
        <v>-0.32375489604182428</v>
      </c>
      <c r="F5084" s="8"/>
    </row>
    <row r="5085" spans="1:6" x14ac:dyDescent="0.45">
      <c r="A5085" s="5">
        <v>43070</v>
      </c>
      <c r="B5085">
        <v>4018.8653006099998</v>
      </c>
      <c r="C5085" s="4">
        <f t="shared" si="158"/>
        <v>-3.7119505006550924E-3</v>
      </c>
      <c r="D5085" s="4">
        <f t="shared" si="159"/>
        <v>0.99628804949934491</v>
      </c>
      <c r="E5085" s="8">
        <f>MIN(B5086:$B$5864)/B5085-1</f>
        <v>-0.32123535527902525</v>
      </c>
      <c r="F5085" s="8"/>
    </row>
    <row r="5086" spans="1:6" x14ac:dyDescent="0.45">
      <c r="A5086" s="5">
        <v>43073</v>
      </c>
      <c r="B5086">
        <v>4038.4994271700002</v>
      </c>
      <c r="C5086" s="4">
        <f t="shared" si="158"/>
        <v>4.8854900802524082E-3</v>
      </c>
      <c r="D5086" s="4">
        <f t="shared" si="159"/>
        <v>1.0048854900802524</v>
      </c>
      <c r="E5086" s="8">
        <f>MIN(B5087:$B$5864)/B5086-1</f>
        <v>-0.324535331217921</v>
      </c>
      <c r="F5086" s="8"/>
    </row>
    <row r="5087" spans="1:6" x14ac:dyDescent="0.45">
      <c r="A5087" s="5">
        <v>43074</v>
      </c>
      <c r="B5087">
        <v>4031.0470203700002</v>
      </c>
      <c r="C5087" s="4">
        <f t="shared" si="158"/>
        <v>-1.8453405613635399E-3</v>
      </c>
      <c r="D5087" s="4">
        <f t="shared" si="159"/>
        <v>0.99815465943863646</v>
      </c>
      <c r="E5087" s="8">
        <f>MIN(B5088:$B$5864)/B5087-1</f>
        <v>-0.32328656446691217</v>
      </c>
      <c r="F5087" s="8"/>
    </row>
    <row r="5088" spans="1:6" x14ac:dyDescent="0.45">
      <c r="A5088" s="5">
        <v>43075</v>
      </c>
      <c r="B5088">
        <v>4037.8401796399999</v>
      </c>
      <c r="C5088" s="4">
        <f t="shared" si="158"/>
        <v>1.6852096330486344E-3</v>
      </c>
      <c r="D5088" s="4">
        <f t="shared" si="159"/>
        <v>1.0016852096330486</v>
      </c>
      <c r="E5088" s="8">
        <f>MIN(B5089:$B$5864)/B5088-1</f>
        <v>-0.32442504988069965</v>
      </c>
      <c r="F5088" s="8"/>
    </row>
    <row r="5089" spans="1:6" x14ac:dyDescent="0.45">
      <c r="A5089" s="5">
        <v>43076</v>
      </c>
      <c r="B5089">
        <v>4025.33315911</v>
      </c>
      <c r="C5089" s="4">
        <f t="shared" si="158"/>
        <v>-3.0974530871885619E-3</v>
      </c>
      <c r="D5089" s="4">
        <f t="shared" si="159"/>
        <v>0.99690254691281144</v>
      </c>
      <c r="E5089" s="8">
        <f>MIN(B5090:$B$5864)/B5089-1</f>
        <v>-0.32232598641521393</v>
      </c>
      <c r="F5089" s="8"/>
    </row>
    <row r="5090" spans="1:6" x14ac:dyDescent="0.45">
      <c r="A5090" s="5">
        <v>43077</v>
      </c>
      <c r="B5090">
        <v>4063.7203283200001</v>
      </c>
      <c r="C5090" s="4">
        <f t="shared" si="158"/>
        <v>9.5363955460738836E-3</v>
      </c>
      <c r="D5090" s="4">
        <f t="shared" si="159"/>
        <v>1.0095363955460739</v>
      </c>
      <c r="E5090" s="8">
        <f>MIN(B5091:$B$5864)/B5090-1</f>
        <v>-0.32872750643306758</v>
      </c>
      <c r="F5090" s="8"/>
    </row>
    <row r="5091" spans="1:6" x14ac:dyDescent="0.45">
      <c r="A5091" s="5">
        <v>43080</v>
      </c>
      <c r="B5091">
        <v>4092.5928076499999</v>
      </c>
      <c r="C5091" s="4">
        <f t="shared" si="158"/>
        <v>7.1049375934628678E-3</v>
      </c>
      <c r="D5091" s="4">
        <f t="shared" si="159"/>
        <v>1.0071049375934629</v>
      </c>
      <c r="E5091" s="8">
        <f>MIN(B5092:$B$5864)/B5091-1</f>
        <v>-0.33346320873872592</v>
      </c>
      <c r="F5091" s="8"/>
    </row>
    <row r="5092" spans="1:6" x14ac:dyDescent="0.45">
      <c r="A5092" s="5">
        <v>43081</v>
      </c>
      <c r="B5092">
        <v>4114.0908673499998</v>
      </c>
      <c r="C5092" s="4">
        <f t="shared" si="158"/>
        <v>5.2529192886756615E-3</v>
      </c>
      <c r="D5092" s="4">
        <f t="shared" si="159"/>
        <v>1.0052529192886757</v>
      </c>
      <c r="E5092" s="8">
        <f>MIN(B5093:$B$5864)/B5092-1</f>
        <v>-0.33694617695522788</v>
      </c>
      <c r="F5092" s="8"/>
    </row>
    <row r="5093" spans="1:6" x14ac:dyDescent="0.45">
      <c r="A5093" s="5">
        <v>43082</v>
      </c>
      <c r="B5093">
        <v>4111.9643424799997</v>
      </c>
      <c r="C5093" s="4">
        <f t="shared" si="158"/>
        <v>-5.1688816279593652E-4</v>
      </c>
      <c r="D5093" s="4">
        <f t="shared" si="159"/>
        <v>0.99948311183720406</v>
      </c>
      <c r="E5093" s="8">
        <f>MIN(B5094:$B$5864)/B5093-1</f>
        <v>-0.33660327504085896</v>
      </c>
      <c r="F5093" s="8"/>
    </row>
    <row r="5094" spans="1:6" x14ac:dyDescent="0.45">
      <c r="A5094" s="5">
        <v>43083</v>
      </c>
      <c r="B5094">
        <v>4088.5777423</v>
      </c>
      <c r="C5094" s="4">
        <f t="shared" si="158"/>
        <v>-5.6874520866819767E-3</v>
      </c>
      <c r="D5094" s="4">
        <f t="shared" si="159"/>
        <v>0.99431254791331802</v>
      </c>
      <c r="E5094" s="8">
        <f>MIN(B5095:$B$5864)/B5094-1</f>
        <v>-0.3328086562405782</v>
      </c>
      <c r="F5094" s="8"/>
    </row>
    <row r="5095" spans="1:6" x14ac:dyDescent="0.45">
      <c r="A5095" s="5">
        <v>43084</v>
      </c>
      <c r="B5095">
        <v>4108.9576780300004</v>
      </c>
      <c r="C5095" s="4">
        <f t="shared" si="158"/>
        <v>4.9846027187283592E-3</v>
      </c>
      <c r="D5095" s="4">
        <f t="shared" si="159"/>
        <v>1.0049846027187284</v>
      </c>
      <c r="E5095" s="8">
        <f>MIN(B5096:$B$5864)/B5095-1</f>
        <v>-0.33611784503513131</v>
      </c>
      <c r="F5095" s="8"/>
    </row>
    <row r="5096" spans="1:6" x14ac:dyDescent="0.45">
      <c r="A5096" s="5">
        <v>43087</v>
      </c>
      <c r="B5096">
        <v>4136.8120898899997</v>
      </c>
      <c r="C5096" s="4">
        <f t="shared" si="158"/>
        <v>6.7789483471520917E-3</v>
      </c>
      <c r="D5096" s="4">
        <f t="shared" si="159"/>
        <v>1.0067789483471521</v>
      </c>
      <c r="E5096" s="8">
        <f>MIN(B5097:$B$5864)/B5096-1</f>
        <v>-0.34058796515881018</v>
      </c>
      <c r="F5096" s="8"/>
    </row>
    <row r="5097" spans="1:6" x14ac:dyDescent="0.45">
      <c r="A5097" s="5">
        <v>43088</v>
      </c>
      <c r="B5097">
        <v>4143.3522332100001</v>
      </c>
      <c r="C5097" s="4">
        <f t="shared" si="158"/>
        <v>1.5809621461859713E-3</v>
      </c>
      <c r="D5097" s="4">
        <f t="shared" si="159"/>
        <v>1.001580962146186</v>
      </c>
      <c r="E5097" s="8">
        <f>MIN(B5098:$B$5864)/B5097-1</f>
        <v>-0.34162882506452308</v>
      </c>
      <c r="F5097" s="8"/>
    </row>
    <row r="5098" spans="1:6" x14ac:dyDescent="0.45">
      <c r="A5098" s="5">
        <v>43089</v>
      </c>
      <c r="B5098">
        <v>4135.1604567799995</v>
      </c>
      <c r="C5098" s="4">
        <f t="shared" si="158"/>
        <v>-1.9770890739969627E-3</v>
      </c>
      <c r="D5098" s="4">
        <f t="shared" si="159"/>
        <v>0.99802291092600304</v>
      </c>
      <c r="E5098" s="8">
        <f>MIN(B5099:$B$5864)/B5098-1</f>
        <v>-0.34032458801510335</v>
      </c>
      <c r="F5098" s="8"/>
    </row>
    <row r="5099" spans="1:6" x14ac:dyDescent="0.45">
      <c r="A5099" s="5">
        <v>43090</v>
      </c>
      <c r="B5099">
        <v>4173.0140132500001</v>
      </c>
      <c r="C5099" s="4">
        <f t="shared" si="158"/>
        <v>9.1540719799483306E-3</v>
      </c>
      <c r="D5099" s="4">
        <f t="shared" si="159"/>
        <v>1.0091540719799483</v>
      </c>
      <c r="E5099" s="8">
        <f>MIN(B5100:$B$5864)/B5099-1</f>
        <v>-0.34630852681333257</v>
      </c>
      <c r="F5099" s="8"/>
    </row>
    <row r="5100" spans="1:6" x14ac:dyDescent="0.45">
      <c r="A5100" s="5">
        <v>43091</v>
      </c>
      <c r="B5100">
        <v>4170.2129005099996</v>
      </c>
      <c r="C5100" s="4">
        <f t="shared" si="158"/>
        <v>-6.712445084311458E-4</v>
      </c>
      <c r="D5100" s="4">
        <f t="shared" si="159"/>
        <v>0.99932875549156885</v>
      </c>
      <c r="E5100" s="8">
        <f>MIN(B5101:$B$5864)/B5100-1</f>
        <v>-0.34586944527067343</v>
      </c>
      <c r="F5100" s="8"/>
    </row>
    <row r="5101" spans="1:6" x14ac:dyDescent="0.45">
      <c r="A5101" s="5">
        <v>43096</v>
      </c>
      <c r="B5101">
        <v>4188.5002269699999</v>
      </c>
      <c r="C5101" s="4">
        <f t="shared" si="158"/>
        <v>4.3852261014691862E-3</v>
      </c>
      <c r="D5101" s="4">
        <f t="shared" si="159"/>
        <v>1.0043852261014692</v>
      </c>
      <c r="E5101" s="8">
        <f>MIN(B5102:$B$5864)/B5101-1</f>
        <v>-0.34872543150764923</v>
      </c>
      <c r="F5101" s="8"/>
    </row>
    <row r="5102" spans="1:6" x14ac:dyDescent="0.45">
      <c r="A5102" s="5">
        <v>43097</v>
      </c>
      <c r="B5102">
        <v>4190.3335403299998</v>
      </c>
      <c r="C5102" s="4">
        <f t="shared" si="158"/>
        <v>4.3770162603662399E-4</v>
      </c>
      <c r="D5102" s="4">
        <f t="shared" si="159"/>
        <v>1.0004377016260366</v>
      </c>
      <c r="E5102" s="8">
        <f>MIN(B5103:$B$5864)/B5102-1</f>
        <v>-0.3490103707269151</v>
      </c>
      <c r="F5102" s="8"/>
    </row>
    <row r="5103" spans="1:6" x14ac:dyDescent="0.45">
      <c r="A5103" s="5">
        <v>43098</v>
      </c>
      <c r="B5103">
        <v>4221.8177113000002</v>
      </c>
      <c r="C5103" s="4">
        <f t="shared" si="158"/>
        <v>7.5135238440997565E-3</v>
      </c>
      <c r="D5103" s="4">
        <f t="shared" si="159"/>
        <v>1.0075135238440998</v>
      </c>
      <c r="E5103" s="8">
        <f>MIN(B5104:$B$5864)/B5103-1</f>
        <v>-0.35386512055016595</v>
      </c>
      <c r="F5103" s="8"/>
    </row>
    <row r="5104" spans="1:6" x14ac:dyDescent="0.45">
      <c r="A5104" s="5">
        <v>43102</v>
      </c>
      <c r="B5104">
        <v>4202.5341877199999</v>
      </c>
      <c r="C5104" s="4">
        <f t="shared" si="158"/>
        <v>-4.5675879203374015E-3</v>
      </c>
      <c r="D5104" s="4">
        <f t="shared" si="159"/>
        <v>0.9954324120796626</v>
      </c>
      <c r="E5104" s="8">
        <f>MIN(B5105:$B$5864)/B5104-1</f>
        <v>-0.3509003006041107</v>
      </c>
      <c r="F5104" s="8"/>
    </row>
    <row r="5105" spans="1:6" x14ac:dyDescent="0.45">
      <c r="A5105" s="5">
        <v>43103</v>
      </c>
      <c r="B5105">
        <v>4215.4543661199996</v>
      </c>
      <c r="C5105" s="4">
        <f t="shared" si="158"/>
        <v>3.0743779402802041E-3</v>
      </c>
      <c r="D5105" s="4">
        <f t="shared" si="159"/>
        <v>1.0030743779402802</v>
      </c>
      <c r="E5105" s="8">
        <f>MIN(B5106:$B$5864)/B5105-1</f>
        <v>-0.3528897620446102</v>
      </c>
      <c r="F5105" s="8"/>
    </row>
    <row r="5106" spans="1:6" x14ac:dyDescent="0.45">
      <c r="A5106" s="5">
        <v>43104</v>
      </c>
      <c r="B5106">
        <v>4229.4803104700004</v>
      </c>
      <c r="C5106" s="4">
        <f t="shared" si="158"/>
        <v>3.3272675094595527E-3</v>
      </c>
      <c r="D5106" s="4">
        <f t="shared" si="159"/>
        <v>1.0033272675094596</v>
      </c>
      <c r="E5106" s="8">
        <f>MIN(B5107:$B$5864)/B5106-1</f>
        <v>-0.35503573070260575</v>
      </c>
      <c r="F5106" s="8"/>
    </row>
    <row r="5107" spans="1:6" x14ac:dyDescent="0.45">
      <c r="A5107" s="5">
        <v>43105</v>
      </c>
      <c r="B5107">
        <v>4246.3744543800003</v>
      </c>
      <c r="C5107" s="4">
        <f t="shared" si="158"/>
        <v>3.9943781906677245E-3</v>
      </c>
      <c r="D5107" s="4">
        <f t="shared" si="159"/>
        <v>1.0039943781906677</v>
      </c>
      <c r="E5107" s="8">
        <f>MIN(B5108:$B$5864)/B5107-1</f>
        <v>-0.35760171241226857</v>
      </c>
      <c r="F5107" s="8"/>
    </row>
    <row r="5108" spans="1:6" x14ac:dyDescent="0.45">
      <c r="A5108" s="5">
        <v>43108</v>
      </c>
      <c r="B5108">
        <v>4231.9915884599995</v>
      </c>
      <c r="C5108" s="4">
        <f t="shared" si="158"/>
        <v>-3.3870931719564012E-3</v>
      </c>
      <c r="D5108" s="4">
        <f t="shared" si="159"/>
        <v>0.9966129068280436</v>
      </c>
      <c r="E5108" s="8">
        <f>MIN(B5109:$B$5864)/B5108-1</f>
        <v>-0.35541845466128263</v>
      </c>
      <c r="F5108" s="8"/>
    </row>
    <row r="5109" spans="1:6" x14ac:dyDescent="0.45">
      <c r="A5109" s="5">
        <v>43109</v>
      </c>
      <c r="B5109">
        <v>4248.1168558700001</v>
      </c>
      <c r="C5109" s="4">
        <f t="shared" si="158"/>
        <v>3.8103259595250183E-3</v>
      </c>
      <c r="D5109" s="4">
        <f t="shared" si="159"/>
        <v>1.003810325959525</v>
      </c>
      <c r="E5109" s="8">
        <f>MIN(B5110:$B$5864)/B5109-1</f>
        <v>-0.35786519756850177</v>
      </c>
      <c r="F5109" s="8"/>
    </row>
    <row r="5110" spans="1:6" x14ac:dyDescent="0.45">
      <c r="A5110" s="5">
        <v>43110</v>
      </c>
      <c r="B5110">
        <v>4251.8954498800003</v>
      </c>
      <c r="C5110" s="4">
        <f t="shared" si="158"/>
        <v>8.8947506346936933E-4</v>
      </c>
      <c r="D5110" s="4">
        <f t="shared" si="159"/>
        <v>1.0008894750634694</v>
      </c>
      <c r="E5110" s="8">
        <f>MIN(B5111:$B$5864)/B5110-1</f>
        <v>-0.35843585287898194</v>
      </c>
      <c r="F5110" s="8"/>
    </row>
    <row r="5111" spans="1:6" x14ac:dyDescent="0.45">
      <c r="A5111" s="5">
        <v>43111</v>
      </c>
      <c r="B5111">
        <v>4258.0875173900004</v>
      </c>
      <c r="C5111" s="4">
        <f t="shared" si="158"/>
        <v>1.4563075651765622E-3</v>
      </c>
      <c r="D5111" s="4">
        <f t="shared" si="159"/>
        <v>1.0014563075651766</v>
      </c>
      <c r="E5111" s="8">
        <f>MIN(B5112:$B$5864)/B5111-1</f>
        <v>-0.35936880892902667</v>
      </c>
      <c r="F5111" s="8"/>
    </row>
    <row r="5112" spans="1:6" x14ac:dyDescent="0.45">
      <c r="A5112" s="5">
        <v>43112</v>
      </c>
      <c r="B5112">
        <v>4268.8871121800003</v>
      </c>
      <c r="C5112" s="4">
        <f t="shared" si="158"/>
        <v>2.5362547730394258E-3</v>
      </c>
      <c r="D5112" s="4">
        <f t="shared" si="159"/>
        <v>1.0025362547730394</v>
      </c>
      <c r="E5112" s="8">
        <f>MIN(B5113:$B$5864)/B5112-1</f>
        <v>-0.36098950235370442</v>
      </c>
      <c r="F5112" s="8"/>
    </row>
    <row r="5113" spans="1:6" x14ac:dyDescent="0.45">
      <c r="A5113" s="5">
        <v>43115</v>
      </c>
      <c r="B5113">
        <v>4264.4414993700002</v>
      </c>
      <c r="C5113" s="4">
        <f t="shared" si="158"/>
        <v>-1.0413985409255533E-3</v>
      </c>
      <c r="D5113" s="4">
        <f t="shared" si="159"/>
        <v>0.99895860145907445</v>
      </c>
      <c r="E5113" s="8">
        <f>MIN(B5114:$B$5864)/B5113-1</f>
        <v>-0.3603233440175001</v>
      </c>
      <c r="F5113" s="8"/>
    </row>
    <row r="5114" spans="1:6" x14ac:dyDescent="0.45">
      <c r="A5114" s="5">
        <v>43116</v>
      </c>
      <c r="B5114">
        <v>4260.0759074999996</v>
      </c>
      <c r="C5114" s="4">
        <f t="shared" si="158"/>
        <v>-1.0237194883891965E-3</v>
      </c>
      <c r="D5114" s="4">
        <f t="shared" si="159"/>
        <v>0.9989762805116108</v>
      </c>
      <c r="E5114" s="8">
        <f>MIN(B5115:$B$5864)/B5114-1</f>
        <v>-0.35966782348936344</v>
      </c>
      <c r="F5114" s="8"/>
    </row>
    <row r="5115" spans="1:6" x14ac:dyDescent="0.45">
      <c r="A5115" s="5">
        <v>43117</v>
      </c>
      <c r="B5115">
        <v>4242.34833824</v>
      </c>
      <c r="C5115" s="4">
        <f t="shared" si="158"/>
        <v>-4.1613270854610196E-3</v>
      </c>
      <c r="D5115" s="4">
        <f t="shared" si="159"/>
        <v>0.99583867291453898</v>
      </c>
      <c r="E5115" s="8">
        <f>MIN(B5116:$B$5864)/B5115-1</f>
        <v>-0.35699205712049242</v>
      </c>
      <c r="F5115" s="8"/>
    </row>
    <row r="5116" spans="1:6" x14ac:dyDescent="0.45">
      <c r="A5116" s="5">
        <v>43118</v>
      </c>
      <c r="B5116">
        <v>4227.8559547000004</v>
      </c>
      <c r="C5116" s="4">
        <f t="shared" si="158"/>
        <v>-3.4161229546775251E-3</v>
      </c>
      <c r="D5116" s="4">
        <f t="shared" si="159"/>
        <v>0.99658387704532247</v>
      </c>
      <c r="E5116" s="8">
        <f>MIN(B5117:$B$5864)/B5116-1</f>
        <v>-0.35478793336903947</v>
      </c>
      <c r="F5116" s="8"/>
    </row>
    <row r="5117" spans="1:6" x14ac:dyDescent="0.45">
      <c r="A5117" s="5">
        <v>43119</v>
      </c>
      <c r="B5117">
        <v>4240.4975629500004</v>
      </c>
      <c r="C5117" s="4">
        <f t="shared" si="158"/>
        <v>2.9900754390523865E-3</v>
      </c>
      <c r="D5117" s="4">
        <f t="shared" si="159"/>
        <v>1.0029900754390524</v>
      </c>
      <c r="E5117" s="8">
        <f>MIN(B5118:$B$5864)/B5117-1</f>
        <v>-0.35671141476796464</v>
      </c>
      <c r="F5117" s="8"/>
    </row>
    <row r="5118" spans="1:6" x14ac:dyDescent="0.45">
      <c r="A5118" s="5">
        <v>43122</v>
      </c>
      <c r="B5118">
        <v>4233.5510244300003</v>
      </c>
      <c r="C5118" s="4">
        <f t="shared" si="158"/>
        <v>-1.6381423210081181E-3</v>
      </c>
      <c r="D5118" s="4">
        <f t="shared" si="159"/>
        <v>0.99836185767899188</v>
      </c>
      <c r="E5118" s="8">
        <f>MIN(B5119:$B$5864)/B5118-1</f>
        <v>-0.35565588740783494</v>
      </c>
      <c r="F5118" s="8"/>
    </row>
    <row r="5119" spans="1:6" x14ac:dyDescent="0.45">
      <c r="A5119" s="5">
        <v>43123</v>
      </c>
      <c r="B5119">
        <v>4241.5781162499998</v>
      </c>
      <c r="C5119" s="4">
        <f t="shared" si="158"/>
        <v>1.8960659204716457E-3</v>
      </c>
      <c r="D5119" s="4">
        <f t="shared" si="159"/>
        <v>1.0018960659204716</v>
      </c>
      <c r="E5119" s="8">
        <f>MIN(B5120:$B$5864)/B5119-1</f>
        <v>-0.35687529424503028</v>
      </c>
      <c r="F5119" s="8"/>
    </row>
    <row r="5120" spans="1:6" x14ac:dyDescent="0.45">
      <c r="A5120" s="5">
        <v>43124</v>
      </c>
      <c r="B5120">
        <v>4197.66775805</v>
      </c>
      <c r="C5120" s="4">
        <f t="shared" si="158"/>
        <v>-1.0352363435621736E-2</v>
      </c>
      <c r="D5120" s="4">
        <f t="shared" si="159"/>
        <v>0.98964763656437826</v>
      </c>
      <c r="E5120" s="8">
        <f>MIN(B5121:$B$5864)/B5120-1</f>
        <v>-0.35014778796661805</v>
      </c>
      <c r="F5120" s="8"/>
    </row>
    <row r="5121" spans="1:6" x14ac:dyDescent="0.45">
      <c r="A5121" s="5">
        <v>43125</v>
      </c>
      <c r="B5121">
        <v>4185.0434380999995</v>
      </c>
      <c r="C5121" s="4">
        <f t="shared" si="158"/>
        <v>-3.0074604941733307E-3</v>
      </c>
      <c r="D5121" s="4">
        <f t="shared" si="159"/>
        <v>0.99699253950582667</v>
      </c>
      <c r="E5121" s="8">
        <f>MIN(B5122:$B$5864)/B5121-1</f>
        <v>-0.34818748758592488</v>
      </c>
      <c r="F5121" s="8"/>
    </row>
    <row r="5122" spans="1:6" x14ac:dyDescent="0.45">
      <c r="A5122" s="5">
        <v>43126</v>
      </c>
      <c r="B5122">
        <v>4209.42048849</v>
      </c>
      <c r="C5122" s="4">
        <f t="shared" si="158"/>
        <v>5.824802239344784E-3</v>
      </c>
      <c r="D5122" s="4">
        <f t="shared" si="159"/>
        <v>1.0058248022393448</v>
      </c>
      <c r="E5122" s="8">
        <f>MIN(B5123:$B$5864)/B5122-1</f>
        <v>-0.35196217973259858</v>
      </c>
      <c r="F5122" s="8"/>
    </row>
    <row r="5123" spans="1:6" x14ac:dyDescent="0.45">
      <c r="A5123" s="5">
        <v>43129</v>
      </c>
      <c r="B5123">
        <v>4210.5097025499999</v>
      </c>
      <c r="C5123" s="4">
        <f t="shared" si="158"/>
        <v>2.5875629744720463E-4</v>
      </c>
      <c r="D5123" s="4">
        <f t="shared" si="159"/>
        <v>1.0002587562974472</v>
      </c>
      <c r="E5123" s="8">
        <f>MIN(B5124:$B$5864)/B5123-1</f>
        <v>-0.35212982022154449</v>
      </c>
      <c r="F5123" s="8"/>
    </row>
    <row r="5124" spans="1:6" x14ac:dyDescent="0.45">
      <c r="A5124" s="5">
        <v>43130</v>
      </c>
      <c r="B5124">
        <v>4165.0766833300004</v>
      </c>
      <c r="C5124" s="4">
        <f t="shared" si="158"/>
        <v>-1.0790384639770334E-2</v>
      </c>
      <c r="D5124" s="4">
        <f t="shared" si="159"/>
        <v>0.98920961536022967</v>
      </c>
      <c r="E5124" s="8">
        <f>MIN(B5125:$B$5864)/B5124-1</f>
        <v>-0.34506279587413058</v>
      </c>
      <c r="F5124" s="8"/>
    </row>
    <row r="5125" spans="1:6" x14ac:dyDescent="0.45">
      <c r="A5125" s="5">
        <v>43131</v>
      </c>
      <c r="B5125">
        <v>4137.6564342299998</v>
      </c>
      <c r="C5125" s="4">
        <f t="shared" si="158"/>
        <v>-6.5833719724165407E-3</v>
      </c>
      <c r="D5125" s="4">
        <f t="shared" si="159"/>
        <v>0.99341662802758346</v>
      </c>
      <c r="E5125" s="8">
        <f>MIN(B5126:$B$5864)/B5125-1</f>
        <v>-0.34072252703657757</v>
      </c>
      <c r="F5125" s="8"/>
    </row>
    <row r="5126" spans="1:6" x14ac:dyDescent="0.45">
      <c r="A5126" s="5">
        <v>43132</v>
      </c>
      <c r="B5126">
        <v>4115.9937561899997</v>
      </c>
      <c r="C5126" s="4">
        <f t="shared" ref="C5126:C5189" si="160">B5126/B5125-1</f>
        <v>-5.2354946294692617E-3</v>
      </c>
      <c r="D5126" s="4">
        <f t="shared" ref="D5126:D5189" si="161">C5126+1</f>
        <v>0.99476450537053074</v>
      </c>
      <c r="E5126" s="8">
        <f>MIN(B5127:$B$5864)/B5126-1</f>
        <v>-0.33725271719676586</v>
      </c>
      <c r="F5126" s="8"/>
    </row>
    <row r="5127" spans="1:6" x14ac:dyDescent="0.45">
      <c r="A5127" s="5">
        <v>43133</v>
      </c>
      <c r="B5127">
        <v>4086.7229264299999</v>
      </c>
      <c r="C5127" s="4">
        <f t="shared" si="160"/>
        <v>-7.1114854622846835E-3</v>
      </c>
      <c r="D5127" s="4">
        <f t="shared" si="161"/>
        <v>0.99288851453771532</v>
      </c>
      <c r="E5127" s="8">
        <f>MIN(B5128:$B$5864)/B5127-1</f>
        <v>-0.33250584219739265</v>
      </c>
      <c r="F5127" s="8"/>
    </row>
    <row r="5128" spans="1:6" x14ac:dyDescent="0.45">
      <c r="A5128" s="5">
        <v>43136</v>
      </c>
      <c r="B5128">
        <v>4027.43669146</v>
      </c>
      <c r="C5128" s="4">
        <f t="shared" si="160"/>
        <v>-1.4507035597294604E-2</v>
      </c>
      <c r="D5128" s="4">
        <f t="shared" si="161"/>
        <v>0.9854929644027054</v>
      </c>
      <c r="E5128" s="8">
        <f>MIN(B5129:$B$5864)/B5128-1</f>
        <v>-0.32267993591697841</v>
      </c>
      <c r="F5128" s="8"/>
    </row>
    <row r="5129" spans="1:6" x14ac:dyDescent="0.45">
      <c r="A5129" s="5">
        <v>43137</v>
      </c>
      <c r="B5129">
        <v>3924.9522310399998</v>
      </c>
      <c r="C5129" s="4">
        <f t="shared" si="160"/>
        <v>-2.544657266427397E-2</v>
      </c>
      <c r="D5129" s="4">
        <f t="shared" si="161"/>
        <v>0.97455342733572603</v>
      </c>
      <c r="E5129" s="8">
        <f>MIN(B5130:$B$5864)/B5129-1</f>
        <v>-0.30499442607809923</v>
      </c>
      <c r="F5129" s="8"/>
    </row>
    <row r="5130" spans="1:6" x14ac:dyDescent="0.45">
      <c r="A5130" s="5">
        <v>43138</v>
      </c>
      <c r="B5130">
        <v>4002.5057200599999</v>
      </c>
      <c r="C5130" s="4">
        <f t="shared" si="160"/>
        <v>1.9759091182480537E-2</v>
      </c>
      <c r="D5130" s="4">
        <f t="shared" si="161"/>
        <v>1.0197590911824805</v>
      </c>
      <c r="E5130" s="8">
        <f>MIN(B5131:$B$5864)/B5130-1</f>
        <v>-0.31846101698785145</v>
      </c>
      <c r="F5130" s="8"/>
    </row>
    <row r="5131" spans="1:6" x14ac:dyDescent="0.45">
      <c r="A5131" s="5">
        <v>43139</v>
      </c>
      <c r="B5131">
        <v>3941.2501761799999</v>
      </c>
      <c r="C5131" s="4">
        <f t="shared" si="160"/>
        <v>-1.530429889781193E-2</v>
      </c>
      <c r="D5131" s="4">
        <f t="shared" si="161"/>
        <v>0.98469570110218807</v>
      </c>
      <c r="E5131" s="8">
        <f>MIN(B5132:$B$5864)/B5131-1</f>
        <v>-0.30786842854164043</v>
      </c>
      <c r="F5131" s="8"/>
    </row>
    <row r="5132" spans="1:6" x14ac:dyDescent="0.45">
      <c r="A5132" s="5">
        <v>43140</v>
      </c>
      <c r="B5132">
        <v>3902.8530395600001</v>
      </c>
      <c r="C5132" s="4">
        <f t="shared" si="160"/>
        <v>-9.7423748566034529E-3</v>
      </c>
      <c r="D5132" s="4">
        <f t="shared" si="161"/>
        <v>0.99025762514339655</v>
      </c>
      <c r="E5132" s="8">
        <f>MIN(B5133:$B$5864)/B5132-1</f>
        <v>-0.30105908413668225</v>
      </c>
      <c r="F5132" s="8"/>
    </row>
    <row r="5133" spans="1:6" x14ac:dyDescent="0.45">
      <c r="A5133" s="5">
        <v>43143</v>
      </c>
      <c r="B5133">
        <v>3946.4164780299998</v>
      </c>
      <c r="C5133" s="4">
        <f t="shared" si="160"/>
        <v>1.1161946921504073E-2</v>
      </c>
      <c r="D5133" s="4">
        <f t="shared" si="161"/>
        <v>1.0111619469215041</v>
      </c>
      <c r="E5133" s="8">
        <f>MIN(B5134:$B$5864)/B5133-1</f>
        <v>-0.30877450640695836</v>
      </c>
      <c r="F5133" s="8"/>
    </row>
    <row r="5134" spans="1:6" x14ac:dyDescent="0.45">
      <c r="A5134" s="5">
        <v>43144</v>
      </c>
      <c r="B5134">
        <v>3939.7108667100001</v>
      </c>
      <c r="C5134" s="4">
        <f t="shared" si="160"/>
        <v>-1.6991646364062918E-3</v>
      </c>
      <c r="D5134" s="4">
        <f t="shared" si="161"/>
        <v>0.99830083536359371</v>
      </c>
      <c r="E5134" s="8">
        <f>MIN(B5135:$B$5864)/B5134-1</f>
        <v>-0.30759800141678872</v>
      </c>
      <c r="F5134" s="8"/>
    </row>
    <row r="5135" spans="1:6" x14ac:dyDescent="0.45">
      <c r="A5135" s="5">
        <v>43145</v>
      </c>
      <c r="B5135">
        <v>3964.9678647300002</v>
      </c>
      <c r="C5135" s="4">
        <f t="shared" si="160"/>
        <v>6.410876045097158E-3</v>
      </c>
      <c r="D5135" s="4">
        <f t="shared" si="161"/>
        <v>1.0064108760450972</v>
      </c>
      <c r="E5135" s="8">
        <f>MIN(B5136:$B$5864)/B5135-1</f>
        <v>-0.31200862881753588</v>
      </c>
      <c r="F5135" s="8"/>
    </row>
    <row r="5136" spans="1:6" x14ac:dyDescent="0.45">
      <c r="A5136" s="5">
        <v>43146</v>
      </c>
      <c r="B5136">
        <v>3978.89681492</v>
      </c>
      <c r="C5136" s="4">
        <f t="shared" si="160"/>
        <v>3.5130045602396187E-3</v>
      </c>
      <c r="D5136" s="4">
        <f t="shared" si="161"/>
        <v>1.0035130045602396</v>
      </c>
      <c r="E5136" s="8">
        <f>MIN(B5137:$B$5864)/B5136-1</f>
        <v>-0.31441708472531815</v>
      </c>
      <c r="F5136" s="8"/>
    </row>
    <row r="5137" spans="1:6" x14ac:dyDescent="0.45">
      <c r="A5137" s="5">
        <v>43147</v>
      </c>
      <c r="B5137">
        <v>4012.2832839299999</v>
      </c>
      <c r="C5137" s="4">
        <f t="shared" si="160"/>
        <v>8.3908858568053635E-3</v>
      </c>
      <c r="D5137" s="4">
        <f t="shared" si="161"/>
        <v>1.0083908858568054</v>
      </c>
      <c r="E5137" s="8">
        <f>MIN(B5138:$B$5864)/B5137-1</f>
        <v>-0.32012186455636338</v>
      </c>
      <c r="F5137" s="8"/>
    </row>
    <row r="5138" spans="1:6" x14ac:dyDescent="0.45">
      <c r="A5138" s="5">
        <v>43150</v>
      </c>
      <c r="B5138">
        <v>3988.33108416</v>
      </c>
      <c r="C5138" s="4">
        <f t="shared" si="160"/>
        <v>-5.9697180071839329E-3</v>
      </c>
      <c r="D5138" s="4">
        <f t="shared" si="161"/>
        <v>0.99403028199281607</v>
      </c>
      <c r="E5138" s="8">
        <f>MIN(B5139:$B$5864)/B5138-1</f>
        <v>-0.31603880911894577</v>
      </c>
      <c r="F5138" s="8"/>
    </row>
    <row r="5139" spans="1:6" x14ac:dyDescent="0.45">
      <c r="A5139" s="5">
        <v>43151</v>
      </c>
      <c r="B5139">
        <v>3991.89566289</v>
      </c>
      <c r="C5139" s="4">
        <f t="shared" si="160"/>
        <v>8.9375196160546011E-4</v>
      </c>
      <c r="D5139" s="4">
        <f t="shared" si="161"/>
        <v>1.0008937519616055</v>
      </c>
      <c r="E5139" s="8">
        <f>MIN(B5140:$B$5864)/B5139-1</f>
        <v>-0.31664955491970026</v>
      </c>
      <c r="F5139" s="8"/>
    </row>
    <row r="5140" spans="1:6" x14ac:dyDescent="0.45">
      <c r="A5140" s="5">
        <v>43152</v>
      </c>
      <c r="B5140">
        <v>4007.4323206499998</v>
      </c>
      <c r="C5140" s="4">
        <f t="shared" si="160"/>
        <v>3.8920500614365583E-3</v>
      </c>
      <c r="D5140" s="4">
        <f t="shared" si="161"/>
        <v>1.0038920500614366</v>
      </c>
      <c r="E5140" s="8">
        <f>MIN(B5141:$B$5864)/B5140-1</f>
        <v>-0.31929887776431765</v>
      </c>
      <c r="F5140" s="8"/>
    </row>
    <row r="5141" spans="1:6" x14ac:dyDescent="0.45">
      <c r="A5141" s="5">
        <v>43153</v>
      </c>
      <c r="B5141">
        <v>3992.3958737500002</v>
      </c>
      <c r="C5141" s="4">
        <f t="shared" si="160"/>
        <v>-3.7521399481952322E-3</v>
      </c>
      <c r="D5141" s="4">
        <f t="shared" si="161"/>
        <v>0.99624786005180477</v>
      </c>
      <c r="E5141" s="8">
        <f>MIN(B5142:$B$5864)/B5141-1</f>
        <v>-0.31673517250989525</v>
      </c>
      <c r="F5141" s="8"/>
    </row>
    <row r="5142" spans="1:6" x14ac:dyDescent="0.45">
      <c r="A5142" s="5">
        <v>43154</v>
      </c>
      <c r="B5142">
        <v>3991.5030268</v>
      </c>
      <c r="C5142" s="4">
        <f t="shared" si="160"/>
        <v>-2.2363687826421064E-4</v>
      </c>
      <c r="D5142" s="4">
        <f t="shared" si="161"/>
        <v>0.99977636312173579</v>
      </c>
      <c r="E5142" s="8">
        <f>MIN(B5143:$B$5864)/B5142-1</f>
        <v>-0.31658233511677025</v>
      </c>
      <c r="F5142" s="8"/>
    </row>
    <row r="5143" spans="1:6" x14ac:dyDescent="0.45">
      <c r="A5143" s="5">
        <v>43157</v>
      </c>
      <c r="B5143">
        <v>4012.7533955499998</v>
      </c>
      <c r="C5143" s="4">
        <f t="shared" si="160"/>
        <v>5.3239014494839143E-3</v>
      </c>
      <c r="D5143" s="4">
        <f t="shared" si="161"/>
        <v>1.0053239014494839</v>
      </c>
      <c r="E5143" s="8">
        <f>MIN(B5144:$B$5864)/B5143-1</f>
        <v>-0.32020151525506069</v>
      </c>
      <c r="F5143" s="8"/>
    </row>
    <row r="5144" spans="1:6" x14ac:dyDescent="0.45">
      <c r="A5144" s="5">
        <v>43158</v>
      </c>
      <c r="B5144">
        <v>4011.5229217699998</v>
      </c>
      <c r="C5144" s="4">
        <f t="shared" si="160"/>
        <v>-3.066407672508431E-4</v>
      </c>
      <c r="D5144" s="4">
        <f t="shared" si="161"/>
        <v>0.99969335923274916</v>
      </c>
      <c r="E5144" s="8">
        <f>MIN(B5145:$B$5864)/B5144-1</f>
        <v>-0.31999299738604325</v>
      </c>
      <c r="F5144" s="8"/>
    </row>
    <row r="5145" spans="1:6" x14ac:dyDescent="0.45">
      <c r="A5145" s="5">
        <v>43159</v>
      </c>
      <c r="B5145">
        <v>3981.60749661</v>
      </c>
      <c r="C5145" s="4">
        <f t="shared" si="160"/>
        <v>-7.4573736068296315E-3</v>
      </c>
      <c r="D5145" s="4">
        <f t="shared" si="161"/>
        <v>0.99254262639317037</v>
      </c>
      <c r="E5145" s="8">
        <f>MIN(B5146:$B$5864)/B5145-1</f>
        <v>-0.31488383014334198</v>
      </c>
      <c r="F5145" s="8"/>
    </row>
    <row r="5146" spans="1:6" x14ac:dyDescent="0.45">
      <c r="A5146" s="5">
        <v>43160</v>
      </c>
      <c r="B5146">
        <v>3953.2780225900001</v>
      </c>
      <c r="C5146" s="4">
        <f t="shared" si="160"/>
        <v>-7.1150845592188317E-3</v>
      </c>
      <c r="D5146" s="4">
        <f t="shared" si="161"/>
        <v>0.99288491544078117</v>
      </c>
      <c r="E5146" s="8">
        <f>MIN(B5147:$B$5864)/B5146-1</f>
        <v>-0.30997423850224604</v>
      </c>
      <c r="F5146" s="8"/>
    </row>
    <row r="5147" spans="1:6" x14ac:dyDescent="0.45">
      <c r="A5147" s="5">
        <v>43161</v>
      </c>
      <c r="B5147">
        <v>3899.6973856</v>
      </c>
      <c r="C5147" s="4">
        <f t="shared" si="160"/>
        <v>-1.355347048293265E-2</v>
      </c>
      <c r="D5147" s="4">
        <f t="shared" si="161"/>
        <v>0.98644652951706735</v>
      </c>
      <c r="E5147" s="8">
        <f>MIN(B5148:$B$5864)/B5147-1</f>
        <v>-0.30049349777167489</v>
      </c>
      <c r="F5147" s="8"/>
    </row>
    <row r="5148" spans="1:6" x14ac:dyDescent="0.45">
      <c r="A5148" s="5">
        <v>43164</v>
      </c>
      <c r="B5148">
        <v>3927.2314665600002</v>
      </c>
      <c r="C5148" s="4">
        <f t="shared" si="160"/>
        <v>7.0605686127525047E-3</v>
      </c>
      <c r="D5148" s="4">
        <f t="shared" si="161"/>
        <v>1.0070605686127525</v>
      </c>
      <c r="E5148" s="8">
        <f>MIN(B5149:$B$5864)/B5148-1</f>
        <v>-0.30539778437367449</v>
      </c>
      <c r="F5148" s="8"/>
    </row>
    <row r="5149" spans="1:6" x14ac:dyDescent="0.45">
      <c r="A5149" s="5">
        <v>43165</v>
      </c>
      <c r="B5149">
        <v>3945.7286140900001</v>
      </c>
      <c r="C5149" s="4">
        <f t="shared" si="160"/>
        <v>4.7099713086691253E-3</v>
      </c>
      <c r="D5149" s="4">
        <f t="shared" si="161"/>
        <v>1.0047099713086691</v>
      </c>
      <c r="E5149" s="8">
        <f>MIN(B5150:$B$5864)/B5149-1</f>
        <v>-0.30865400417835764</v>
      </c>
      <c r="F5149" s="8"/>
    </row>
    <row r="5150" spans="1:6" x14ac:dyDescent="0.45">
      <c r="A5150" s="5">
        <v>43166</v>
      </c>
      <c r="B5150">
        <v>3952.7954921800001</v>
      </c>
      <c r="C5150" s="4">
        <f t="shared" si="160"/>
        <v>1.7910198042421221E-3</v>
      </c>
      <c r="D5150" s="4">
        <f t="shared" si="161"/>
        <v>1.0017910198042421</v>
      </c>
      <c r="E5150" s="8">
        <f>MIN(B5151:$B$5864)/B5150-1</f>
        <v>-0.30989000484678253</v>
      </c>
      <c r="F5150" s="8"/>
    </row>
    <row r="5151" spans="1:6" x14ac:dyDescent="0.45">
      <c r="A5151" s="5">
        <v>43167</v>
      </c>
      <c r="B5151">
        <v>3979.7643854600001</v>
      </c>
      <c r="C5151" s="4">
        <f t="shared" si="160"/>
        <v>6.8227393330502206E-3</v>
      </c>
      <c r="D5151" s="4">
        <f t="shared" si="161"/>
        <v>1.0068227393330502</v>
      </c>
      <c r="E5151" s="8">
        <f>MIN(B5152:$B$5864)/B5151-1</f>
        <v>-0.31456653868349538</v>
      </c>
      <c r="F5151" s="8"/>
    </row>
    <row r="5152" spans="1:6" x14ac:dyDescent="0.45">
      <c r="A5152" s="5">
        <v>43168</v>
      </c>
      <c r="B5152">
        <v>3993.4526660400002</v>
      </c>
      <c r="C5152" s="4">
        <f t="shared" si="160"/>
        <v>3.4394700927546928E-3</v>
      </c>
      <c r="D5152" s="4">
        <f t="shared" si="161"/>
        <v>1.0034394700927547</v>
      </c>
      <c r="E5152" s="8">
        <f>MIN(B5153:$B$5864)/B5152-1</f>
        <v>-0.3169159857214453</v>
      </c>
      <c r="F5152" s="8"/>
    </row>
    <row r="5153" spans="1:6" x14ac:dyDescent="0.45">
      <c r="A5153" s="5">
        <v>43171</v>
      </c>
      <c r="B5153">
        <v>3991.0431504200001</v>
      </c>
      <c r="C5153" s="4">
        <f t="shared" si="160"/>
        <v>-6.0336651551939902E-4</v>
      </c>
      <c r="D5153" s="4">
        <f t="shared" si="161"/>
        <v>0.9993966334844806</v>
      </c>
      <c r="E5153" s="8">
        <f>MIN(B5154:$B$5864)/B5153-1</f>
        <v>-0.31650358687228641</v>
      </c>
      <c r="F5153" s="8"/>
    </row>
    <row r="5154" spans="1:6" x14ac:dyDescent="0.45">
      <c r="A5154" s="5">
        <v>43172</v>
      </c>
      <c r="B5154">
        <v>3948.5647064499999</v>
      </c>
      <c r="C5154" s="4">
        <f t="shared" si="160"/>
        <v>-1.0643443924060247E-2</v>
      </c>
      <c r="D5154" s="4">
        <f t="shared" si="161"/>
        <v>0.98935655607593975</v>
      </c>
      <c r="E5154" s="8">
        <f>MIN(B5155:$B$5864)/B5154-1</f>
        <v>-0.30915056970092925</v>
      </c>
      <c r="F5154" s="8"/>
    </row>
    <row r="5155" spans="1:6" x14ac:dyDescent="0.45">
      <c r="A5155" s="5">
        <v>43173</v>
      </c>
      <c r="B5155">
        <v>3943.6318483700002</v>
      </c>
      <c r="C5155" s="4">
        <f t="shared" si="160"/>
        <v>-1.2492787751311463E-3</v>
      </c>
      <c r="D5155" s="4">
        <f t="shared" si="161"/>
        <v>0.99875072122486885</v>
      </c>
      <c r="E5155" s="8">
        <f>MIN(B5156:$B$5864)/B5155-1</f>
        <v>-0.30828642661522965</v>
      </c>
      <c r="F5155" s="8"/>
    </row>
    <row r="5156" spans="1:6" x14ac:dyDescent="0.45">
      <c r="A5156" s="5">
        <v>43174</v>
      </c>
      <c r="B5156">
        <v>3947.1647779999998</v>
      </c>
      <c r="C5156" s="4">
        <f t="shared" si="160"/>
        <v>8.9585685627824319E-4</v>
      </c>
      <c r="D5156" s="4">
        <f t="shared" si="161"/>
        <v>1.0008958568562782</v>
      </c>
      <c r="E5156" s="8">
        <f>MIN(B5157:$B$5864)/B5156-1</f>
        <v>-0.30890554831810468</v>
      </c>
      <c r="F5156" s="8"/>
    </row>
    <row r="5157" spans="1:6" x14ac:dyDescent="0.45">
      <c r="A5157" s="5">
        <v>43175</v>
      </c>
      <c r="B5157">
        <v>3957.0841757500002</v>
      </c>
      <c r="C5157" s="4">
        <f t="shared" si="160"/>
        <v>2.5130437435212372E-3</v>
      </c>
      <c r="D5157" s="4">
        <f t="shared" si="161"/>
        <v>1.0025130437435212</v>
      </c>
      <c r="E5157" s="8">
        <f>MIN(B5158:$B$5864)/B5157-1</f>
        <v>-0.31063794531664768</v>
      </c>
      <c r="F5157" s="8"/>
    </row>
    <row r="5158" spans="1:6" x14ac:dyDescent="0.45">
      <c r="A5158" s="5">
        <v>43178</v>
      </c>
      <c r="B5158">
        <v>3898.5090785799998</v>
      </c>
      <c r="C5158" s="4">
        <f t="shared" si="160"/>
        <v>-1.4802590637056245E-2</v>
      </c>
      <c r="D5158" s="4">
        <f t="shared" si="161"/>
        <v>0.98519740936294375</v>
      </c>
      <c r="E5158" s="8">
        <f>MIN(B5159:$B$5864)/B5158-1</f>
        <v>-0.3002802807519428</v>
      </c>
      <c r="F5158" s="8"/>
    </row>
    <row r="5159" spans="1:6" x14ac:dyDescent="0.45">
      <c r="A5159" s="5">
        <v>43179</v>
      </c>
      <c r="B5159">
        <v>3907.7252358599999</v>
      </c>
      <c r="C5159" s="4">
        <f t="shared" si="160"/>
        <v>2.3640209870581241E-3</v>
      </c>
      <c r="D5159" s="4">
        <f t="shared" si="161"/>
        <v>1.0023640209870581</v>
      </c>
      <c r="E5159" s="8">
        <f>MIN(B5160:$B$5864)/B5159-1</f>
        <v>-0.30193053162560435</v>
      </c>
      <c r="F5159" s="8"/>
    </row>
    <row r="5160" spans="1:6" x14ac:dyDescent="0.45">
      <c r="A5160" s="5">
        <v>43180</v>
      </c>
      <c r="B5160">
        <v>3895.3141480600002</v>
      </c>
      <c r="C5160" s="4">
        <f t="shared" si="160"/>
        <v>-3.1760390126990279E-3</v>
      </c>
      <c r="D5160" s="4">
        <f t="shared" si="161"/>
        <v>0.99682396098730097</v>
      </c>
      <c r="E5160" s="8">
        <f>MIN(B5161:$B$5864)/B5160-1</f>
        <v>-0.29970637174191217</v>
      </c>
      <c r="F5160" s="8"/>
    </row>
    <row r="5161" spans="1:6" x14ac:dyDescent="0.45">
      <c r="A5161" s="5">
        <v>43181</v>
      </c>
      <c r="B5161">
        <v>3846.8830028100001</v>
      </c>
      <c r="C5161" s="4">
        <f t="shared" si="160"/>
        <v>-1.2433180844764635E-2</v>
      </c>
      <c r="D5161" s="4">
        <f t="shared" si="161"/>
        <v>0.98756681915523536</v>
      </c>
      <c r="E5161" s="8">
        <f>MIN(B5162:$B$5864)/B5161-1</f>
        <v>-0.29088987734812832</v>
      </c>
      <c r="F5161" s="8"/>
    </row>
    <row r="5162" spans="1:6" x14ac:dyDescent="0.45">
      <c r="A5162" s="5">
        <v>43182</v>
      </c>
      <c r="B5162">
        <v>3830.2545414800002</v>
      </c>
      <c r="C5162" s="4">
        <f t="shared" si="160"/>
        <v>-4.3225804678368451E-3</v>
      </c>
      <c r="D5162" s="4">
        <f t="shared" si="161"/>
        <v>0.99567741953216315</v>
      </c>
      <c r="E5162" s="8">
        <f>MIN(B5163:$B$5864)/B5162-1</f>
        <v>-0.28781138475043477</v>
      </c>
      <c r="F5162" s="8"/>
    </row>
    <row r="5163" spans="1:6" x14ac:dyDescent="0.45">
      <c r="A5163" s="5">
        <v>43185</v>
      </c>
      <c r="B5163">
        <v>3810.8121480899999</v>
      </c>
      <c r="C5163" s="4">
        <f t="shared" si="160"/>
        <v>-5.0760055707649299E-3</v>
      </c>
      <c r="D5163" s="4">
        <f t="shared" si="161"/>
        <v>0.99492399442923507</v>
      </c>
      <c r="E5163" s="8">
        <f>MIN(B5164:$B$5864)/B5163-1</f>
        <v>-0.28417786761879094</v>
      </c>
      <c r="F5163" s="8"/>
    </row>
    <row r="5164" spans="1:6" x14ac:dyDescent="0.45">
      <c r="A5164" s="5">
        <v>43186</v>
      </c>
      <c r="B5164">
        <v>3867.0299178300002</v>
      </c>
      <c r="C5164" s="4">
        <f t="shared" si="160"/>
        <v>1.4752175535122314E-2</v>
      </c>
      <c r="D5164" s="4">
        <f t="shared" si="161"/>
        <v>1.0147521755351223</v>
      </c>
      <c r="E5164" s="8">
        <f>MIN(B5165:$B$5864)/B5164-1</f>
        <v>-0.29458428408519999</v>
      </c>
      <c r="F5164" s="8"/>
    </row>
    <row r="5165" spans="1:6" x14ac:dyDescent="0.45">
      <c r="A5165" s="5">
        <v>43187</v>
      </c>
      <c r="B5165">
        <v>3885.1554254799998</v>
      </c>
      <c r="C5165" s="4">
        <f t="shared" si="160"/>
        <v>4.6871909540775469E-3</v>
      </c>
      <c r="D5165" s="4">
        <f t="shared" si="161"/>
        <v>1.0046871909540775</v>
      </c>
      <c r="E5165" s="8">
        <f>MIN(B5166:$B$5864)/B5165-1</f>
        <v>-0.29787527673671377</v>
      </c>
      <c r="F5165" s="8"/>
    </row>
    <row r="5166" spans="1:6" x14ac:dyDescent="0.45">
      <c r="A5166" s="5">
        <v>43188</v>
      </c>
      <c r="B5166">
        <v>3894.1679810700002</v>
      </c>
      <c r="C5166" s="4">
        <f t="shared" si="160"/>
        <v>2.3197413238331688E-3</v>
      </c>
      <c r="D5166" s="4">
        <f t="shared" si="161"/>
        <v>1.0023197413238332</v>
      </c>
      <c r="E5166" s="8">
        <f>MIN(B5167:$B$5864)/B5166-1</f>
        <v>-0.29950025494265786</v>
      </c>
      <c r="F5166" s="8"/>
    </row>
    <row r="5167" spans="1:6" x14ac:dyDescent="0.45">
      <c r="A5167" s="5">
        <v>43193</v>
      </c>
      <c r="B5167">
        <v>3881.04299442</v>
      </c>
      <c r="C5167" s="4">
        <f t="shared" si="160"/>
        <v>-3.370421284803915E-3</v>
      </c>
      <c r="D5167" s="4">
        <f t="shared" si="161"/>
        <v>0.99662957871519608</v>
      </c>
      <c r="E5167" s="8">
        <f>MIN(B5168:$B$5864)/B5167-1</f>
        <v>-0.29713129128638693</v>
      </c>
      <c r="F5167" s="8"/>
    </row>
    <row r="5168" spans="1:6" x14ac:dyDescent="0.45">
      <c r="A5168" s="5">
        <v>43194</v>
      </c>
      <c r="B5168">
        <v>3876.6326596899999</v>
      </c>
      <c r="C5168" s="4">
        <f t="shared" si="160"/>
        <v>-1.1363787353917409E-3</v>
      </c>
      <c r="D5168" s="4">
        <f t="shared" si="161"/>
        <v>0.99886362126460826</v>
      </c>
      <c r="E5168" s="8">
        <f>MIN(B5169:$B$5864)/B5168-1</f>
        <v>-0.29633165754525292</v>
      </c>
      <c r="F5168" s="8"/>
    </row>
    <row r="5169" spans="1:6" x14ac:dyDescent="0.45">
      <c r="A5169" s="5">
        <v>43195</v>
      </c>
      <c r="B5169">
        <v>3961.2753181799999</v>
      </c>
      <c r="C5169" s="4">
        <f t="shared" si="160"/>
        <v>2.1834067326040874E-2</v>
      </c>
      <c r="D5169" s="4">
        <f t="shared" si="161"/>
        <v>1.0218340673260409</v>
      </c>
      <c r="E5169" s="8">
        <f>MIN(B5170:$B$5864)/B5169-1</f>
        <v>-0.31136731006030871</v>
      </c>
      <c r="F5169" s="8"/>
    </row>
    <row r="5170" spans="1:6" x14ac:dyDescent="0.45">
      <c r="A5170" s="5">
        <v>43196</v>
      </c>
      <c r="B5170">
        <v>3953.47048473</v>
      </c>
      <c r="C5170" s="4">
        <f t="shared" si="160"/>
        <v>-1.9702830081463896E-3</v>
      </c>
      <c r="D5170" s="4">
        <f t="shared" si="161"/>
        <v>0.99802971699185361</v>
      </c>
      <c r="E5170" s="8">
        <f>MIN(B5171:$B$5864)/B5170-1</f>
        <v>-0.31000783021242218</v>
      </c>
      <c r="F5170" s="8"/>
    </row>
    <row r="5171" spans="1:6" x14ac:dyDescent="0.45">
      <c r="A5171" s="5">
        <v>43199</v>
      </c>
      <c r="B5171">
        <v>3956.8429678399998</v>
      </c>
      <c r="C5171" s="4">
        <f t="shared" si="160"/>
        <v>8.5304370502470306E-4</v>
      </c>
      <c r="D5171" s="4">
        <f t="shared" si="161"/>
        <v>1.0008530437050247</v>
      </c>
      <c r="E5171" s="8">
        <f>MIN(B5172:$B$5864)/B5171-1</f>
        <v>-0.31059592202136022</v>
      </c>
      <c r="F5171" s="8"/>
    </row>
    <row r="5172" spans="1:6" x14ac:dyDescent="0.45">
      <c r="A5172" s="5">
        <v>43200</v>
      </c>
      <c r="B5172">
        <v>3995.8597877100001</v>
      </c>
      <c r="C5172" s="4">
        <f t="shared" si="160"/>
        <v>9.8605934547104646E-3</v>
      </c>
      <c r="D5172" s="4">
        <f t="shared" si="161"/>
        <v>1.0098605934547105</v>
      </c>
      <c r="E5172" s="8">
        <f>MIN(B5173:$B$5864)/B5172-1</f>
        <v>-0.31732747822132168</v>
      </c>
      <c r="F5172" s="8"/>
    </row>
    <row r="5173" spans="1:6" x14ac:dyDescent="0.45">
      <c r="A5173" s="5">
        <v>43201</v>
      </c>
      <c r="B5173">
        <v>3991.8530609499999</v>
      </c>
      <c r="C5173" s="4">
        <f t="shared" si="160"/>
        <v>-1.0027195579593862E-3</v>
      </c>
      <c r="D5173" s="4">
        <f t="shared" si="161"/>
        <v>0.99899728044204061</v>
      </c>
      <c r="E5173" s="8">
        <f>MIN(B5174:$B$5864)/B5173-1</f>
        <v>-0.31664226205239876</v>
      </c>
      <c r="F5173" s="8"/>
    </row>
    <row r="5174" spans="1:6" x14ac:dyDescent="0.45">
      <c r="A5174" s="5">
        <v>43202</v>
      </c>
      <c r="B5174">
        <v>3996.5365511099999</v>
      </c>
      <c r="C5174" s="4">
        <f t="shared" si="160"/>
        <v>1.1732621638345098E-3</v>
      </c>
      <c r="D5174" s="4">
        <f t="shared" si="161"/>
        <v>1.0011732621638345</v>
      </c>
      <c r="E5174" s="8">
        <f>MIN(B5175:$B$5864)/B5174-1</f>
        <v>-0.31744308026099211</v>
      </c>
      <c r="F5174" s="8"/>
    </row>
    <row r="5175" spans="1:6" x14ac:dyDescent="0.45">
      <c r="A5175" s="5">
        <v>43203</v>
      </c>
      <c r="B5175">
        <v>4001.3300551699999</v>
      </c>
      <c r="C5175" s="4">
        <f t="shared" si="160"/>
        <v>1.1994145427416392E-3</v>
      </c>
      <c r="D5175" s="4">
        <f t="shared" si="161"/>
        <v>1.0011994145427416</v>
      </c>
      <c r="E5175" s="8">
        <f>MIN(B5176:$B$5864)/B5175-1</f>
        <v>-0.31826076820995863</v>
      </c>
      <c r="F5175" s="8"/>
    </row>
    <row r="5176" spans="1:6" x14ac:dyDescent="0.45">
      <c r="A5176" s="5">
        <v>43206</v>
      </c>
      <c r="B5176">
        <v>3969.9963201999999</v>
      </c>
      <c r="C5176" s="4">
        <f t="shared" si="160"/>
        <v>-7.8308298835569889E-3</v>
      </c>
      <c r="D5176" s="4">
        <f t="shared" si="161"/>
        <v>0.99216917011644301</v>
      </c>
      <c r="E5176" s="8">
        <f>MIN(B5177:$B$5864)/B5176-1</f>
        <v>-0.31288004876221753</v>
      </c>
      <c r="F5176" s="8"/>
    </row>
    <row r="5177" spans="1:6" x14ac:dyDescent="0.45">
      <c r="A5177" s="5">
        <v>43207</v>
      </c>
      <c r="B5177">
        <v>3984.5067785599999</v>
      </c>
      <c r="C5177" s="4">
        <f t="shared" si="160"/>
        <v>3.655030682564675E-3</v>
      </c>
      <c r="D5177" s="4">
        <f t="shared" si="161"/>
        <v>1.0036550306825647</v>
      </c>
      <c r="E5177" s="8">
        <f>MIN(B5178:$B$5864)/B5177-1</f>
        <v>-0.31538234728870274</v>
      </c>
      <c r="F5177" s="8"/>
    </row>
    <row r="5178" spans="1:6" x14ac:dyDescent="0.45">
      <c r="A5178" s="5">
        <v>43208</v>
      </c>
      <c r="B5178">
        <v>4031.92234835</v>
      </c>
      <c r="C5178" s="4">
        <f t="shared" si="160"/>
        <v>1.1899984722108181E-2</v>
      </c>
      <c r="D5178" s="4">
        <f t="shared" si="161"/>
        <v>1.0118999847221082</v>
      </c>
      <c r="E5178" s="8">
        <f>MIN(B5179:$B$5864)/B5178-1</f>
        <v>-0.32343347855735993</v>
      </c>
      <c r="F5178" s="8"/>
    </row>
    <row r="5179" spans="1:6" x14ac:dyDescent="0.45">
      <c r="A5179" s="5">
        <v>43209</v>
      </c>
      <c r="B5179">
        <v>4042.2966909199999</v>
      </c>
      <c r="C5179" s="4">
        <f t="shared" si="160"/>
        <v>2.5730511834498593E-3</v>
      </c>
      <c r="D5179" s="4">
        <f t="shared" si="161"/>
        <v>1.0025730511834499</v>
      </c>
      <c r="E5179" s="8">
        <f>MIN(B5180:$B$5864)/B5179-1</f>
        <v>-0.32516985107069019</v>
      </c>
      <c r="F5179" s="8"/>
    </row>
    <row r="5180" spans="1:6" x14ac:dyDescent="0.45">
      <c r="A5180" s="5">
        <v>43210</v>
      </c>
      <c r="B5180">
        <v>4062.2959535300001</v>
      </c>
      <c r="C5180" s="4">
        <f t="shared" si="160"/>
        <v>4.947499933620314E-3</v>
      </c>
      <c r="D5180" s="4">
        <f t="shared" si="161"/>
        <v>1.0049474999336203</v>
      </c>
      <c r="E5180" s="8">
        <f>MIN(B5181:$B$5864)/B5180-1</f>
        <v>-0.32849213618235351</v>
      </c>
      <c r="F5180" s="8"/>
    </row>
    <row r="5181" spans="1:6" x14ac:dyDescent="0.45">
      <c r="A5181" s="5">
        <v>43213</v>
      </c>
      <c r="B5181">
        <v>4078.9507991999999</v>
      </c>
      <c r="C5181" s="4">
        <f t="shared" si="160"/>
        <v>4.0998602417254837E-3</v>
      </c>
      <c r="D5181" s="4">
        <f t="shared" si="161"/>
        <v>1.0040998602417255</v>
      </c>
      <c r="E5181" s="8">
        <f>MIN(B5182:$B$5864)/B5181-1</f>
        <v>-0.33123398338489085</v>
      </c>
      <c r="F5181" s="8"/>
    </row>
    <row r="5182" spans="1:6" x14ac:dyDescent="0.45">
      <c r="A5182" s="5">
        <v>43214</v>
      </c>
      <c r="B5182">
        <v>4086.9608760000001</v>
      </c>
      <c r="C5182" s="4">
        <f t="shared" si="160"/>
        <v>1.9637591121646203E-3</v>
      </c>
      <c r="D5182" s="4">
        <f t="shared" si="161"/>
        <v>1.0019637591121646</v>
      </c>
      <c r="E5182" s="8">
        <f>MIN(B5183:$B$5864)/B5182-1</f>
        <v>-0.33254470480279696</v>
      </c>
      <c r="F5182" s="8"/>
    </row>
    <row r="5183" spans="1:6" x14ac:dyDescent="0.45">
      <c r="A5183" s="5">
        <v>43215</v>
      </c>
      <c r="B5183">
        <v>4059.9262088300002</v>
      </c>
      <c r="C5183" s="4">
        <f t="shared" si="160"/>
        <v>-6.6148583238847536E-3</v>
      </c>
      <c r="D5183" s="4">
        <f t="shared" si="161"/>
        <v>0.99338514167611525</v>
      </c>
      <c r="E5183" s="8">
        <f>MIN(B5184:$B$5864)/B5183-1</f>
        <v>-0.3281001827035368</v>
      </c>
      <c r="F5183" s="8"/>
    </row>
    <row r="5184" spans="1:6" x14ac:dyDescent="0.45">
      <c r="A5184" s="5">
        <v>43216</v>
      </c>
      <c r="B5184">
        <v>4083.5337933199999</v>
      </c>
      <c r="C5184" s="4">
        <f t="shared" si="160"/>
        <v>5.8147816673750352E-3</v>
      </c>
      <c r="D5184" s="4">
        <f t="shared" si="161"/>
        <v>1.005814781667375</v>
      </c>
      <c r="E5184" s="8">
        <f>MIN(B5185:$B$5864)/B5184-1</f>
        <v>-0.33198454671482258</v>
      </c>
      <c r="F5184" s="8"/>
    </row>
    <row r="5185" spans="1:6" x14ac:dyDescent="0.45">
      <c r="A5185" s="5">
        <v>43217</v>
      </c>
      <c r="B5185">
        <v>4123.92242652</v>
      </c>
      <c r="C5185" s="4">
        <f t="shared" si="160"/>
        <v>9.89060829276589E-3</v>
      </c>
      <c r="D5185" s="4">
        <f t="shared" si="161"/>
        <v>1.0098906082927659</v>
      </c>
      <c r="E5185" s="8">
        <f>MIN(B5186:$B$5864)/B5185-1</f>
        <v>-0.33852691786641431</v>
      </c>
      <c r="F5185" s="8"/>
    </row>
    <row r="5186" spans="1:6" x14ac:dyDescent="0.45">
      <c r="A5186" s="5">
        <v>43220</v>
      </c>
      <c r="B5186">
        <v>4127.6790377799998</v>
      </c>
      <c r="C5186" s="4">
        <f t="shared" si="160"/>
        <v>9.1093160139044116E-4</v>
      </c>
      <c r="D5186" s="4">
        <f t="shared" si="161"/>
        <v>1.0009109316013904</v>
      </c>
      <c r="E5186" s="8">
        <f>MIN(B5187:$B$5864)/B5186-1</f>
        <v>-0.33912892621197266</v>
      </c>
      <c r="F5186" s="8"/>
    </row>
    <row r="5187" spans="1:6" x14ac:dyDescent="0.45">
      <c r="A5187" s="5">
        <v>43221</v>
      </c>
      <c r="B5187">
        <v>4135.3145144099999</v>
      </c>
      <c r="C5187" s="4">
        <f t="shared" si="160"/>
        <v>1.8498232445192109E-3</v>
      </c>
      <c r="D5187" s="4">
        <f t="shared" si="161"/>
        <v>1.0018498232445192</v>
      </c>
      <c r="E5187" s="8">
        <f>MIN(B5188:$B$5864)/B5187-1</f>
        <v>-0.34034916366229673</v>
      </c>
      <c r="F5187" s="8"/>
    </row>
    <row r="5188" spans="1:6" x14ac:dyDescent="0.45">
      <c r="A5188" s="5">
        <v>43222</v>
      </c>
      <c r="B5188">
        <v>4150.8469040299997</v>
      </c>
      <c r="C5188" s="4">
        <f t="shared" si="160"/>
        <v>3.7560358627801715E-3</v>
      </c>
      <c r="D5188" s="4">
        <f t="shared" si="161"/>
        <v>1.0037560358627802</v>
      </c>
      <c r="E5188" s="8">
        <f>MIN(B5189:$B$5864)/B5188-1</f>
        <v>-0.34281756445857958</v>
      </c>
      <c r="F5188" s="8"/>
    </row>
    <row r="5189" spans="1:6" x14ac:dyDescent="0.45">
      <c r="A5189" s="5">
        <v>43223</v>
      </c>
      <c r="B5189">
        <v>4128.1247261899998</v>
      </c>
      <c r="C5189" s="4">
        <f t="shared" si="160"/>
        <v>-5.4741064571519615E-3</v>
      </c>
      <c r="D5189" s="4">
        <f t="shared" si="161"/>
        <v>0.99452589354284804</v>
      </c>
      <c r="E5189" s="8">
        <f>MIN(B5190:$B$5864)/B5189-1</f>
        <v>-0.33920027642487272</v>
      </c>
      <c r="F5189" s="8"/>
    </row>
    <row r="5190" spans="1:6" x14ac:dyDescent="0.45">
      <c r="A5190" s="5">
        <v>43224</v>
      </c>
      <c r="B5190">
        <v>4158.6426192299996</v>
      </c>
      <c r="C5190" s="4">
        <f t="shared" ref="C5190:C5253" si="162">B5190/B5189-1</f>
        <v>7.3926770783803164E-3</v>
      </c>
      <c r="D5190" s="4">
        <f t="shared" ref="D5190:D5253" si="163">C5190+1</f>
        <v>1.0073926770783803</v>
      </c>
      <c r="E5190" s="8">
        <f>MIN(B5191:$B$5864)/B5190-1</f>
        <v>-0.34404950660196865</v>
      </c>
      <c r="F5190" s="8"/>
    </row>
    <row r="5191" spans="1:6" x14ac:dyDescent="0.45">
      <c r="A5191" s="5">
        <v>43228</v>
      </c>
      <c r="B5191">
        <v>4164.3554503300002</v>
      </c>
      <c r="C5191" s="4">
        <f t="shared" si="162"/>
        <v>1.3737249441883037E-3</v>
      </c>
      <c r="D5191" s="4">
        <f t="shared" si="163"/>
        <v>1.0013737249441883</v>
      </c>
      <c r="E5191" s="8">
        <f>MIN(B5192:$B$5864)/B5191-1</f>
        <v>-0.34494936599760406</v>
      </c>
      <c r="F5191" s="8"/>
    </row>
    <row r="5192" spans="1:6" x14ac:dyDescent="0.45">
      <c r="A5192" s="5">
        <v>43229</v>
      </c>
      <c r="B5192">
        <v>4210.5997653699997</v>
      </c>
      <c r="C5192" s="4">
        <f t="shared" si="162"/>
        <v>1.1104795349862639E-2</v>
      </c>
      <c r="D5192" s="4">
        <f t="shared" si="163"/>
        <v>1.0111047953498626</v>
      </c>
      <c r="E5192" s="8">
        <f>MIN(B5193:$B$5864)/B5192-1</f>
        <v>-0.35214367787096168</v>
      </c>
      <c r="F5192" s="8"/>
    </row>
    <row r="5193" spans="1:6" x14ac:dyDescent="0.45">
      <c r="A5193" s="5">
        <v>43230</v>
      </c>
      <c r="B5193">
        <v>4228.4157131600005</v>
      </c>
      <c r="C5193" s="4">
        <f t="shared" si="162"/>
        <v>4.2312137896667323E-3</v>
      </c>
      <c r="D5193" s="4">
        <f t="shared" si="163"/>
        <v>1.0042312137896667</v>
      </c>
      <c r="E5193" s="8">
        <f>MIN(B5194:$B$5864)/B5193-1</f>
        <v>-0.35487334666264414</v>
      </c>
      <c r="F5193" s="8"/>
    </row>
    <row r="5194" spans="1:6" x14ac:dyDescent="0.45">
      <c r="A5194" s="5">
        <v>43231</v>
      </c>
      <c r="B5194">
        <v>4242.0388893199997</v>
      </c>
      <c r="C5194" s="4">
        <f t="shared" si="162"/>
        <v>3.221815706908826E-3</v>
      </c>
      <c r="D5194" s="4">
        <f t="shared" si="163"/>
        <v>1.0032218157069088</v>
      </c>
      <c r="E5194" s="8">
        <f>MIN(B5195:$B$5864)/B5194-1</f>
        <v>-0.35694515087595591</v>
      </c>
      <c r="F5194" s="8"/>
    </row>
    <row r="5195" spans="1:6" x14ac:dyDescent="0.45">
      <c r="A5195" s="5">
        <v>43234</v>
      </c>
      <c r="B5195">
        <v>4236.8322598000004</v>
      </c>
      <c r="C5195" s="4">
        <f t="shared" si="162"/>
        <v>-1.2273884459446105E-3</v>
      </c>
      <c r="D5195" s="4">
        <f t="shared" si="163"/>
        <v>0.99877261155405539</v>
      </c>
      <c r="E5195" s="8">
        <f>MIN(B5196:$B$5864)/B5195-1</f>
        <v>-0.35615490284272699</v>
      </c>
      <c r="F5195" s="8"/>
    </row>
    <row r="5196" spans="1:6" x14ac:dyDescent="0.45">
      <c r="A5196" s="5">
        <v>43235</v>
      </c>
      <c r="B5196">
        <v>4241.8779082199999</v>
      </c>
      <c r="C5196" s="4">
        <f t="shared" si="162"/>
        <v>1.1909011522295287E-3</v>
      </c>
      <c r="D5196" s="4">
        <f t="shared" si="163"/>
        <v>1.0011909011522295</v>
      </c>
      <c r="E5196" s="8">
        <f>MIN(B5197:$B$5864)/B5196-1</f>
        <v>-0.35692074666649687</v>
      </c>
      <c r="F5196" s="8"/>
    </row>
    <row r="5197" spans="1:6" x14ac:dyDescent="0.45">
      <c r="A5197" s="5">
        <v>43236</v>
      </c>
      <c r="B5197">
        <v>4248.7756988199999</v>
      </c>
      <c r="C5197" s="4">
        <f t="shared" si="162"/>
        <v>1.6261171936686747E-3</v>
      </c>
      <c r="D5197" s="4">
        <f t="shared" si="163"/>
        <v>1.0016261171936687</v>
      </c>
      <c r="E5197" s="8">
        <f>MIN(B5198:$B$5864)/B5197-1</f>
        <v>-0.35796477119100412</v>
      </c>
      <c r="F5197" s="8"/>
    </row>
    <row r="5198" spans="1:6" x14ac:dyDescent="0.45">
      <c r="A5198" s="5">
        <v>43237</v>
      </c>
      <c r="B5198">
        <v>4278.5871756500001</v>
      </c>
      <c r="C5198" s="4">
        <f t="shared" si="162"/>
        <v>7.0164863817780976E-3</v>
      </c>
      <c r="D5198" s="4">
        <f t="shared" si="163"/>
        <v>1.0070164863817781</v>
      </c>
      <c r="E5198" s="8">
        <f>MIN(B5199:$B$5864)/B5198-1</f>
        <v>-0.36243821477458049</v>
      </c>
      <c r="F5198" s="8"/>
    </row>
    <row r="5199" spans="1:6" x14ac:dyDescent="0.45">
      <c r="A5199" s="5">
        <v>43238</v>
      </c>
      <c r="B5199">
        <v>4273.8135514400001</v>
      </c>
      <c r="C5199" s="4">
        <f t="shared" si="162"/>
        <v>-1.115701051311313E-3</v>
      </c>
      <c r="D5199" s="4">
        <f t="shared" si="163"/>
        <v>0.99888429894868869</v>
      </c>
      <c r="E5199" s="8">
        <f>MIN(B5200:$B$5864)/B5199-1</f>
        <v>-0.3617260919042935</v>
      </c>
      <c r="F5199" s="8"/>
    </row>
    <row r="5200" spans="1:6" x14ac:dyDescent="0.45">
      <c r="A5200" s="5">
        <v>43241</v>
      </c>
      <c r="B5200">
        <v>4314.6983688800001</v>
      </c>
      <c r="C5200" s="4">
        <f t="shared" si="162"/>
        <v>9.5663549539319881E-3</v>
      </c>
      <c r="D5200" s="4">
        <f t="shared" si="163"/>
        <v>1.009566354953932</v>
      </c>
      <c r="E5200" s="8">
        <f>MIN(B5201:$B$5864)/B5200-1</f>
        <v>-0.36777418842882115</v>
      </c>
      <c r="F5200" s="8"/>
    </row>
    <row r="5201" spans="1:6" x14ac:dyDescent="0.45">
      <c r="A5201" s="5">
        <v>43242</v>
      </c>
      <c r="B5201">
        <v>4324.4067133400004</v>
      </c>
      <c r="C5201" s="4">
        <f t="shared" si="162"/>
        <v>2.2500633022279892E-3</v>
      </c>
      <c r="D5201" s="4">
        <f t="shared" si="163"/>
        <v>1.002250063302228</v>
      </c>
      <c r="E5201" s="8">
        <f>MIN(B5202:$B$5864)/B5201-1</f>
        <v>-0.36919354288877559</v>
      </c>
      <c r="F5201" s="8"/>
    </row>
    <row r="5202" spans="1:6" x14ac:dyDescent="0.45">
      <c r="A5202" s="5">
        <v>43243</v>
      </c>
      <c r="B5202">
        <v>4278.28357813</v>
      </c>
      <c r="C5202" s="4">
        <f t="shared" si="162"/>
        <v>-1.0665771808123115E-2</v>
      </c>
      <c r="D5202" s="4">
        <f t="shared" si="163"/>
        <v>0.98933422819187689</v>
      </c>
      <c r="E5202" s="8">
        <f>MIN(B5203:$B$5864)/B5202-1</f>
        <v>-0.36239297182298402</v>
      </c>
      <c r="F5202" s="8"/>
    </row>
    <row r="5203" spans="1:6" x14ac:dyDescent="0.45">
      <c r="A5203" s="5">
        <v>43244</v>
      </c>
      <c r="B5203">
        <v>4244.7142371999998</v>
      </c>
      <c r="C5203" s="4">
        <f t="shared" si="162"/>
        <v>-7.846450642402969E-3</v>
      </c>
      <c r="D5203" s="4">
        <f t="shared" si="163"/>
        <v>0.99215354935759703</v>
      </c>
      <c r="E5203" s="8">
        <f>MIN(B5204:$B$5864)/B5203-1</f>
        <v>-0.35735045387898279</v>
      </c>
      <c r="F5203" s="8"/>
    </row>
    <row r="5204" spans="1:6" x14ac:dyDescent="0.45">
      <c r="A5204" s="5">
        <v>43245</v>
      </c>
      <c r="B5204">
        <v>4255.1963384500004</v>
      </c>
      <c r="C5204" s="4">
        <f t="shared" si="162"/>
        <v>2.4694480391960205E-3</v>
      </c>
      <c r="D5204" s="4">
        <f t="shared" si="163"/>
        <v>1.002469448039196</v>
      </c>
      <c r="E5204" s="8">
        <f>MIN(B5205:$B$5864)/B5204-1</f>
        <v>-0.35893353420593221</v>
      </c>
      <c r="F5204" s="8"/>
    </row>
    <row r="5205" spans="1:6" x14ac:dyDescent="0.45">
      <c r="A5205" s="5">
        <v>43249</v>
      </c>
      <c r="B5205">
        <v>4199.2967087699999</v>
      </c>
      <c r="C5205" s="4">
        <f t="shared" si="162"/>
        <v>-1.3136792108719098E-2</v>
      </c>
      <c r="D5205" s="4">
        <f t="shared" si="163"/>
        <v>0.9868632078912809</v>
      </c>
      <c r="E5205" s="8">
        <f>MIN(B5206:$B$5864)/B5205-1</f>
        <v>-0.35039987237553216</v>
      </c>
      <c r="F5205" s="8"/>
    </row>
    <row r="5206" spans="1:6" x14ac:dyDescent="0.45">
      <c r="A5206" s="5">
        <v>43250</v>
      </c>
      <c r="B5206">
        <v>4226.4736164400001</v>
      </c>
      <c r="C5206" s="4">
        <f t="shared" si="162"/>
        <v>6.4717760031680616E-3</v>
      </c>
      <c r="D5206" s="4">
        <f t="shared" si="163"/>
        <v>1.0064717760031681</v>
      </c>
      <c r="E5206" s="8">
        <f>MIN(B5207:$B$5864)/B5206-1</f>
        <v>-0.35457690606673986</v>
      </c>
      <c r="F5206" s="8"/>
    </row>
    <row r="5207" spans="1:6" x14ac:dyDescent="0.45">
      <c r="A5207" s="5">
        <v>43251</v>
      </c>
      <c r="B5207">
        <v>4222.1994266199999</v>
      </c>
      <c r="C5207" s="4">
        <f t="shared" si="162"/>
        <v>-1.0112898382648172E-3</v>
      </c>
      <c r="D5207" s="4">
        <f t="shared" si="163"/>
        <v>0.99898871016173518</v>
      </c>
      <c r="E5207" s="8">
        <f>MIN(B5208:$B$5864)/B5207-1</f>
        <v>-0.35392353550345246</v>
      </c>
      <c r="F5207" s="8"/>
    </row>
    <row r="5208" spans="1:6" x14ac:dyDescent="0.45">
      <c r="A5208" s="5">
        <v>43252</v>
      </c>
      <c r="B5208">
        <v>4237.5491938900004</v>
      </c>
      <c r="C5208" s="4">
        <f t="shared" si="162"/>
        <v>3.6354908233902083E-3</v>
      </c>
      <c r="D5208" s="4">
        <f t="shared" si="163"/>
        <v>1.0036354908233902</v>
      </c>
      <c r="E5208" s="8">
        <f>MIN(B5209:$B$5864)/B5208-1</f>
        <v>-0.35626383243332549</v>
      </c>
      <c r="F5208" s="8"/>
    </row>
    <row r="5209" spans="1:6" x14ac:dyDescent="0.45">
      <c r="A5209" s="5">
        <v>43255</v>
      </c>
      <c r="B5209">
        <v>4259.8981931899998</v>
      </c>
      <c r="C5209" s="4">
        <f t="shared" si="162"/>
        <v>5.2740389025391909E-3</v>
      </c>
      <c r="D5209" s="4">
        <f t="shared" si="163"/>
        <v>1.0052740389025392</v>
      </c>
      <c r="E5209" s="8">
        <f>MIN(B5210:$B$5864)/B5209-1</f>
        <v>-0.35964111013008626</v>
      </c>
      <c r="F5209" s="8"/>
    </row>
    <row r="5210" spans="1:6" x14ac:dyDescent="0.45">
      <c r="A5210" s="5">
        <v>43256</v>
      </c>
      <c r="B5210">
        <v>4233.75797332</v>
      </c>
      <c r="C5210" s="4">
        <f t="shared" si="162"/>
        <v>-6.1363484957899228E-3</v>
      </c>
      <c r="D5210" s="4">
        <f t="shared" si="163"/>
        <v>0.99386365150421008</v>
      </c>
      <c r="E5210" s="8">
        <f>MIN(B5211:$B$5864)/B5210-1</f>
        <v>-0.35568738337423622</v>
      </c>
      <c r="F5210" s="8"/>
    </row>
    <row r="5211" spans="1:6" x14ac:dyDescent="0.45">
      <c r="A5211" s="5">
        <v>43257</v>
      </c>
      <c r="B5211">
        <v>4249.8184001099999</v>
      </c>
      <c r="C5211" s="4">
        <f t="shared" si="162"/>
        <v>3.7934210909571497E-3</v>
      </c>
      <c r="D5211" s="4">
        <f t="shared" si="163"/>
        <v>1.0037934210909571</v>
      </c>
      <c r="E5211" s="8">
        <f>MIN(B5212:$B$5864)/B5211-1</f>
        <v>-0.35812229579518196</v>
      </c>
      <c r="F5211" s="8"/>
    </row>
    <row r="5212" spans="1:6" x14ac:dyDescent="0.45">
      <c r="A5212" s="5">
        <v>43258</v>
      </c>
      <c r="B5212">
        <v>4245.8828010099996</v>
      </c>
      <c r="C5212" s="4">
        <f t="shared" si="162"/>
        <v>-9.2606288774554901E-4</v>
      </c>
      <c r="D5212" s="4">
        <f t="shared" si="163"/>
        <v>0.99907393711225445</v>
      </c>
      <c r="E5212" s="8">
        <f>MIN(B5213:$B$5864)/B5212-1</f>
        <v>-0.35752732569511747</v>
      </c>
      <c r="F5212" s="8"/>
    </row>
    <row r="5213" spans="1:6" x14ac:dyDescent="0.45">
      <c r="A5213" s="5">
        <v>43259</v>
      </c>
      <c r="B5213">
        <v>4235.3755093500004</v>
      </c>
      <c r="C5213" s="4">
        <f t="shared" si="162"/>
        <v>-2.4747012935684154E-3</v>
      </c>
      <c r="D5213" s="4">
        <f t="shared" si="163"/>
        <v>0.99752529870643158</v>
      </c>
      <c r="E5213" s="8">
        <f>MIN(B5214:$B$5864)/B5213-1</f>
        <v>-0.35593345337905047</v>
      </c>
      <c r="F5213" s="8"/>
    </row>
    <row r="5214" spans="1:6" x14ac:dyDescent="0.45">
      <c r="A5214" s="5">
        <v>43262</v>
      </c>
      <c r="B5214">
        <v>4265.7080045399998</v>
      </c>
      <c r="C5214" s="4">
        <f t="shared" si="162"/>
        <v>7.1617015121887562E-3</v>
      </c>
      <c r="D5214" s="4">
        <f t="shared" si="163"/>
        <v>1.0071617015121888</v>
      </c>
      <c r="E5214" s="8">
        <f>MIN(B5215:$B$5864)/B5214-1</f>
        <v>-0.36051326648548609</v>
      </c>
      <c r="F5214" s="8"/>
    </row>
    <row r="5215" spans="1:6" x14ac:dyDescent="0.45">
      <c r="A5215" s="5">
        <v>43263</v>
      </c>
      <c r="B5215">
        <v>4248.8465582099998</v>
      </c>
      <c r="C5215" s="4">
        <f t="shared" si="162"/>
        <v>-3.9527896218058967E-3</v>
      </c>
      <c r="D5215" s="4">
        <f t="shared" si="163"/>
        <v>0.9960472103781941</v>
      </c>
      <c r="E5215" s="8">
        <f>MIN(B5216:$B$5864)/B5215-1</f>
        <v>-0.357975478620432</v>
      </c>
      <c r="F5215" s="8"/>
    </row>
    <row r="5216" spans="1:6" x14ac:dyDescent="0.45">
      <c r="A5216" s="5">
        <v>43264</v>
      </c>
      <c r="B5216">
        <v>4248.1249219800002</v>
      </c>
      <c r="C5216" s="4">
        <f t="shared" si="162"/>
        <v>-1.6984285502263941E-4</v>
      </c>
      <c r="D5216" s="4">
        <f t="shared" si="163"/>
        <v>0.99983015714497736</v>
      </c>
      <c r="E5216" s="8">
        <f>MIN(B5217:$B$5864)/B5216-1</f>
        <v>-0.35786641681935871</v>
      </c>
      <c r="F5216" s="8"/>
    </row>
    <row r="5217" spans="1:6" x14ac:dyDescent="0.45">
      <c r="A5217" s="5">
        <v>43265</v>
      </c>
      <c r="B5217">
        <v>4278.7041780400004</v>
      </c>
      <c r="C5217" s="4">
        <f t="shared" si="162"/>
        <v>7.1982949234334903E-3</v>
      </c>
      <c r="D5217" s="4">
        <f t="shared" si="163"/>
        <v>1.0071982949234335</v>
      </c>
      <c r="E5217" s="8">
        <f>MIN(B5218:$B$5864)/B5217-1</f>
        <v>-0.36245564908402095</v>
      </c>
      <c r="F5217" s="8"/>
    </row>
    <row r="5218" spans="1:6" x14ac:dyDescent="0.45">
      <c r="A5218" s="5">
        <v>43266</v>
      </c>
      <c r="B5218">
        <v>4209.9414189999998</v>
      </c>
      <c r="C5218" s="4">
        <f t="shared" si="162"/>
        <v>-1.6070930865685562E-2</v>
      </c>
      <c r="D5218" s="4">
        <f t="shared" si="163"/>
        <v>0.98392906913431444</v>
      </c>
      <c r="E5218" s="8">
        <f>MIN(B5219:$B$5864)/B5218-1</f>
        <v>-0.35204236675626766</v>
      </c>
      <c r="F5218" s="8"/>
    </row>
    <row r="5219" spans="1:6" x14ac:dyDescent="0.45">
      <c r="A5219" s="5">
        <v>43269</v>
      </c>
      <c r="B5219">
        <v>4208.4320927999997</v>
      </c>
      <c r="C5219" s="4">
        <f t="shared" si="162"/>
        <v>-3.5851477485848715E-4</v>
      </c>
      <c r="D5219" s="4">
        <f t="shared" si="163"/>
        <v>0.99964148522514151</v>
      </c>
      <c r="E5219" s="8">
        <f>MIN(B5220:$B$5864)/B5219-1</f>
        <v>-0.35180998105756101</v>
      </c>
      <c r="F5219" s="8"/>
    </row>
    <row r="5220" spans="1:6" x14ac:dyDescent="0.45">
      <c r="A5220" s="5">
        <v>43270</v>
      </c>
      <c r="B5220">
        <v>4190.4445496400003</v>
      </c>
      <c r="C5220" s="4">
        <f t="shared" si="162"/>
        <v>-4.2741673771505839E-3</v>
      </c>
      <c r="D5220" s="4">
        <f t="shared" si="163"/>
        <v>0.99572583262284942</v>
      </c>
      <c r="E5220" s="8">
        <f>MIN(B5221:$B$5864)/B5220-1</f>
        <v>-0.34902761613100219</v>
      </c>
      <c r="F5220" s="8"/>
    </row>
    <row r="5221" spans="1:6" x14ac:dyDescent="0.45">
      <c r="A5221" s="5">
        <v>43271</v>
      </c>
      <c r="B5221">
        <v>4203.6637823499996</v>
      </c>
      <c r="C5221" s="4">
        <f t="shared" si="162"/>
        <v>3.1546134433719786E-3</v>
      </c>
      <c r="D5221" s="4">
        <f t="shared" si="163"/>
        <v>1.003154613443372</v>
      </c>
      <c r="E5221" s="8">
        <f>MIN(B5222:$B$5864)/B5221-1</f>
        <v>-0.35107472452874766</v>
      </c>
      <c r="F5221" s="8"/>
    </row>
    <row r="5222" spans="1:6" x14ac:dyDescent="0.45">
      <c r="A5222" s="5">
        <v>43272</v>
      </c>
      <c r="B5222">
        <v>4164.9873442899998</v>
      </c>
      <c r="C5222" s="4">
        <f t="shared" si="162"/>
        <v>-9.2006497337848714E-3</v>
      </c>
      <c r="D5222" s="4">
        <f t="shared" si="163"/>
        <v>0.99079935026621513</v>
      </c>
      <c r="E5222" s="8">
        <f>MIN(B5223:$B$5864)/B5222-1</f>
        <v>-0.34504874746143666</v>
      </c>
      <c r="F5222" s="8"/>
    </row>
    <row r="5223" spans="1:6" x14ac:dyDescent="0.45">
      <c r="A5223" s="5">
        <v>43273</v>
      </c>
      <c r="B5223">
        <v>4230.4348485199998</v>
      </c>
      <c r="C5223" s="4">
        <f t="shared" si="162"/>
        <v>1.5713734237326138E-2</v>
      </c>
      <c r="D5223" s="4">
        <f t="shared" si="163"/>
        <v>1.0157137342373261</v>
      </c>
      <c r="E5223" s="8">
        <f>MIN(B5224:$B$5864)/B5223-1</f>
        <v>-0.35518125780749665</v>
      </c>
      <c r="F5223" s="8"/>
    </row>
    <row r="5224" spans="1:6" x14ac:dyDescent="0.45">
      <c r="A5224" s="5">
        <v>43276</v>
      </c>
      <c r="B5224">
        <v>4145.5654965000003</v>
      </c>
      <c r="C5224" s="4">
        <f t="shared" si="162"/>
        <v>-2.0061614245091342E-2</v>
      </c>
      <c r="D5224" s="4">
        <f t="shared" si="163"/>
        <v>0.97993838575490866</v>
      </c>
      <c r="E5224" s="8">
        <f>MIN(B5225:$B$5864)/B5224-1</f>
        <v>-0.34198032083847951</v>
      </c>
      <c r="F5224" s="8"/>
    </row>
    <row r="5225" spans="1:6" x14ac:dyDescent="0.45">
      <c r="A5225" s="5">
        <v>43277</v>
      </c>
      <c r="B5225">
        <v>4157.2225082499999</v>
      </c>
      <c r="C5225" s="4">
        <f t="shared" si="162"/>
        <v>2.8119231887280272E-3</v>
      </c>
      <c r="D5225" s="4">
        <f t="shared" si="163"/>
        <v>1.002811923188728</v>
      </c>
      <c r="E5225" s="8">
        <f>MIN(B5226:$B$5864)/B5225-1</f>
        <v>-0.34382543331838511</v>
      </c>
      <c r="F5225" s="8"/>
    </row>
    <row r="5226" spans="1:6" x14ac:dyDescent="0.45">
      <c r="A5226" s="5">
        <v>43278</v>
      </c>
      <c r="B5226">
        <v>4197.1318674000004</v>
      </c>
      <c r="C5226" s="4">
        <f t="shared" si="162"/>
        <v>9.6000055495708558E-3</v>
      </c>
      <c r="D5226" s="4">
        <f t="shared" si="163"/>
        <v>1.0096000055495709</v>
      </c>
      <c r="E5226" s="8">
        <f>MIN(B5227:$B$5864)/B5226-1</f>
        <v>-0.35006481470408723</v>
      </c>
      <c r="F5226" s="8"/>
    </row>
    <row r="5227" spans="1:6" x14ac:dyDescent="0.45">
      <c r="A5227" s="5">
        <v>43279</v>
      </c>
      <c r="B5227">
        <v>4188.6014890200004</v>
      </c>
      <c r="C5227" s="4">
        <f t="shared" si="162"/>
        <v>-2.0324303952080625E-3</v>
      </c>
      <c r="D5227" s="4">
        <f t="shared" si="163"/>
        <v>0.99796756960479194</v>
      </c>
      <c r="E5227" s="8">
        <f>MIN(B5228:$B$5864)/B5227-1</f>
        <v>-0.34874117647600966</v>
      </c>
      <c r="F5227" s="8"/>
    </row>
    <row r="5228" spans="1:6" x14ac:dyDescent="0.45">
      <c r="A5228" s="5">
        <v>43280</v>
      </c>
      <c r="B5228">
        <v>4202.2488658900002</v>
      </c>
      <c r="C5228" s="4">
        <f t="shared" si="162"/>
        <v>3.2582180247453518E-3</v>
      </c>
      <c r="D5228" s="4">
        <f t="shared" si="163"/>
        <v>1.0032582180247454</v>
      </c>
      <c r="E5228" s="8">
        <f>MIN(B5229:$B$5864)/B5228-1</f>
        <v>-0.35085622841324471</v>
      </c>
      <c r="F5228" s="8"/>
    </row>
    <row r="5229" spans="1:6" x14ac:dyDescent="0.45">
      <c r="A5229" s="5">
        <v>43283</v>
      </c>
      <c r="B5229">
        <v>4155.3595766199996</v>
      </c>
      <c r="C5229" s="4">
        <f t="shared" si="162"/>
        <v>-1.1158141929814014E-2</v>
      </c>
      <c r="D5229" s="4">
        <f t="shared" si="163"/>
        <v>0.98884185807018599</v>
      </c>
      <c r="E5229" s="8">
        <f>MIN(B5230:$B$5864)/B5229-1</f>
        <v>-0.34353125700643594</v>
      </c>
      <c r="F5229" s="8"/>
    </row>
    <row r="5230" spans="1:6" x14ac:dyDescent="0.45">
      <c r="A5230" s="5">
        <v>43284</v>
      </c>
      <c r="B5230">
        <v>4177.8422277099999</v>
      </c>
      <c r="C5230" s="4">
        <f t="shared" si="162"/>
        <v>5.4105187951718481E-3</v>
      </c>
      <c r="D5230" s="4">
        <f t="shared" si="163"/>
        <v>1.0054105187951718</v>
      </c>
      <c r="E5230" s="8">
        <f>MIN(B5231:$B$5864)/B5230-1</f>
        <v>-0.34706397961676416</v>
      </c>
      <c r="F5230" s="8"/>
    </row>
    <row r="5231" spans="1:6" x14ac:dyDescent="0.45">
      <c r="A5231" s="5">
        <v>43285</v>
      </c>
      <c r="B5231">
        <v>4168.71109695</v>
      </c>
      <c r="C5231" s="4">
        <f t="shared" si="162"/>
        <v>-2.1856092840071284E-3</v>
      </c>
      <c r="D5231" s="4">
        <f t="shared" si="163"/>
        <v>0.99781439071599287</v>
      </c>
      <c r="E5231" s="8">
        <f>MIN(B5232:$B$5864)/B5231-1</f>
        <v>-0.34563379075469713</v>
      </c>
      <c r="F5231" s="8"/>
    </row>
    <row r="5232" spans="1:6" x14ac:dyDescent="0.45">
      <c r="A5232" s="5">
        <v>43286</v>
      </c>
      <c r="B5232">
        <v>4180.7264646699996</v>
      </c>
      <c r="C5232" s="4">
        <f t="shared" si="162"/>
        <v>2.8822740268066305E-3</v>
      </c>
      <c r="D5232" s="4">
        <f t="shared" si="163"/>
        <v>1.0028822740268066</v>
      </c>
      <c r="E5232" s="8">
        <f>MIN(B5233:$B$5864)/B5232-1</f>
        <v>-0.3475144329574501</v>
      </c>
      <c r="F5232" s="8"/>
    </row>
    <row r="5233" spans="1:6" x14ac:dyDescent="0.45">
      <c r="A5233" s="5">
        <v>43287</v>
      </c>
      <c r="B5233">
        <v>4187.1738575400004</v>
      </c>
      <c r="C5233" s="4">
        <f t="shared" si="162"/>
        <v>1.5421704635512068E-3</v>
      </c>
      <c r="D5233" s="4">
        <f t="shared" si="163"/>
        <v>1.0015421704635512</v>
      </c>
      <c r="E5233" s="8">
        <f>MIN(B5234:$B$5864)/B5233-1</f>
        <v>-0.34851912751656255</v>
      </c>
      <c r="F5233" s="8"/>
    </row>
    <row r="5234" spans="1:6" x14ac:dyDescent="0.45">
      <c r="A5234" s="5">
        <v>43290</v>
      </c>
      <c r="B5234">
        <v>4225.21244097</v>
      </c>
      <c r="C5234" s="4">
        <f t="shared" si="162"/>
        <v>9.0845483670332072E-3</v>
      </c>
      <c r="D5234" s="4">
        <f t="shared" si="163"/>
        <v>1.0090845483670332</v>
      </c>
      <c r="E5234" s="8">
        <f>MIN(B5235:$B$5864)/B5234-1</f>
        <v>-0.35438425497872661</v>
      </c>
      <c r="F5234" s="8"/>
    </row>
    <row r="5235" spans="1:6" x14ac:dyDescent="0.45">
      <c r="A5235" s="5">
        <v>43291</v>
      </c>
      <c r="B5235">
        <v>4228.4421146000004</v>
      </c>
      <c r="C5235" s="4">
        <f t="shared" si="162"/>
        <v>7.6438135954637332E-4</v>
      </c>
      <c r="D5235" s="4">
        <f t="shared" si="163"/>
        <v>1.0007643813595464</v>
      </c>
      <c r="E5235" s="8">
        <f>MIN(B5236:$B$5864)/B5235-1</f>
        <v>-0.35487737468813652</v>
      </c>
      <c r="F5235" s="8"/>
    </row>
    <row r="5236" spans="1:6" x14ac:dyDescent="0.45">
      <c r="A5236" s="5">
        <v>43292</v>
      </c>
      <c r="B5236">
        <v>4176.2201474599997</v>
      </c>
      <c r="C5236" s="4">
        <f t="shared" si="162"/>
        <v>-1.2350167206898299E-2</v>
      </c>
      <c r="D5236" s="4">
        <f t="shared" si="163"/>
        <v>0.9876498327931017</v>
      </c>
      <c r="E5236" s="8">
        <f>MIN(B5237:$B$5864)/B5236-1</f>
        <v>-0.3468103735840885</v>
      </c>
      <c r="F5236" s="8"/>
    </row>
    <row r="5237" spans="1:6" x14ac:dyDescent="0.45">
      <c r="A5237" s="5">
        <v>43293</v>
      </c>
      <c r="B5237">
        <v>4207.1221070700003</v>
      </c>
      <c r="C5237" s="4">
        <f t="shared" si="162"/>
        <v>7.3995044607011451E-3</v>
      </c>
      <c r="D5237" s="4">
        <f t="shared" si="163"/>
        <v>1.0073995044607011</v>
      </c>
      <c r="E5237" s="8">
        <f>MIN(B5238:$B$5864)/B5237-1</f>
        <v>-0.35160815195597261</v>
      </c>
      <c r="F5237" s="8"/>
    </row>
    <row r="5238" spans="1:6" x14ac:dyDescent="0.45">
      <c r="A5238" s="5">
        <v>43294</v>
      </c>
      <c r="B5238">
        <v>4213.2194000400004</v>
      </c>
      <c r="C5238" s="4">
        <f t="shared" si="162"/>
        <v>1.4492788216804442E-3</v>
      </c>
      <c r="D5238" s="4">
        <f t="shared" si="163"/>
        <v>1.0014492788216804</v>
      </c>
      <c r="E5238" s="8">
        <f>MIN(B5239:$B$5864)/B5238-1</f>
        <v>-0.35254649261225246</v>
      </c>
      <c r="F5238" s="8"/>
    </row>
    <row r="5239" spans="1:6" x14ac:dyDescent="0.45">
      <c r="A5239" s="5">
        <v>43297</v>
      </c>
      <c r="B5239">
        <v>4185.4644982099999</v>
      </c>
      <c r="C5239" s="4">
        <f t="shared" si="162"/>
        <v>-6.5875757217240816E-3</v>
      </c>
      <c r="D5239" s="4">
        <f t="shared" si="163"/>
        <v>0.99341242427827592</v>
      </c>
      <c r="E5239" s="8">
        <f>MIN(B5240:$B$5864)/B5239-1</f>
        <v>-0.34825306029554737</v>
      </c>
      <c r="F5239" s="8"/>
    </row>
    <row r="5240" spans="1:6" x14ac:dyDescent="0.45">
      <c r="A5240" s="5">
        <v>43298</v>
      </c>
      <c r="B5240">
        <v>4199.6878250899999</v>
      </c>
      <c r="C5240" s="4">
        <f t="shared" si="162"/>
        <v>3.3982672379810897E-3</v>
      </c>
      <c r="D5240" s="4">
        <f t="shared" si="163"/>
        <v>1.0033982672379811</v>
      </c>
      <c r="E5240" s="8">
        <f>MIN(B5241:$B$5864)/B5240-1</f>
        <v>-0.35046036954150483</v>
      </c>
      <c r="F5240" s="8"/>
    </row>
    <row r="5241" spans="1:6" x14ac:dyDescent="0.45">
      <c r="A5241" s="5">
        <v>43299</v>
      </c>
      <c r="B5241">
        <v>4225.5855551100003</v>
      </c>
      <c r="C5241" s="4">
        <f t="shared" si="162"/>
        <v>6.1665845411844611E-3</v>
      </c>
      <c r="D5241" s="4">
        <f t="shared" si="163"/>
        <v>1.0061665845411845</v>
      </c>
      <c r="E5241" s="8">
        <f>MIN(B5242:$B$5864)/B5241-1</f>
        <v>-0.35444126207521831</v>
      </c>
      <c r="F5241" s="8"/>
    </row>
    <row r="5242" spans="1:6" x14ac:dyDescent="0.45">
      <c r="A5242" s="5">
        <v>43300</v>
      </c>
      <c r="B5242">
        <v>4226.1258730600002</v>
      </c>
      <c r="C5242" s="4">
        <f t="shared" si="162"/>
        <v>1.2786818369980857E-4</v>
      </c>
      <c r="D5242" s="4">
        <f t="shared" si="163"/>
        <v>1.0001278681836998</v>
      </c>
      <c r="E5242" s="8">
        <f>MIN(B5243:$B$5864)/B5242-1</f>
        <v>-0.3545237979447966</v>
      </c>
      <c r="F5242" s="8"/>
    </row>
    <row r="5243" spans="1:6" x14ac:dyDescent="0.45">
      <c r="A5243" s="5">
        <v>43301</v>
      </c>
      <c r="B5243">
        <v>4224.4972239199997</v>
      </c>
      <c r="C5243" s="4">
        <f t="shared" si="162"/>
        <v>-3.8537639174041072E-4</v>
      </c>
      <c r="D5243" s="4">
        <f t="shared" si="163"/>
        <v>0.99961462360825959</v>
      </c>
      <c r="E5243" s="8">
        <f>MIN(B5244:$B$5864)/B5243-1</f>
        <v>-0.35427495075526227</v>
      </c>
      <c r="F5243" s="8"/>
    </row>
    <row r="5244" spans="1:6" x14ac:dyDescent="0.45">
      <c r="A5244" s="5">
        <v>43304</v>
      </c>
      <c r="B5244">
        <v>4208.7538330500001</v>
      </c>
      <c r="C5244" s="4">
        <f t="shared" si="162"/>
        <v>-3.7266898368063517E-3</v>
      </c>
      <c r="D5244" s="4">
        <f t="shared" si="163"/>
        <v>0.99627331016319365</v>
      </c>
      <c r="E5244" s="8">
        <f>MIN(B5245:$B$5864)/B5244-1</f>
        <v>-0.3518595322613175</v>
      </c>
      <c r="F5244" s="8"/>
    </row>
    <row r="5245" spans="1:6" x14ac:dyDescent="0.45">
      <c r="A5245" s="5">
        <v>43305</v>
      </c>
      <c r="B5245">
        <v>4235.7973129900001</v>
      </c>
      <c r="C5245" s="4">
        <f t="shared" si="162"/>
        <v>6.4255314073340397E-3</v>
      </c>
      <c r="D5245" s="4">
        <f t="shared" si="163"/>
        <v>1.006425531407334</v>
      </c>
      <c r="E5245" s="8">
        <f>MIN(B5246:$B$5864)/B5245-1</f>
        <v>-0.35599758997334263</v>
      </c>
      <c r="F5245" s="8"/>
    </row>
    <row r="5246" spans="1:6" x14ac:dyDescent="0.45">
      <c r="A5246" s="5">
        <v>43306</v>
      </c>
      <c r="B5246">
        <v>4209.3808492799999</v>
      </c>
      <c r="C5246" s="4">
        <f t="shared" si="162"/>
        <v>-6.2364796419763779E-3</v>
      </c>
      <c r="D5246" s="4">
        <f t="shared" si="163"/>
        <v>0.99376352035802362</v>
      </c>
      <c r="E5246" s="8">
        <f>MIN(B5247:$B$5864)/B5246-1</f>
        <v>-0.35195607724195554</v>
      </c>
      <c r="F5246" s="8"/>
    </row>
    <row r="5247" spans="1:6" x14ac:dyDescent="0.45">
      <c r="A5247" s="5">
        <v>43307</v>
      </c>
      <c r="B5247">
        <v>4212.1012747499999</v>
      </c>
      <c r="C5247" s="4">
        <f t="shared" si="162"/>
        <v>6.462768676456232E-4</v>
      </c>
      <c r="D5247" s="4">
        <f t="shared" si="163"/>
        <v>1.0006462768676456</v>
      </c>
      <c r="E5247" s="8">
        <f>MIN(B5248:$B$5864)/B5247-1</f>
        <v>-0.35237462254230667</v>
      </c>
      <c r="F5247" s="8"/>
    </row>
    <row r="5248" spans="1:6" x14ac:dyDescent="0.45">
      <c r="A5248" s="5">
        <v>43308</v>
      </c>
      <c r="B5248">
        <v>4232.6390288499997</v>
      </c>
      <c r="C5248" s="4">
        <f t="shared" si="162"/>
        <v>4.8758927576399991E-3</v>
      </c>
      <c r="D5248" s="4">
        <f t="shared" si="163"/>
        <v>1.00487589275764</v>
      </c>
      <c r="E5248" s="8">
        <f>MIN(B5249:$B$5864)/B5248-1</f>
        <v>-0.35551705227951946</v>
      </c>
      <c r="F5248" s="8"/>
    </row>
    <row r="5249" spans="1:6" x14ac:dyDescent="0.45">
      <c r="A5249" s="5">
        <v>43311</v>
      </c>
      <c r="B5249">
        <v>4232.1329487200001</v>
      </c>
      <c r="C5249" s="4">
        <f t="shared" si="162"/>
        <v>-1.1956609730956469E-4</v>
      </c>
      <c r="D5249" s="4">
        <f t="shared" si="163"/>
        <v>0.99988043390269044</v>
      </c>
      <c r="E5249" s="8">
        <f>MIN(B5250:$B$5864)/B5249-1</f>
        <v>-0.35543998475401473</v>
      </c>
      <c r="F5249" s="8"/>
    </row>
    <row r="5250" spans="1:6" x14ac:dyDescent="0.45">
      <c r="A5250" s="5">
        <v>43312</v>
      </c>
      <c r="B5250">
        <v>4253.3124394200004</v>
      </c>
      <c r="C5250" s="4">
        <f t="shared" si="162"/>
        <v>5.0044483376652238E-3</v>
      </c>
      <c r="D5250" s="4">
        <f t="shared" si="163"/>
        <v>1.0050044483376652</v>
      </c>
      <c r="E5250" s="8">
        <f>MIN(B5251:$B$5864)/B5250-1</f>
        <v>-0.35864958974845906</v>
      </c>
      <c r="F5250" s="8"/>
    </row>
    <row r="5251" spans="1:6" x14ac:dyDescent="0.45">
      <c r="A5251" s="5">
        <v>43313</v>
      </c>
      <c r="B5251">
        <v>4208.6313404800003</v>
      </c>
      <c r="C5251" s="4">
        <f t="shared" si="162"/>
        <v>-1.0505012170254013E-2</v>
      </c>
      <c r="D5251" s="4">
        <f t="shared" si="163"/>
        <v>0.98949498782974599</v>
      </c>
      <c r="E5251" s="8">
        <f>MIN(B5252:$B$5864)/B5251-1</f>
        <v>-0.35184066807835845</v>
      </c>
      <c r="F5251" s="8"/>
    </row>
    <row r="5252" spans="1:6" x14ac:dyDescent="0.45">
      <c r="A5252" s="5">
        <v>43314</v>
      </c>
      <c r="B5252">
        <v>4165.5501710600001</v>
      </c>
      <c r="C5252" s="4">
        <f t="shared" si="162"/>
        <v>-1.0236384690108458E-2</v>
      </c>
      <c r="D5252" s="4">
        <f t="shared" si="163"/>
        <v>0.98976361530989154</v>
      </c>
      <c r="E5252" s="8">
        <f>MIN(B5253:$B$5864)/B5252-1</f>
        <v>-0.34513724095757436</v>
      </c>
      <c r="F5252" s="8"/>
    </row>
    <row r="5253" spans="1:6" x14ac:dyDescent="0.45">
      <c r="A5253" s="5">
        <v>43315</v>
      </c>
      <c r="B5253">
        <v>4205.6989242099999</v>
      </c>
      <c r="C5253" s="4">
        <f t="shared" si="162"/>
        <v>9.6382834202626277E-3</v>
      </c>
      <c r="D5253" s="4">
        <f t="shared" si="163"/>
        <v>1.0096382834202626</v>
      </c>
      <c r="E5253" s="8">
        <f>MIN(B5254:$B$5864)/B5253-1</f>
        <v>-0.35138874010996812</v>
      </c>
      <c r="F5253" s="8"/>
    </row>
    <row r="5254" spans="1:6" x14ac:dyDescent="0.45">
      <c r="A5254" s="5">
        <v>43318</v>
      </c>
      <c r="B5254">
        <v>4208.2187630199996</v>
      </c>
      <c r="C5254" s="4">
        <f t="shared" ref="C5254:C5317" si="164">B5254/B5253-1</f>
        <v>5.9914864459131856E-4</v>
      </c>
      <c r="D5254" s="4">
        <f t="shared" ref="D5254:D5317" si="165">C5254+1</f>
        <v>1.0005991486445913</v>
      </c>
      <c r="E5254" s="8">
        <f>MIN(B5255:$B$5864)/B5254-1</f>
        <v>-0.35177712196873367</v>
      </c>
      <c r="F5254" s="8"/>
    </row>
    <row r="5255" spans="1:6" x14ac:dyDescent="0.45">
      <c r="A5255" s="5">
        <v>43319</v>
      </c>
      <c r="B5255">
        <v>4233.5205406599998</v>
      </c>
      <c r="C5255" s="4">
        <f t="shared" si="164"/>
        <v>6.0124672848145266E-3</v>
      </c>
      <c r="D5255" s="4">
        <f t="shared" si="165"/>
        <v>1.0060124672848145</v>
      </c>
      <c r="E5255" s="8">
        <f>MIN(B5256:$B$5864)/B5255-1</f>
        <v>-0.35565124776157819</v>
      </c>
      <c r="F5255" s="8"/>
    </row>
    <row r="5256" spans="1:6" x14ac:dyDescent="0.45">
      <c r="A5256" s="5">
        <v>43320</v>
      </c>
      <c r="B5256">
        <v>4262.9983044000001</v>
      </c>
      <c r="C5256" s="4">
        <f t="shared" si="164"/>
        <v>6.9629433604696533E-3</v>
      </c>
      <c r="D5256" s="4">
        <f t="shared" si="165"/>
        <v>1.0069629433604697</v>
      </c>
      <c r="E5256" s="8">
        <f>MIN(B5257:$B$5864)/B5256-1</f>
        <v>-0.3601067879538048</v>
      </c>
      <c r="F5256" s="8"/>
    </row>
    <row r="5257" spans="1:6" x14ac:dyDescent="0.45">
      <c r="A5257" s="5">
        <v>43321</v>
      </c>
      <c r="B5257">
        <v>4248.58245197</v>
      </c>
      <c r="C5257" s="4">
        <f t="shared" si="164"/>
        <v>-3.3816228392867798E-3</v>
      </c>
      <c r="D5257" s="4">
        <f t="shared" si="165"/>
        <v>0.99661837716071322</v>
      </c>
      <c r="E5257" s="8">
        <f>MIN(B5258:$B$5864)/B5257-1</f>
        <v>-0.35793556820695971</v>
      </c>
      <c r="F5257" s="8"/>
    </row>
    <row r="5258" spans="1:6" x14ac:dyDescent="0.45">
      <c r="A5258" s="5">
        <v>43322</v>
      </c>
      <c r="B5258">
        <v>4210.6594216900003</v>
      </c>
      <c r="C5258" s="4">
        <f t="shared" si="164"/>
        <v>-8.9260431470302715E-3</v>
      </c>
      <c r="D5258" s="4">
        <f t="shared" si="165"/>
        <v>0.99107395685296973</v>
      </c>
      <c r="E5258" s="8">
        <f>MIN(B5259:$B$5864)/B5258-1</f>
        <v>-0.35215285665276197</v>
      </c>
      <c r="F5258" s="8"/>
    </row>
    <row r="5259" spans="1:6" x14ac:dyDescent="0.45">
      <c r="A5259" s="5">
        <v>43325</v>
      </c>
      <c r="B5259">
        <v>4196.1294898200003</v>
      </c>
      <c r="C5259" s="4">
        <f t="shared" si="164"/>
        <v>-3.4507497317767255E-3</v>
      </c>
      <c r="D5259" s="4">
        <f t="shared" si="165"/>
        <v>0.99654925026822327</v>
      </c>
      <c r="E5259" s="8">
        <f>MIN(B5260:$B$5864)/B5259-1</f>
        <v>-0.34990955723174888</v>
      </c>
      <c r="F5259" s="8"/>
    </row>
    <row r="5260" spans="1:6" x14ac:dyDescent="0.45">
      <c r="A5260" s="5">
        <v>43326</v>
      </c>
      <c r="B5260">
        <v>4179.9936650899999</v>
      </c>
      <c r="C5260" s="4">
        <f t="shared" si="164"/>
        <v>-3.8454067657222035E-3</v>
      </c>
      <c r="D5260" s="4">
        <f t="shared" si="165"/>
        <v>0.9961545932342778</v>
      </c>
      <c r="E5260" s="8">
        <f>MIN(B5261:$B$5864)/B5260-1</f>
        <v>-0.34740004494928678</v>
      </c>
      <c r="F5260" s="8"/>
    </row>
    <row r="5261" spans="1:6" x14ac:dyDescent="0.45">
      <c r="A5261" s="5">
        <v>43327</v>
      </c>
      <c r="B5261">
        <v>4122.2386900399997</v>
      </c>
      <c r="C5261" s="4">
        <f t="shared" si="164"/>
        <v>-1.3817000617094677E-2</v>
      </c>
      <c r="D5261" s="4">
        <f t="shared" si="165"/>
        <v>0.98618299938290532</v>
      </c>
      <c r="E5261" s="8">
        <f>MIN(B5262:$B$5864)/B5261-1</f>
        <v>-0.33825673788833166</v>
      </c>
      <c r="F5261" s="8"/>
    </row>
    <row r="5262" spans="1:6" x14ac:dyDescent="0.45">
      <c r="A5262" s="5">
        <v>43328</v>
      </c>
      <c r="B5262">
        <v>4153.0897470600003</v>
      </c>
      <c r="C5262" s="4">
        <f t="shared" si="164"/>
        <v>7.4840540152469881E-3</v>
      </c>
      <c r="D5262" s="4">
        <f t="shared" si="165"/>
        <v>1.007484054015247</v>
      </c>
      <c r="E5262" s="8">
        <f>MIN(B5263:$B$5864)/B5262-1</f>
        <v>-0.34317247059708433</v>
      </c>
      <c r="F5262" s="8"/>
    </row>
    <row r="5263" spans="1:6" x14ac:dyDescent="0.45">
      <c r="A5263" s="5">
        <v>43329</v>
      </c>
      <c r="B5263">
        <v>4153.8194143500004</v>
      </c>
      <c r="C5263" s="4">
        <f t="shared" si="164"/>
        <v>1.7569263715455641E-4</v>
      </c>
      <c r="D5263" s="4">
        <f t="shared" si="165"/>
        <v>1.0001756926371546</v>
      </c>
      <c r="E5263" s="8">
        <f>MIN(B5264:$B$5864)/B5263-1</f>
        <v>-0.34328785008655405</v>
      </c>
      <c r="F5263" s="8"/>
    </row>
    <row r="5264" spans="1:6" x14ac:dyDescent="0.45">
      <c r="A5264" s="5">
        <v>43332</v>
      </c>
      <c r="B5264">
        <v>4171.5706914399998</v>
      </c>
      <c r="C5264" s="4">
        <f t="shared" si="164"/>
        <v>4.2734831053741207E-3</v>
      </c>
      <c r="D5264" s="4">
        <f t="shared" si="165"/>
        <v>1.0042734831053741</v>
      </c>
      <c r="E5264" s="8">
        <f>MIN(B5265:$B$5864)/B5264-1</f>
        <v>-0.34608235609010896</v>
      </c>
      <c r="F5264" s="8"/>
    </row>
    <row r="5265" spans="1:6" x14ac:dyDescent="0.45">
      <c r="A5265" s="5">
        <v>43333</v>
      </c>
      <c r="B5265">
        <v>4164.2969684</v>
      </c>
      <c r="C5265" s="4">
        <f t="shared" si="164"/>
        <v>-1.7436413231413095E-3</v>
      </c>
      <c r="D5265" s="4">
        <f t="shared" si="165"/>
        <v>0.99825635867685869</v>
      </c>
      <c r="E5265" s="8">
        <f>MIN(B5266:$B$5864)/B5265-1</f>
        <v>-0.34494016669562944</v>
      </c>
      <c r="F5265" s="8"/>
    </row>
    <row r="5266" spans="1:6" x14ac:dyDescent="0.45">
      <c r="A5266" s="5">
        <v>43334</v>
      </c>
      <c r="B5266">
        <v>4167.8308939500002</v>
      </c>
      <c r="C5266" s="4">
        <f t="shared" si="164"/>
        <v>8.4862476831437661E-4</v>
      </c>
      <c r="D5266" s="4">
        <f t="shared" si="165"/>
        <v>1.0008486247683144</v>
      </c>
      <c r="E5266" s="8">
        <f>MIN(B5267:$B$5864)/B5266-1</f>
        <v>-0.34549559534439089</v>
      </c>
      <c r="F5266" s="8"/>
    </row>
    <row r="5267" spans="1:6" x14ac:dyDescent="0.45">
      <c r="A5267" s="5">
        <v>43335</v>
      </c>
      <c r="B5267">
        <v>4163.3834749600001</v>
      </c>
      <c r="C5267" s="4">
        <f t="shared" si="164"/>
        <v>-1.0670823992537937E-3</v>
      </c>
      <c r="D5267" s="4">
        <f t="shared" si="165"/>
        <v>0.99893291760074621</v>
      </c>
      <c r="E5267" s="8">
        <f>MIN(B5268:$B$5864)/B5267-1</f>
        <v>-0.34479643915668667</v>
      </c>
      <c r="F5267" s="8"/>
    </row>
    <row r="5268" spans="1:6" x14ac:dyDescent="0.45">
      <c r="A5268" s="5">
        <v>43336</v>
      </c>
      <c r="B5268">
        <v>4170.8687767900001</v>
      </c>
      <c r="C5268" s="4">
        <f t="shared" si="164"/>
        <v>1.7978891147114595E-3</v>
      </c>
      <c r="D5268" s="4">
        <f t="shared" si="165"/>
        <v>1.0017978891147115</v>
      </c>
      <c r="E5268" s="8">
        <f>MIN(B5269:$B$5864)/B5268-1</f>
        <v>-0.34597230842409077</v>
      </c>
      <c r="F5268" s="8"/>
    </row>
    <row r="5269" spans="1:6" x14ac:dyDescent="0.45">
      <c r="A5269" s="5">
        <v>43340</v>
      </c>
      <c r="B5269">
        <v>4194.2418341100001</v>
      </c>
      <c r="C5269" s="4">
        <f t="shared" si="164"/>
        <v>5.6038822055650694E-3</v>
      </c>
      <c r="D5269" s="4">
        <f t="shared" si="165"/>
        <v>1.0056038822055651</v>
      </c>
      <c r="E5269" s="8">
        <f>MIN(B5270:$B$5864)/B5269-1</f>
        <v>-0.34961697826638538</v>
      </c>
      <c r="F5269" s="8"/>
    </row>
    <row r="5270" spans="1:6" x14ac:dyDescent="0.45">
      <c r="A5270" s="5">
        <v>43341</v>
      </c>
      <c r="B5270">
        <v>4166.6028514199998</v>
      </c>
      <c r="C5270" s="4">
        <f t="shared" si="164"/>
        <v>-6.5897446506837376E-3</v>
      </c>
      <c r="D5270" s="4">
        <f t="shared" si="165"/>
        <v>0.99341025534931626</v>
      </c>
      <c r="E5270" s="8">
        <f>MIN(B5271:$B$5864)/B5270-1</f>
        <v>-0.34530269017112347</v>
      </c>
      <c r="F5270" s="8"/>
    </row>
    <row r="5271" spans="1:6" x14ac:dyDescent="0.45">
      <c r="A5271" s="5">
        <v>43342</v>
      </c>
      <c r="B5271">
        <v>4143.6534366799997</v>
      </c>
      <c r="C5271" s="4">
        <f t="shared" si="164"/>
        <v>-5.5079438953916648E-3</v>
      </c>
      <c r="D5271" s="4">
        <f t="shared" si="165"/>
        <v>0.99449205610460834</v>
      </c>
      <c r="E5271" s="8">
        <f>MIN(B5272:$B$5864)/B5271-1</f>
        <v>-0.34167668227204995</v>
      </c>
      <c r="F5271" s="8"/>
    </row>
    <row r="5272" spans="1:6" x14ac:dyDescent="0.45">
      <c r="A5272" s="5">
        <v>43343</v>
      </c>
      <c r="B5272">
        <v>4106.1443628300003</v>
      </c>
      <c r="C5272" s="4">
        <f t="shared" si="164"/>
        <v>-9.0521744695069017E-3</v>
      </c>
      <c r="D5272" s="4">
        <f t="shared" si="165"/>
        <v>0.9909478255304931</v>
      </c>
      <c r="E5272" s="8">
        <f>MIN(B5273:$B$5864)/B5272-1</f>
        <v>-0.33566298773043479</v>
      </c>
      <c r="F5272" s="8"/>
    </row>
    <row r="5273" spans="1:6" x14ac:dyDescent="0.45">
      <c r="A5273" s="5">
        <v>43346</v>
      </c>
      <c r="B5273">
        <v>4138.8354820200002</v>
      </c>
      <c r="C5273" s="4">
        <f t="shared" si="164"/>
        <v>7.9615123827425638E-3</v>
      </c>
      <c r="D5273" s="4">
        <f t="shared" si="165"/>
        <v>1.0079615123827426</v>
      </c>
      <c r="E5273" s="8">
        <f>MIN(B5274:$B$5864)/B5273-1</f>
        <v>-0.34091033823392314</v>
      </c>
      <c r="F5273" s="8"/>
    </row>
    <row r="5274" spans="1:6" x14ac:dyDescent="0.45">
      <c r="A5274" s="5">
        <v>43347</v>
      </c>
      <c r="B5274">
        <v>4113.2583689499997</v>
      </c>
      <c r="C5274" s="4">
        <f t="shared" si="164"/>
        <v>-6.1797849131991489E-3</v>
      </c>
      <c r="D5274" s="4">
        <f t="shared" si="165"/>
        <v>0.99382021508680085</v>
      </c>
      <c r="E5274" s="8">
        <f>MIN(B5275:$B$5864)/B5274-1</f>
        <v>-0.33681197890655545</v>
      </c>
      <c r="F5274" s="8"/>
    </row>
    <row r="5275" spans="1:6" x14ac:dyDescent="0.45">
      <c r="A5275" s="5">
        <v>43348</v>
      </c>
      <c r="B5275">
        <v>4074.6199630999999</v>
      </c>
      <c r="C5275" s="4">
        <f t="shared" si="164"/>
        <v>-9.3936248064726557E-3</v>
      </c>
      <c r="D5275" s="4">
        <f t="shared" si="165"/>
        <v>0.99060637519352734</v>
      </c>
      <c r="E5275" s="8">
        <f>MIN(B5276:$B$5864)/B5275-1</f>
        <v>-0.33052316469911425</v>
      </c>
      <c r="F5275" s="8"/>
    </row>
    <row r="5276" spans="1:6" x14ac:dyDescent="0.45">
      <c r="A5276" s="5">
        <v>43349</v>
      </c>
      <c r="B5276">
        <v>4042.3389412199999</v>
      </c>
      <c r="C5276" s="4">
        <f t="shared" si="164"/>
        <v>-7.9224620142096525E-3</v>
      </c>
      <c r="D5276" s="4">
        <f t="shared" si="165"/>
        <v>0.99207753798579035</v>
      </c>
      <c r="E5276" s="8">
        <f>MIN(B5277:$B$5864)/B5276-1</f>
        <v>-0.32517690435757585</v>
      </c>
      <c r="F5276" s="8"/>
    </row>
    <row r="5277" spans="1:6" x14ac:dyDescent="0.45">
      <c r="A5277" s="5">
        <v>43350</v>
      </c>
      <c r="B5277">
        <v>4021.9972288200001</v>
      </c>
      <c r="C5277" s="4">
        <f t="shared" si="164"/>
        <v>-5.0321639762994641E-3</v>
      </c>
      <c r="D5277" s="4">
        <f t="shared" si="165"/>
        <v>0.99496783602370054</v>
      </c>
      <c r="E5277" s="8">
        <f>MIN(B5278:$B$5864)/B5277-1</f>
        <v>-0.32176390913369224</v>
      </c>
      <c r="F5277" s="8"/>
    </row>
    <row r="5278" spans="1:6" x14ac:dyDescent="0.45">
      <c r="A5278" s="5">
        <v>43353</v>
      </c>
      <c r="B5278">
        <v>4023.1320091900002</v>
      </c>
      <c r="C5278" s="4">
        <f t="shared" si="164"/>
        <v>2.8214349872457412E-4</v>
      </c>
      <c r="D5278" s="4">
        <f t="shared" si="165"/>
        <v>1.0002821434987246</v>
      </c>
      <c r="E5278" s="8">
        <f>MIN(B5279:$B$5864)/B5278-1</f>
        <v>-0.32195521506160674</v>
      </c>
      <c r="F5278" s="8"/>
    </row>
    <row r="5279" spans="1:6" x14ac:dyDescent="0.45">
      <c r="A5279" s="5">
        <v>43354</v>
      </c>
      <c r="B5279">
        <v>4019.28178626</v>
      </c>
      <c r="C5279" s="4">
        <f t="shared" si="164"/>
        <v>-9.5702127626062783E-4</v>
      </c>
      <c r="D5279" s="4">
        <f t="shared" si="165"/>
        <v>0.99904297872373937</v>
      </c>
      <c r="E5279" s="8">
        <f>MIN(B5280:$B$5864)/B5279-1</f>
        <v>-0.32130569016701949</v>
      </c>
      <c r="F5279" s="8"/>
    </row>
    <row r="5280" spans="1:6" x14ac:dyDescent="0.45">
      <c r="A5280" s="5">
        <v>43355</v>
      </c>
      <c r="B5280">
        <v>4042.2164805500001</v>
      </c>
      <c r="C5280" s="4">
        <f t="shared" si="164"/>
        <v>5.7061672979492606E-3</v>
      </c>
      <c r="D5280" s="4">
        <f t="shared" si="165"/>
        <v>1.0057061672979493</v>
      </c>
      <c r="E5280" s="8">
        <f>MIN(B5281:$B$5864)/B5280-1</f>
        <v>-0.32515646030446255</v>
      </c>
      <c r="F5280" s="8"/>
    </row>
    <row r="5281" spans="1:6" x14ac:dyDescent="0.45">
      <c r="A5281" s="5">
        <v>43356</v>
      </c>
      <c r="B5281">
        <v>4023.7731008300002</v>
      </c>
      <c r="C5281" s="4">
        <f t="shared" si="164"/>
        <v>-4.5626897541841682E-3</v>
      </c>
      <c r="D5281" s="4">
        <f t="shared" si="165"/>
        <v>0.99543731024581583</v>
      </c>
      <c r="E5281" s="8">
        <f>MIN(B5282:$B$5864)/B5281-1</f>
        <v>-0.32206324521944041</v>
      </c>
      <c r="F5281" s="8"/>
    </row>
    <row r="5282" spans="1:6" x14ac:dyDescent="0.45">
      <c r="A5282" s="5">
        <v>43357</v>
      </c>
      <c r="B5282">
        <v>4038.11492395</v>
      </c>
      <c r="C5282" s="4">
        <f t="shared" si="164"/>
        <v>3.5642723286364308E-3</v>
      </c>
      <c r="D5282" s="4">
        <f t="shared" si="165"/>
        <v>1.0035642723286364</v>
      </c>
      <c r="E5282" s="8">
        <f>MIN(B5283:$B$5864)/B5282-1</f>
        <v>-0.32447101448968663</v>
      </c>
      <c r="F5282" s="8"/>
    </row>
    <row r="5283" spans="1:6" x14ac:dyDescent="0.45">
      <c r="A5283" s="5">
        <v>43360</v>
      </c>
      <c r="B5283">
        <v>4036.99029341</v>
      </c>
      <c r="C5283" s="4">
        <f t="shared" si="164"/>
        <v>-2.7850384676519901E-4</v>
      </c>
      <c r="D5283" s="4">
        <f t="shared" si="165"/>
        <v>0.9997214961532348</v>
      </c>
      <c r="E5283" s="8">
        <f>MIN(B5284:$B$5864)/B5283-1</f>
        <v>-0.32428282465702829</v>
      </c>
      <c r="F5283" s="8"/>
    </row>
    <row r="5284" spans="1:6" x14ac:dyDescent="0.45">
      <c r="A5284" s="5">
        <v>43361</v>
      </c>
      <c r="B5284">
        <v>4038.9878558199998</v>
      </c>
      <c r="C5284" s="4">
        <f t="shared" si="164"/>
        <v>4.9481476664947621E-4</v>
      </c>
      <c r="D5284" s="4">
        <f t="shared" si="165"/>
        <v>1.0004948147666495</v>
      </c>
      <c r="E5284" s="8">
        <f>MIN(B5285:$B$5864)/B5284-1</f>
        <v>-0.32461701413157984</v>
      </c>
      <c r="F5284" s="8"/>
    </row>
    <row r="5285" spans="1:6" x14ac:dyDescent="0.45">
      <c r="A5285" s="5">
        <v>43362</v>
      </c>
      <c r="B5285">
        <v>4054.6312567</v>
      </c>
      <c r="C5285" s="4">
        <f t="shared" si="164"/>
        <v>3.873099261107793E-3</v>
      </c>
      <c r="D5285" s="4">
        <f t="shared" si="165"/>
        <v>1.0038730992611078</v>
      </c>
      <c r="E5285" s="8">
        <f>MIN(B5286:$B$5864)/B5285-1</f>
        <v>-0.3272227472122422</v>
      </c>
      <c r="F5285" s="8"/>
    </row>
    <row r="5286" spans="1:6" x14ac:dyDescent="0.45">
      <c r="A5286" s="5">
        <v>43363</v>
      </c>
      <c r="B5286">
        <v>4072.1381198200002</v>
      </c>
      <c r="C5286" s="4">
        <f t="shared" si="164"/>
        <v>4.3177448235449667E-3</v>
      </c>
      <c r="D5286" s="4">
        <f t="shared" si="165"/>
        <v>1.004317744823545</v>
      </c>
      <c r="E5286" s="8">
        <f>MIN(B5287:$B$5864)/B5286-1</f>
        <v>-0.33011513910275248</v>
      </c>
      <c r="F5286" s="8"/>
    </row>
    <row r="5287" spans="1:6" x14ac:dyDescent="0.45">
      <c r="A5287" s="5">
        <v>43364</v>
      </c>
      <c r="B5287">
        <v>4128.5815583000003</v>
      </c>
      <c r="C5287" s="4">
        <f t="shared" si="164"/>
        <v>1.3860885072949136E-2</v>
      </c>
      <c r="D5287" s="4">
        <f t="shared" si="165"/>
        <v>1.0138608850729491</v>
      </c>
      <c r="E5287" s="8">
        <f>MIN(B5288:$B$5864)/B5287-1</f>
        <v>-0.33927339464422868</v>
      </c>
      <c r="F5287" s="8"/>
    </row>
    <row r="5288" spans="1:6" x14ac:dyDescent="0.45">
      <c r="A5288" s="5">
        <v>43367</v>
      </c>
      <c r="B5288">
        <v>4110.7131680599996</v>
      </c>
      <c r="C5288" s="4">
        <f t="shared" si="164"/>
        <v>-4.3279731761817208E-3</v>
      </c>
      <c r="D5288" s="4">
        <f t="shared" si="165"/>
        <v>0.99567202682381828</v>
      </c>
      <c r="E5288" s="8">
        <f>MIN(B5289:$B$5864)/B5288-1</f>
        <v>-0.33640135751982392</v>
      </c>
      <c r="F5288" s="8"/>
    </row>
    <row r="5289" spans="1:6" x14ac:dyDescent="0.45">
      <c r="A5289" s="5">
        <v>43368</v>
      </c>
      <c r="B5289">
        <v>4131.8452556399998</v>
      </c>
      <c r="C5289" s="4">
        <f t="shared" si="164"/>
        <v>5.1407351269836532E-3</v>
      </c>
      <c r="D5289" s="4">
        <f t="shared" si="165"/>
        <v>1.0051407351269837</v>
      </c>
      <c r="E5289" s="8">
        <f>MIN(B5290:$B$5864)/B5289-1</f>
        <v>-0.33979529503762385</v>
      </c>
      <c r="F5289" s="8"/>
    </row>
    <row r="5290" spans="1:6" x14ac:dyDescent="0.45">
      <c r="A5290" s="5">
        <v>43369</v>
      </c>
      <c r="B5290">
        <v>4132.8477595699997</v>
      </c>
      <c r="C5290" s="4">
        <f t="shared" si="164"/>
        <v>2.4262862425250553E-4</v>
      </c>
      <c r="D5290" s="4">
        <f t="shared" si="165"/>
        <v>1.0002426286242525</v>
      </c>
      <c r="E5290" s="8">
        <f>MIN(B5291:$B$5864)/B5290-1</f>
        <v>-0.33995544074098216</v>
      </c>
      <c r="F5290" s="8"/>
    </row>
    <row r="5291" spans="1:6" x14ac:dyDescent="0.45">
      <c r="A5291" s="5">
        <v>43370</v>
      </c>
      <c r="B5291">
        <v>4145.88901713</v>
      </c>
      <c r="C5291" s="4">
        <f t="shared" si="164"/>
        <v>3.1555136599943356E-3</v>
      </c>
      <c r="D5291" s="4">
        <f t="shared" si="165"/>
        <v>1.0031555136599943</v>
      </c>
      <c r="E5291" s="8">
        <f>MIN(B5292:$B$5864)/B5291-1</f>
        <v>-0.34203166879793401</v>
      </c>
      <c r="F5291" s="8"/>
    </row>
    <row r="5292" spans="1:6" x14ac:dyDescent="0.45">
      <c r="A5292" s="5">
        <v>43371</v>
      </c>
      <c r="B5292">
        <v>4127.9106020600002</v>
      </c>
      <c r="C5292" s="4">
        <f t="shared" si="164"/>
        <v>-4.3364438834991859E-3</v>
      </c>
      <c r="D5292" s="4">
        <f t="shared" si="165"/>
        <v>0.99566355611650081</v>
      </c>
      <c r="E5292" s="8">
        <f>MIN(B5293:$B$5864)/B5292-1</f>
        <v>-0.33916599923731838</v>
      </c>
      <c r="F5292" s="8"/>
    </row>
    <row r="5293" spans="1:6" x14ac:dyDescent="0.45">
      <c r="A5293" s="5">
        <v>43374</v>
      </c>
      <c r="B5293">
        <v>4124.59548997</v>
      </c>
      <c r="C5293" s="4">
        <f t="shared" si="164"/>
        <v>-8.030968714162201E-4</v>
      </c>
      <c r="D5293" s="4">
        <f t="shared" si="165"/>
        <v>0.99919690312858378</v>
      </c>
      <c r="E5293" s="8">
        <f>MIN(B5294:$B$5864)/B5293-1</f>
        <v>-0.33863485896168677</v>
      </c>
      <c r="F5293" s="8"/>
    </row>
    <row r="5294" spans="1:6" x14ac:dyDescent="0.45">
      <c r="A5294" s="5">
        <v>43375</v>
      </c>
      <c r="B5294">
        <v>4110.8050889300002</v>
      </c>
      <c r="C5294" s="4">
        <f t="shared" si="164"/>
        <v>-3.3434553942404133E-3</v>
      </c>
      <c r="D5294" s="4">
        <f t="shared" si="165"/>
        <v>0.99665654460575959</v>
      </c>
      <c r="E5294" s="8">
        <f>MIN(B5295:$B$5864)/B5294-1</f>
        <v>-0.3364161961130504</v>
      </c>
      <c r="F5294" s="8"/>
    </row>
    <row r="5295" spans="1:6" x14ac:dyDescent="0.45">
      <c r="A5295" s="5">
        <v>43376</v>
      </c>
      <c r="B5295">
        <v>4127.5496391999995</v>
      </c>
      <c r="C5295" s="4">
        <f t="shared" si="164"/>
        <v>4.0733019220713373E-3</v>
      </c>
      <c r="D5295" s="4">
        <f t="shared" si="165"/>
        <v>1.0040733019220713</v>
      </c>
      <c r="E5295" s="8">
        <f>MIN(B5296:$B$5864)/B5295-1</f>
        <v>-0.33910820792001095</v>
      </c>
      <c r="F5295" s="8"/>
    </row>
    <row r="5296" spans="1:6" x14ac:dyDescent="0.45">
      <c r="A5296" s="5">
        <v>43377</v>
      </c>
      <c r="B5296">
        <v>4078.46649475</v>
      </c>
      <c r="C5296" s="4">
        <f t="shared" si="164"/>
        <v>-1.1891593982019999E-2</v>
      </c>
      <c r="D5296" s="4">
        <f t="shared" si="165"/>
        <v>0.98810840601798</v>
      </c>
      <c r="E5296" s="8">
        <f>MIN(B5297:$B$5864)/B5296-1</f>
        <v>-0.33115456962526524</v>
      </c>
      <c r="F5296" s="8"/>
    </row>
    <row r="5297" spans="1:6" x14ac:dyDescent="0.45">
      <c r="A5297" s="5">
        <v>43378</v>
      </c>
      <c r="B5297">
        <v>4028.1899255799999</v>
      </c>
      <c r="C5297" s="4">
        <f t="shared" si="164"/>
        <v>-1.2327321858526585E-2</v>
      </c>
      <c r="D5297" s="4">
        <f t="shared" si="165"/>
        <v>0.98767267814147341</v>
      </c>
      <c r="E5297" s="8">
        <f>MIN(B5298:$B$5864)/B5297-1</f>
        <v>-0.32280658848099675</v>
      </c>
      <c r="F5297" s="8"/>
    </row>
    <row r="5298" spans="1:6" x14ac:dyDescent="0.45">
      <c r="A5298" s="5">
        <v>43381</v>
      </c>
      <c r="B5298">
        <v>3980.2577520300001</v>
      </c>
      <c r="C5298" s="4">
        <f t="shared" si="164"/>
        <v>-1.1899184108876915E-2</v>
      </c>
      <c r="D5298" s="4">
        <f t="shared" si="165"/>
        <v>0.98810081589112309</v>
      </c>
      <c r="E5298" s="8">
        <f>MIN(B5299:$B$5864)/B5298-1</f>
        <v>-0.31465150050678448</v>
      </c>
      <c r="F5298" s="8"/>
    </row>
    <row r="5299" spans="1:6" x14ac:dyDescent="0.45">
      <c r="A5299" s="5">
        <v>43382</v>
      </c>
      <c r="B5299">
        <v>3978.6440646299998</v>
      </c>
      <c r="C5299" s="4">
        <f t="shared" si="164"/>
        <v>-4.0542283955791181E-4</v>
      </c>
      <c r="D5299" s="4">
        <f t="shared" si="165"/>
        <v>0.99959457716044209</v>
      </c>
      <c r="E5299" s="8">
        <f>MIN(B5300:$B$5864)/B5299-1</f>
        <v>-0.31437353187720207</v>
      </c>
      <c r="F5299" s="8"/>
    </row>
    <row r="5300" spans="1:6" x14ac:dyDescent="0.45">
      <c r="A5300" s="5">
        <v>43383</v>
      </c>
      <c r="B5300">
        <v>3926.8565112299998</v>
      </c>
      <c r="C5300" s="4">
        <f t="shared" si="164"/>
        <v>-1.301638260642346E-2</v>
      </c>
      <c r="D5300" s="4">
        <f t="shared" si="165"/>
        <v>0.98698361739357654</v>
      </c>
      <c r="E5300" s="8">
        <f>MIN(B5301:$B$5864)/B5300-1</f>
        <v>-0.30533146038087411</v>
      </c>
      <c r="F5300" s="8"/>
    </row>
    <row r="5301" spans="1:6" x14ac:dyDescent="0.45">
      <c r="A5301" s="5">
        <v>43384</v>
      </c>
      <c r="B5301">
        <v>3848.5787088299999</v>
      </c>
      <c r="C5301" s="4">
        <f t="shared" si="164"/>
        <v>-1.9933960453136335E-2</v>
      </c>
      <c r="D5301" s="4">
        <f t="shared" si="165"/>
        <v>0.98006603954686367</v>
      </c>
      <c r="E5301" s="8">
        <f>MIN(B5302:$B$5864)/B5301-1</f>
        <v>-0.29120231536610741</v>
      </c>
      <c r="F5301" s="8"/>
    </row>
    <row r="5302" spans="1:6" x14ac:dyDescent="0.45">
      <c r="A5302" s="5">
        <v>43385</v>
      </c>
      <c r="B5302">
        <v>3850.1606682800002</v>
      </c>
      <c r="C5302" s="4">
        <f t="shared" si="164"/>
        <v>4.1105030445942603E-4</v>
      </c>
      <c r="D5302" s="4">
        <f t="shared" si="165"/>
        <v>1.0004110503044594</v>
      </c>
      <c r="E5302" s="8">
        <f>MIN(B5303:$B$5864)/B5302-1</f>
        <v>-0.29149354715925901</v>
      </c>
      <c r="F5302" s="8"/>
    </row>
    <row r="5303" spans="1:6" x14ac:dyDescent="0.45">
      <c r="A5303" s="5">
        <v>43388</v>
      </c>
      <c r="B5303">
        <v>3859.2668885100002</v>
      </c>
      <c r="C5303" s="4">
        <f t="shared" si="164"/>
        <v>2.3651533051654017E-3</v>
      </c>
      <c r="D5303" s="4">
        <f t="shared" si="165"/>
        <v>1.0023651533051654</v>
      </c>
      <c r="E5303" s="8">
        <f>MIN(B5304:$B$5864)/B5303-1</f>
        <v>-0.29316531953995451</v>
      </c>
      <c r="F5303" s="8"/>
    </row>
    <row r="5304" spans="1:6" x14ac:dyDescent="0.45">
      <c r="A5304" s="5">
        <v>43389</v>
      </c>
      <c r="B5304">
        <v>3885.0744070000001</v>
      </c>
      <c r="C5304" s="4">
        <f t="shared" si="164"/>
        <v>6.6871556789283026E-3</v>
      </c>
      <c r="D5304" s="4">
        <f t="shared" si="165"/>
        <v>1.0066871556789283</v>
      </c>
      <c r="E5304" s="8">
        <f>MIN(B5305:$B$5864)/B5304-1</f>
        <v>-0.29786063478346148</v>
      </c>
      <c r="F5304" s="8"/>
    </row>
    <row r="5305" spans="1:6" x14ac:dyDescent="0.45">
      <c r="A5305" s="5">
        <v>43390</v>
      </c>
      <c r="B5305">
        <v>3878.2110656599998</v>
      </c>
      <c r="C5305" s="4">
        <f t="shared" si="164"/>
        <v>-1.7665919930990315E-3</v>
      </c>
      <c r="D5305" s="4">
        <f t="shared" si="165"/>
        <v>0.99823340800690097</v>
      </c>
      <c r="E5305" s="8">
        <f>MIN(B5306:$B$5864)/B5305-1</f>
        <v>-0.29661804585517892</v>
      </c>
      <c r="F5305" s="8"/>
    </row>
    <row r="5306" spans="1:6" x14ac:dyDescent="0.45">
      <c r="A5306" s="5">
        <v>43391</v>
      </c>
      <c r="B5306">
        <v>3864.6224917599998</v>
      </c>
      <c r="C5306" s="4">
        <f t="shared" si="164"/>
        <v>-3.50382526116777E-3</v>
      </c>
      <c r="D5306" s="4">
        <f t="shared" si="165"/>
        <v>0.99649617473883223</v>
      </c>
      <c r="E5306" s="8">
        <f>MIN(B5307:$B$5864)/B5306-1</f>
        <v>-0.29414485275955249</v>
      </c>
      <c r="F5306" s="8"/>
    </row>
    <row r="5307" spans="1:6" x14ac:dyDescent="0.45">
      <c r="A5307" s="5">
        <v>43392</v>
      </c>
      <c r="B5307">
        <v>3868.4932210799998</v>
      </c>
      <c r="C5307" s="4">
        <f t="shared" si="164"/>
        <v>1.0015801875222774E-3</v>
      </c>
      <c r="D5307" s="4">
        <f t="shared" si="165"/>
        <v>1.0010015801875223</v>
      </c>
      <c r="E5307" s="8">
        <f>MIN(B5308:$B$5864)/B5307-1</f>
        <v>-0.29485111591110935</v>
      </c>
      <c r="F5307" s="8"/>
    </row>
    <row r="5308" spans="1:6" x14ac:dyDescent="0.45">
      <c r="A5308" s="5">
        <v>43395</v>
      </c>
      <c r="B5308">
        <v>3864.0411430499998</v>
      </c>
      <c r="C5308" s="4">
        <f t="shared" si="164"/>
        <v>-1.1508558437532956E-3</v>
      </c>
      <c r="D5308" s="4">
        <f t="shared" si="165"/>
        <v>0.9988491441562467</v>
      </c>
      <c r="E5308" s="8">
        <f>MIN(B5309:$B$5864)/B5308-1</f>
        <v>-0.29403865617310232</v>
      </c>
      <c r="F5308" s="8"/>
    </row>
    <row r="5309" spans="1:6" x14ac:dyDescent="0.45">
      <c r="A5309" s="5">
        <v>43396</v>
      </c>
      <c r="B5309">
        <v>3809.9689201299998</v>
      </c>
      <c r="C5309" s="4">
        <f t="shared" si="164"/>
        <v>-1.3993697509472991E-2</v>
      </c>
      <c r="D5309" s="4">
        <f t="shared" si="165"/>
        <v>0.98600630249052701</v>
      </c>
      <c r="E5309" s="8">
        <f>MIN(B5310:$B$5864)/B5309-1</f>
        <v>-0.28401944080506503</v>
      </c>
      <c r="F5309" s="8"/>
    </row>
    <row r="5310" spans="1:6" x14ac:dyDescent="0.45">
      <c r="A5310" s="5">
        <v>43397</v>
      </c>
      <c r="B5310">
        <v>3815.7868431100001</v>
      </c>
      <c r="C5310" s="4">
        <f t="shared" si="164"/>
        <v>1.527026362147188E-3</v>
      </c>
      <c r="D5310" s="4">
        <f t="shared" si="165"/>
        <v>1.0015270263621472</v>
      </c>
      <c r="E5310" s="8">
        <f>MIN(B5311:$B$5864)/B5310-1</f>
        <v>-0.2851110950089929</v>
      </c>
      <c r="F5310" s="8"/>
    </row>
    <row r="5311" spans="1:6" x14ac:dyDescent="0.45">
      <c r="A5311" s="5">
        <v>43398</v>
      </c>
      <c r="B5311">
        <v>3836.7248327900002</v>
      </c>
      <c r="C5311" s="4">
        <f t="shared" si="164"/>
        <v>5.4872010782800462E-3</v>
      </c>
      <c r="D5311" s="4">
        <f t="shared" si="165"/>
        <v>1.00548720107828</v>
      </c>
      <c r="E5311" s="8">
        <f>MIN(B5312:$B$5864)/B5311-1</f>
        <v>-0.28901242678736894</v>
      </c>
      <c r="F5311" s="8"/>
    </row>
    <row r="5312" spans="1:6" x14ac:dyDescent="0.45">
      <c r="A5312" s="5">
        <v>43399</v>
      </c>
      <c r="B5312">
        <v>3800.41187855</v>
      </c>
      <c r="C5312" s="4">
        <f t="shared" si="164"/>
        <v>-9.4645709094529629E-3</v>
      </c>
      <c r="D5312" s="4">
        <f t="shared" si="165"/>
        <v>0.99053542909054704</v>
      </c>
      <c r="E5312" s="8">
        <f>MIN(B5313:$B$5864)/B5312-1</f>
        <v>-0.28221893701932588</v>
      </c>
      <c r="F5312" s="8"/>
    </row>
    <row r="5313" spans="1:6" x14ac:dyDescent="0.45">
      <c r="A5313" s="5">
        <v>43402</v>
      </c>
      <c r="B5313">
        <v>3846.97471881</v>
      </c>
      <c r="C5313" s="4">
        <f t="shared" si="164"/>
        <v>1.2252051027102251E-2</v>
      </c>
      <c r="D5313" s="4">
        <f t="shared" si="165"/>
        <v>1.0122520510271023</v>
      </c>
      <c r="E5313" s="8">
        <f>MIN(B5314:$B$5864)/B5313-1</f>
        <v>-0.29090678329338726</v>
      </c>
      <c r="F5313" s="8"/>
    </row>
    <row r="5314" spans="1:6" x14ac:dyDescent="0.45">
      <c r="A5314" s="5">
        <v>43403</v>
      </c>
      <c r="B5314">
        <v>3854.6791392999999</v>
      </c>
      <c r="C5314" s="4">
        <f t="shared" si="164"/>
        <v>2.0027218926936818E-3</v>
      </c>
      <c r="D5314" s="4">
        <f t="shared" si="165"/>
        <v>1.0020027218926937</v>
      </c>
      <c r="E5314" s="8">
        <f>MIN(B5315:$B$5864)/B5314-1</f>
        <v>-0.29232406138857692</v>
      </c>
      <c r="F5314" s="8"/>
    </row>
    <row r="5315" spans="1:6" x14ac:dyDescent="0.45">
      <c r="A5315" s="5">
        <v>43404</v>
      </c>
      <c r="B5315">
        <v>3904.2335987000001</v>
      </c>
      <c r="C5315" s="4">
        <f t="shared" si="164"/>
        <v>1.2855663885165569E-2</v>
      </c>
      <c r="D5315" s="4">
        <f t="shared" si="165"/>
        <v>1.0128556638851656</v>
      </c>
      <c r="E5315" s="8">
        <f>MIN(B5316:$B$5864)/B5315-1</f>
        <v>-0.30130623360797326</v>
      </c>
      <c r="F5315" s="8"/>
    </row>
    <row r="5316" spans="1:6" x14ac:dyDescent="0.45">
      <c r="A5316" s="5">
        <v>43405</v>
      </c>
      <c r="B5316">
        <v>3907.1002515599998</v>
      </c>
      <c r="C5316" s="4">
        <f t="shared" si="164"/>
        <v>7.342421470257765E-4</v>
      </c>
      <c r="D5316" s="4">
        <f t="shared" si="165"/>
        <v>1.0007342421470258</v>
      </c>
      <c r="E5316" s="8">
        <f>MIN(B5317:$B$5864)/B5316-1</f>
        <v>-0.30181886762162369</v>
      </c>
      <c r="F5316" s="8"/>
    </row>
    <row r="5317" spans="1:6" x14ac:dyDescent="0.45">
      <c r="A5317" s="5">
        <v>43406</v>
      </c>
      <c r="B5317">
        <v>3904.30752274</v>
      </c>
      <c r="C5317" s="4">
        <f t="shared" si="164"/>
        <v>-7.1478299510863152E-4</v>
      </c>
      <c r="D5317" s="4">
        <f t="shared" si="165"/>
        <v>0.99928521700489137</v>
      </c>
      <c r="E5317" s="8">
        <f>MIN(B5318:$B$5864)/B5317-1</f>
        <v>-0.3013194626545157</v>
      </c>
      <c r="F5317" s="8"/>
    </row>
    <row r="5318" spans="1:6" x14ac:dyDescent="0.45">
      <c r="A5318" s="5">
        <v>43409</v>
      </c>
      <c r="B5318">
        <v>3900.2498709500001</v>
      </c>
      <c r="C5318" s="4">
        <f t="shared" ref="C5318:C5381" si="166">B5318/B5317-1</f>
        <v>-1.0392756631917299E-3</v>
      </c>
      <c r="D5318" s="4">
        <f t="shared" ref="D5318:D5381" si="167">C5318+1</f>
        <v>0.99896072433680827</v>
      </c>
      <c r="E5318" s="8">
        <f>MIN(B5319:$B$5864)/B5318-1</f>
        <v>-0.300592585550022</v>
      </c>
      <c r="F5318" s="8"/>
    </row>
    <row r="5319" spans="1:6" x14ac:dyDescent="0.45">
      <c r="A5319" s="5">
        <v>43410</v>
      </c>
      <c r="B5319">
        <v>3870.4208308799998</v>
      </c>
      <c r="C5319" s="4">
        <f t="shared" si="166"/>
        <v>-7.6479818106460762E-3</v>
      </c>
      <c r="D5319" s="4">
        <f t="shared" si="167"/>
        <v>0.99235201818935392</v>
      </c>
      <c r="E5319" s="8">
        <f>MIN(B5320:$B$5864)/B5319-1</f>
        <v>-0.29520230560308913</v>
      </c>
      <c r="F5319" s="8"/>
    </row>
    <row r="5320" spans="1:6" x14ac:dyDescent="0.45">
      <c r="A5320" s="5">
        <v>43411</v>
      </c>
      <c r="B5320">
        <v>3909.1207983600002</v>
      </c>
      <c r="C5320" s="4">
        <f t="shared" si="166"/>
        <v>9.9989042977535192E-3</v>
      </c>
      <c r="D5320" s="4">
        <f t="shared" si="167"/>
        <v>1.0099989042977535</v>
      </c>
      <c r="E5320" s="8">
        <f>MIN(B5321:$B$5864)/B5320-1</f>
        <v>-0.30217974356422428</v>
      </c>
      <c r="F5320" s="8"/>
    </row>
    <row r="5321" spans="1:6" x14ac:dyDescent="0.45">
      <c r="A5321" s="5">
        <v>43412</v>
      </c>
      <c r="B5321">
        <v>3923.31830326</v>
      </c>
      <c r="C5321" s="4">
        <f t="shared" si="166"/>
        <v>3.631892088358013E-3</v>
      </c>
      <c r="D5321" s="4">
        <f t="shared" si="167"/>
        <v>1.003631892088358</v>
      </c>
      <c r="E5321" s="8">
        <f>MIN(B5322:$B$5864)/B5321-1</f>
        <v>-0.304704980046269</v>
      </c>
      <c r="F5321" s="8"/>
    </row>
    <row r="5322" spans="1:6" x14ac:dyDescent="0.45">
      <c r="A5322" s="5">
        <v>43413</v>
      </c>
      <c r="B5322">
        <v>3901.7249830699998</v>
      </c>
      <c r="C5322" s="4">
        <f t="shared" si="166"/>
        <v>-5.5038410143927186E-3</v>
      </c>
      <c r="D5322" s="4">
        <f t="shared" si="167"/>
        <v>0.99449615898560728</v>
      </c>
      <c r="E5322" s="8">
        <f>MIN(B5323:$B$5864)/B5322-1</f>
        <v>-0.30085700817292582</v>
      </c>
      <c r="F5322" s="8"/>
    </row>
    <row r="5323" spans="1:6" x14ac:dyDescent="0.45">
      <c r="A5323" s="5">
        <v>43416</v>
      </c>
      <c r="B5323">
        <v>3868.4089159300001</v>
      </c>
      <c r="C5323" s="4">
        <f t="shared" si="166"/>
        <v>-8.5388045760687037E-3</v>
      </c>
      <c r="D5323" s="4">
        <f t="shared" si="167"/>
        <v>0.9914611954239313</v>
      </c>
      <c r="E5323" s="8">
        <f>MIN(B5324:$B$5864)/B5323-1</f>
        <v>-0.29483574843478078</v>
      </c>
      <c r="F5323" s="8"/>
    </row>
    <row r="5324" spans="1:6" x14ac:dyDescent="0.45">
      <c r="A5324" s="5">
        <v>43417</v>
      </c>
      <c r="B5324">
        <v>3873.9736458299999</v>
      </c>
      <c r="C5324" s="4">
        <f t="shared" si="166"/>
        <v>1.4385061199411187E-3</v>
      </c>
      <c r="D5324" s="4">
        <f t="shared" si="167"/>
        <v>1.0014385061199411</v>
      </c>
      <c r="E5324" s="8">
        <f>MIN(B5325:$B$5864)/B5324-1</f>
        <v>-0.2958486744259835</v>
      </c>
      <c r="F5324" s="8"/>
    </row>
    <row r="5325" spans="1:6" x14ac:dyDescent="0.45">
      <c r="A5325" s="5">
        <v>43418</v>
      </c>
      <c r="B5325">
        <v>3862.3565244199999</v>
      </c>
      <c r="C5325" s="4">
        <f t="shared" si="166"/>
        <v>-2.9987610841144541E-3</v>
      </c>
      <c r="D5325" s="4">
        <f t="shared" si="167"/>
        <v>0.99700123891588555</v>
      </c>
      <c r="E5325" s="8">
        <f>MIN(B5326:$B$5864)/B5325-1</f>
        <v>-0.29373074165916468</v>
      </c>
      <c r="F5325" s="8"/>
    </row>
    <row r="5326" spans="1:6" x14ac:dyDescent="0.45">
      <c r="A5326" s="5">
        <v>43419</v>
      </c>
      <c r="B5326">
        <v>3857.1334397099999</v>
      </c>
      <c r="C5326" s="4">
        <f t="shared" si="166"/>
        <v>-1.3523051735324643E-3</v>
      </c>
      <c r="D5326" s="4">
        <f t="shared" si="167"/>
        <v>0.99864769482646754</v>
      </c>
      <c r="E5326" s="8">
        <f>MIN(B5327:$B$5864)/B5326-1</f>
        <v>-0.29277435676296037</v>
      </c>
      <c r="F5326" s="8"/>
    </row>
    <row r="5327" spans="1:6" x14ac:dyDescent="0.45">
      <c r="A5327" s="5">
        <v>43420</v>
      </c>
      <c r="B5327">
        <v>3843.0940709500001</v>
      </c>
      <c r="C5327" s="4">
        <f t="shared" si="166"/>
        <v>-3.639845232073502E-3</v>
      </c>
      <c r="D5327" s="4">
        <f t="shared" si="167"/>
        <v>0.9963601547679265</v>
      </c>
      <c r="E5327" s="8">
        <f>MIN(B5328:$B$5864)/B5327-1</f>
        <v>-0.29019076098866325</v>
      </c>
      <c r="F5327" s="8"/>
    </row>
    <row r="5328" spans="1:6" x14ac:dyDescent="0.45">
      <c r="A5328" s="5">
        <v>43423</v>
      </c>
      <c r="B5328">
        <v>3835.3688109999998</v>
      </c>
      <c r="C5328" s="4">
        <f t="shared" si="166"/>
        <v>-2.0101667581846616E-3</v>
      </c>
      <c r="D5328" s="4">
        <f t="shared" si="167"/>
        <v>0.99798983324181534</v>
      </c>
      <c r="E5328" s="8">
        <f>MIN(B5329:$B$5864)/B5328-1</f>
        <v>-0.28876105209846537</v>
      </c>
      <c r="F5328" s="8"/>
    </row>
    <row r="5329" spans="1:6" x14ac:dyDescent="0.45">
      <c r="A5329" s="5">
        <v>43424</v>
      </c>
      <c r="B5329">
        <v>3805.0390112</v>
      </c>
      <c r="C5329" s="4">
        <f t="shared" si="166"/>
        <v>-7.9079226261142832E-3</v>
      </c>
      <c r="D5329" s="4">
        <f t="shared" si="167"/>
        <v>0.99209207737388572</v>
      </c>
      <c r="E5329" s="8">
        <f>MIN(B5330:$B$5864)/B5329-1</f>
        <v>-0.28309179750309321</v>
      </c>
      <c r="F5329" s="8"/>
    </row>
    <row r="5330" spans="1:6" x14ac:dyDescent="0.45">
      <c r="A5330" s="5">
        <v>43425</v>
      </c>
      <c r="B5330">
        <v>3857.8856384199999</v>
      </c>
      <c r="C5330" s="4">
        <f t="shared" si="166"/>
        <v>1.3888590120744615E-2</v>
      </c>
      <c r="D5330" s="4">
        <f t="shared" si="167"/>
        <v>1.0138885901207446</v>
      </c>
      <c r="E5330" s="8">
        <f>MIN(B5331:$B$5864)/B5330-1</f>
        <v>-0.29291224944988303</v>
      </c>
      <c r="F5330" s="8"/>
    </row>
    <row r="5331" spans="1:6" x14ac:dyDescent="0.45">
      <c r="A5331" s="5">
        <v>43426</v>
      </c>
      <c r="B5331">
        <v>3815.7683051099998</v>
      </c>
      <c r="C5331" s="4">
        <f t="shared" si="166"/>
        <v>-1.0917206277594405E-2</v>
      </c>
      <c r="D5331" s="4">
        <f t="shared" si="167"/>
        <v>0.9890827937224056</v>
      </c>
      <c r="E5331" s="8">
        <f>MIN(B5332:$B$5864)/B5331-1</f>
        <v>-0.28510762189179573</v>
      </c>
      <c r="F5331" s="8"/>
    </row>
    <row r="5332" spans="1:6" x14ac:dyDescent="0.45">
      <c r="A5332" s="5">
        <v>43427</v>
      </c>
      <c r="B5332">
        <v>3812.3178935300002</v>
      </c>
      <c r="C5332" s="4">
        <f t="shared" si="166"/>
        <v>-9.0425080982481365E-4</v>
      </c>
      <c r="D5332" s="4">
        <f t="shared" si="167"/>
        <v>0.99909574919017519</v>
      </c>
      <c r="E5332" s="8">
        <f>MIN(B5333:$B$5864)/B5332-1</f>
        <v>-0.28446059480518671</v>
      </c>
      <c r="F5332" s="8"/>
    </row>
    <row r="5333" spans="1:6" x14ac:dyDescent="0.45">
      <c r="A5333" s="5">
        <v>43430</v>
      </c>
      <c r="B5333">
        <v>3855.7183583400001</v>
      </c>
      <c r="C5333" s="4">
        <f t="shared" si="166"/>
        <v>1.1384272251707017E-2</v>
      </c>
      <c r="D5333" s="4">
        <f t="shared" si="167"/>
        <v>1.011384272251707</v>
      </c>
      <c r="E5333" s="8">
        <f>MIN(B5334:$B$5864)/B5333-1</f>
        <v>-0.29251479894801624</v>
      </c>
      <c r="F5333" s="8"/>
    </row>
    <row r="5334" spans="1:6" x14ac:dyDescent="0.45">
      <c r="A5334" s="5">
        <v>43431</v>
      </c>
      <c r="B5334">
        <v>3845.1712877800001</v>
      </c>
      <c r="C5334" s="4">
        <f t="shared" si="166"/>
        <v>-2.7354359369082815E-3</v>
      </c>
      <c r="D5334" s="4">
        <f t="shared" si="167"/>
        <v>0.99726456406309172</v>
      </c>
      <c r="E5334" s="8">
        <f>MIN(B5335:$B$5864)/B5334-1</f>
        <v>-0.2905742101478852</v>
      </c>
      <c r="F5334" s="8"/>
    </row>
    <row r="5335" spans="1:6" x14ac:dyDescent="0.45">
      <c r="A5335" s="5">
        <v>43432</v>
      </c>
      <c r="B5335">
        <v>3839.1775397500001</v>
      </c>
      <c r="C5335" s="4">
        <f t="shared" si="166"/>
        <v>-1.5587726999439777E-3</v>
      </c>
      <c r="D5335" s="4">
        <f t="shared" si="167"/>
        <v>0.99844122730005602</v>
      </c>
      <c r="E5335" s="8">
        <f>MIN(B5336:$B$5864)/B5335-1</f>
        <v>-0.28946665015975448</v>
      </c>
      <c r="F5335" s="8"/>
    </row>
    <row r="5336" spans="1:6" x14ac:dyDescent="0.45">
      <c r="A5336" s="5">
        <v>43433</v>
      </c>
      <c r="B5336">
        <v>3853.3598624699998</v>
      </c>
      <c r="C5336" s="4">
        <f t="shared" si="166"/>
        <v>3.6941044203242512E-3</v>
      </c>
      <c r="D5336" s="4">
        <f t="shared" si="167"/>
        <v>1.0036941044203243</v>
      </c>
      <c r="E5336" s="8">
        <f>MIN(B5337:$B$5864)/B5336-1</f>
        <v>-0.29208177400762103</v>
      </c>
      <c r="F5336" s="8"/>
    </row>
    <row r="5337" spans="1:6" x14ac:dyDescent="0.45">
      <c r="A5337" s="5">
        <v>43434</v>
      </c>
      <c r="B5337">
        <v>3823.3446132099998</v>
      </c>
      <c r="C5337" s="4">
        <f t="shared" si="166"/>
        <v>-7.7893709207735862E-3</v>
      </c>
      <c r="D5337" s="4">
        <f t="shared" si="167"/>
        <v>0.99221062907922641</v>
      </c>
      <c r="E5337" s="8">
        <f>MIN(B5338:$B$5864)/B5337-1</f>
        <v>-0.2865242467223631</v>
      </c>
      <c r="F5337" s="8"/>
    </row>
    <row r="5338" spans="1:6" x14ac:dyDescent="0.45">
      <c r="A5338" s="5">
        <v>43437</v>
      </c>
      <c r="B5338">
        <v>3863.0898574299999</v>
      </c>
      <c r="C5338" s="4">
        <f t="shared" si="166"/>
        <v>1.0395412457113284E-2</v>
      </c>
      <c r="D5338" s="4">
        <f t="shared" si="167"/>
        <v>1.0103954124571133</v>
      </c>
      <c r="E5338" s="8">
        <f>MIN(B5339:$B$5864)/B5338-1</f>
        <v>-0.29386481323922209</v>
      </c>
      <c r="F5338" s="8"/>
    </row>
    <row r="5339" spans="1:6" x14ac:dyDescent="0.45">
      <c r="A5339" s="5">
        <v>43438</v>
      </c>
      <c r="B5339">
        <v>3837.0662673699999</v>
      </c>
      <c r="C5339" s="4">
        <f t="shared" si="166"/>
        <v>-6.7364702920249542E-3</v>
      </c>
      <c r="D5339" s="4">
        <f t="shared" si="167"/>
        <v>0.99326352970797505</v>
      </c>
      <c r="E5339" s="8">
        <f>MIN(B5340:$B$5864)/B5339-1</f>
        <v>-0.28907569276364597</v>
      </c>
      <c r="F5339" s="8"/>
    </row>
    <row r="5340" spans="1:6" x14ac:dyDescent="0.45">
      <c r="A5340" s="5">
        <v>43439</v>
      </c>
      <c r="B5340">
        <v>3789.8664375799999</v>
      </c>
      <c r="C5340" s="4">
        <f t="shared" si="166"/>
        <v>-1.2301020232927007E-2</v>
      </c>
      <c r="D5340" s="4">
        <f t="shared" si="167"/>
        <v>0.98769897976707299</v>
      </c>
      <c r="E5340" s="8">
        <f>MIN(B5341:$B$5864)/B5340-1</f>
        <v>-0.28022168514944723</v>
      </c>
      <c r="F5340" s="8"/>
    </row>
    <row r="5341" spans="1:6" x14ac:dyDescent="0.45">
      <c r="A5341" s="5">
        <v>43440</v>
      </c>
      <c r="B5341">
        <v>3674.02713791</v>
      </c>
      <c r="C5341" s="4">
        <f t="shared" si="166"/>
        <v>-3.0565536168068341E-2</v>
      </c>
      <c r="D5341" s="4">
        <f t="shared" si="167"/>
        <v>0.96943446383193166</v>
      </c>
      <c r="E5341" s="8">
        <f>MIN(B5342:$B$5864)/B5341-1</f>
        <v>-0.25752761872581942</v>
      </c>
      <c r="F5341" s="8"/>
    </row>
    <row r="5342" spans="1:6" x14ac:dyDescent="0.45">
      <c r="A5342" s="5">
        <v>43441</v>
      </c>
      <c r="B5342">
        <v>3710.6612167200001</v>
      </c>
      <c r="C5342" s="4">
        <f t="shared" si="166"/>
        <v>9.9710964113455258E-3</v>
      </c>
      <c r="D5342" s="4">
        <f t="shared" si="167"/>
        <v>1.0099710964113455</v>
      </c>
      <c r="E5342" s="8">
        <f>MIN(B5343:$B$5864)/B5342-1</f>
        <v>-0.26485779255232944</v>
      </c>
      <c r="F5342" s="8"/>
    </row>
    <row r="5343" spans="1:6" x14ac:dyDescent="0.45">
      <c r="A5343" s="5">
        <v>43444</v>
      </c>
      <c r="B5343">
        <v>3672.20796849</v>
      </c>
      <c r="C5343" s="4">
        <f t="shared" si="166"/>
        <v>-1.0362910000172532E-2</v>
      </c>
      <c r="D5343" s="4">
        <f t="shared" si="167"/>
        <v>0.98963708999982747</v>
      </c>
      <c r="E5343" s="8">
        <f>MIN(B5344:$B$5864)/B5343-1</f>
        <v>-0.25715980648239578</v>
      </c>
      <c r="F5343" s="8"/>
    </row>
    <row r="5344" spans="1:6" x14ac:dyDescent="0.45">
      <c r="A5344" s="5">
        <v>43445</v>
      </c>
      <c r="B5344">
        <v>3715.7915361999999</v>
      </c>
      <c r="C5344" s="4">
        <f t="shared" si="166"/>
        <v>1.1868491132304149E-2</v>
      </c>
      <c r="D5344" s="4">
        <f t="shared" si="167"/>
        <v>1.0118684911323041</v>
      </c>
      <c r="E5344" s="8">
        <f>MIN(B5345:$B$5864)/B5344-1</f>
        <v>-0.2658727887787582</v>
      </c>
      <c r="F5344" s="8"/>
    </row>
    <row r="5345" spans="1:6" x14ac:dyDescent="0.45">
      <c r="A5345" s="5">
        <v>43446</v>
      </c>
      <c r="B5345">
        <v>3759.53351535</v>
      </c>
      <c r="C5345" s="4">
        <f t="shared" si="166"/>
        <v>1.1771914200206623E-2</v>
      </c>
      <c r="D5345" s="4">
        <f t="shared" si="167"/>
        <v>1.0117719142002066</v>
      </c>
      <c r="E5345" s="8">
        <f>MIN(B5346:$B$5864)/B5345-1</f>
        <v>-0.27441432113525266</v>
      </c>
      <c r="F5345" s="8"/>
    </row>
    <row r="5346" spans="1:6" x14ac:dyDescent="0.45">
      <c r="A5346" s="5">
        <v>43447</v>
      </c>
      <c r="B5346">
        <v>3752.6553331</v>
      </c>
      <c r="C5346" s="4">
        <f t="shared" si="166"/>
        <v>-1.8295307707503206E-3</v>
      </c>
      <c r="D5346" s="4">
        <f t="shared" si="167"/>
        <v>0.99817046922924968</v>
      </c>
      <c r="E5346" s="8">
        <f>MIN(B5347:$B$5864)/B5346-1</f>
        <v>-0.27308440668955292</v>
      </c>
      <c r="F5346" s="8"/>
    </row>
    <row r="5347" spans="1:6" x14ac:dyDescent="0.45">
      <c r="A5347" s="5">
        <v>43448</v>
      </c>
      <c r="B5347">
        <v>3732.9572183400001</v>
      </c>
      <c r="C5347" s="4">
        <f t="shared" si="166"/>
        <v>-5.2491137638606133E-3</v>
      </c>
      <c r="D5347" s="4">
        <f t="shared" si="167"/>
        <v>0.99475088623613939</v>
      </c>
      <c r="E5347" s="8">
        <f>MIN(B5348:$B$5864)/B5347-1</f>
        <v>-0.26924860950775986</v>
      </c>
      <c r="F5347" s="8"/>
    </row>
    <row r="5348" spans="1:6" x14ac:dyDescent="0.45">
      <c r="A5348" s="5">
        <v>43451</v>
      </c>
      <c r="B5348">
        <v>3692.5670294299998</v>
      </c>
      <c r="C5348" s="4">
        <f t="shared" si="166"/>
        <v>-1.0819890651723396E-2</v>
      </c>
      <c r="D5348" s="4">
        <f t="shared" si="167"/>
        <v>0.9891801093482766</v>
      </c>
      <c r="E5348" s="8">
        <f>MIN(B5349:$B$5864)/B5348-1</f>
        <v>-0.2612554745225345</v>
      </c>
      <c r="F5348" s="8"/>
    </row>
    <row r="5349" spans="1:6" x14ac:dyDescent="0.45">
      <c r="A5349" s="5">
        <v>43452</v>
      </c>
      <c r="B5349">
        <v>3662.99011754</v>
      </c>
      <c r="C5349" s="4">
        <f t="shared" si="166"/>
        <v>-8.0098510478672225E-3</v>
      </c>
      <c r="D5349" s="4">
        <f t="shared" si="167"/>
        <v>0.99199014895213278</v>
      </c>
      <c r="E5349" s="8">
        <f>MIN(B5350:$B$5864)/B5349-1</f>
        <v>-0.25529046204962591</v>
      </c>
      <c r="F5349" s="8"/>
    </row>
    <row r="5350" spans="1:6" x14ac:dyDescent="0.45">
      <c r="A5350" s="5">
        <v>43453</v>
      </c>
      <c r="B5350">
        <v>3694.98358985</v>
      </c>
      <c r="C5350" s="4">
        <f t="shared" si="166"/>
        <v>8.7342502391150045E-3</v>
      </c>
      <c r="D5350" s="4">
        <f t="shared" si="167"/>
        <v>1.008734250239115</v>
      </c>
      <c r="E5350" s="8">
        <f>MIN(B5351:$B$5864)/B5350-1</f>
        <v>-0.26173862166983564</v>
      </c>
      <c r="F5350" s="8"/>
    </row>
    <row r="5351" spans="1:6" x14ac:dyDescent="0.45">
      <c r="A5351" s="5">
        <v>43454</v>
      </c>
      <c r="B5351">
        <v>3665.1523527700001</v>
      </c>
      <c r="C5351" s="4">
        <f t="shared" si="166"/>
        <v>-8.0734423725035143E-3</v>
      </c>
      <c r="D5351" s="4">
        <f t="shared" si="167"/>
        <v>0.99192655762749649</v>
      </c>
      <c r="E5351" s="8">
        <f>MIN(B5352:$B$5864)/B5351-1</f>
        <v>-0.25572979909324334</v>
      </c>
      <c r="F5351" s="8"/>
    </row>
    <row r="5352" spans="1:6" x14ac:dyDescent="0.45">
      <c r="A5352" s="5">
        <v>43455</v>
      </c>
      <c r="B5352">
        <v>3668.6559345999999</v>
      </c>
      <c r="C5352" s="4">
        <f t="shared" si="166"/>
        <v>9.5591710597031643E-4</v>
      </c>
      <c r="D5352" s="4">
        <f t="shared" si="167"/>
        <v>1.0009559171059703</v>
      </c>
      <c r="E5352" s="8">
        <f>MIN(B5353:$B$5864)/B5352-1</f>
        <v>-0.25644058026187633</v>
      </c>
      <c r="F5352" s="8"/>
    </row>
    <row r="5353" spans="1:6" x14ac:dyDescent="0.45">
      <c r="A5353" s="5">
        <v>43458</v>
      </c>
      <c r="B5353">
        <v>3648.15809003</v>
      </c>
      <c r="C5353" s="4">
        <f t="shared" si="166"/>
        <v>-5.5872899872347892E-3</v>
      </c>
      <c r="D5353" s="4">
        <f t="shared" si="167"/>
        <v>0.99441271001276521</v>
      </c>
      <c r="E5353" s="8">
        <f>MIN(B5354:$B$5864)/B5353-1</f>
        <v>-0.2522627554422765</v>
      </c>
      <c r="F5353" s="8"/>
    </row>
    <row r="5354" spans="1:6" x14ac:dyDescent="0.45">
      <c r="A5354" s="5">
        <v>43461</v>
      </c>
      <c r="B5354">
        <v>3596.0699136100002</v>
      </c>
      <c r="C5354" s="4">
        <f t="shared" si="166"/>
        <v>-1.4277938382755595E-2</v>
      </c>
      <c r="D5354" s="4">
        <f t="shared" si="167"/>
        <v>0.9857220616172444</v>
      </c>
      <c r="E5354" s="8">
        <f>MIN(B5355:$B$5864)/B5354-1</f>
        <v>-0.24143196781967757</v>
      </c>
      <c r="F5354" s="8"/>
    </row>
    <row r="5355" spans="1:6" x14ac:dyDescent="0.45">
      <c r="A5355" s="5">
        <v>43462</v>
      </c>
      <c r="B5355">
        <v>3675.2672271900001</v>
      </c>
      <c r="C5355" s="4">
        <f t="shared" si="166"/>
        <v>2.202329639928946E-2</v>
      </c>
      <c r="D5355" s="4">
        <f t="shared" si="167"/>
        <v>1.0220232963992895</v>
      </c>
      <c r="E5355" s="8">
        <f>MIN(B5356:$B$5864)/B5355-1</f>
        <v>-0.25777813984001285</v>
      </c>
      <c r="F5355" s="8"/>
    </row>
    <row r="5356" spans="1:6" x14ac:dyDescent="0.45">
      <c r="A5356" s="5">
        <v>43465</v>
      </c>
      <c r="B5356">
        <v>3675.06056248</v>
      </c>
      <c r="C5356" s="4">
        <f t="shared" si="166"/>
        <v>-5.6231206392642896E-5</v>
      </c>
      <c r="D5356" s="4">
        <f t="shared" si="167"/>
        <v>0.99994376879360736</v>
      </c>
      <c r="E5356" s="8">
        <f>MIN(B5357:$B$5864)/B5356-1</f>
        <v>-0.25773640146240584</v>
      </c>
      <c r="F5356" s="8"/>
    </row>
    <row r="5357" spans="1:6" x14ac:dyDescent="0.45">
      <c r="A5357" s="5">
        <v>43467</v>
      </c>
      <c r="B5357">
        <v>3681.3655028100002</v>
      </c>
      <c r="C5357" s="4">
        <f t="shared" si="166"/>
        <v>1.7156017493615838E-3</v>
      </c>
      <c r="D5357" s="4">
        <f t="shared" si="167"/>
        <v>1.0017156017493616</v>
      </c>
      <c r="E5357" s="8">
        <f>MIN(B5358:$B$5864)/B5357-1</f>
        <v>-0.25900764923564068</v>
      </c>
      <c r="F5357" s="8"/>
    </row>
    <row r="5358" spans="1:6" x14ac:dyDescent="0.45">
      <c r="A5358" s="5">
        <v>43468</v>
      </c>
      <c r="B5358">
        <v>3657.52447037</v>
      </c>
      <c r="C5358" s="4">
        <f t="shared" si="166"/>
        <v>-6.4761383844669229E-3</v>
      </c>
      <c r="D5358" s="4">
        <f t="shared" si="167"/>
        <v>0.99352386161553308</v>
      </c>
      <c r="E5358" s="8">
        <f>MIN(B5359:$B$5864)/B5358-1</f>
        <v>-0.25417760016406798</v>
      </c>
      <c r="F5358" s="8"/>
    </row>
    <row r="5359" spans="1:6" x14ac:dyDescent="0.45">
      <c r="A5359" s="5">
        <v>43469</v>
      </c>
      <c r="B5359">
        <v>3733.5482702600002</v>
      </c>
      <c r="C5359" s="4">
        <f t="shared" si="166"/>
        <v>2.0785588860956938E-2</v>
      </c>
      <c r="D5359" s="4">
        <f t="shared" si="167"/>
        <v>1.0207855888609569</v>
      </c>
      <c r="E5359" s="8">
        <f>MIN(B5360:$B$5864)/B5359-1</f>
        <v>-0.26936429356515745</v>
      </c>
      <c r="F5359" s="8"/>
    </row>
    <row r="5360" spans="1:6" x14ac:dyDescent="0.45">
      <c r="A5360" s="5">
        <v>43472</v>
      </c>
      <c r="B5360">
        <v>3728.73045232</v>
      </c>
      <c r="C5360" s="4">
        <f t="shared" si="166"/>
        <v>-1.2904126560722151E-3</v>
      </c>
      <c r="D5360" s="4">
        <f t="shared" si="167"/>
        <v>0.99870958734392778</v>
      </c>
      <c r="E5360" s="8">
        <f>MIN(B5361:$B$5864)/B5360-1</f>
        <v>-0.26842025380173706</v>
      </c>
      <c r="F5360" s="8"/>
    </row>
    <row r="5361" spans="1:6" x14ac:dyDescent="0.45">
      <c r="A5361" s="5">
        <v>43473</v>
      </c>
      <c r="B5361">
        <v>3758.8859179299998</v>
      </c>
      <c r="C5361" s="4">
        <f t="shared" si="166"/>
        <v>8.0873278440487528E-3</v>
      </c>
      <c r="D5361" s="4">
        <f t="shared" si="167"/>
        <v>1.0080873278440488</v>
      </c>
      <c r="E5361" s="8">
        <f>MIN(B5362:$B$5864)/B5361-1</f>
        <v>-0.27428931403903289</v>
      </c>
      <c r="F5361" s="8"/>
    </row>
    <row r="5362" spans="1:6" x14ac:dyDescent="0.45">
      <c r="A5362" s="5">
        <v>43474</v>
      </c>
      <c r="B5362">
        <v>3787.4295029899999</v>
      </c>
      <c r="C5362" s="4">
        <f t="shared" si="166"/>
        <v>7.5936289856115557E-3</v>
      </c>
      <c r="D5362" s="4">
        <f t="shared" si="167"/>
        <v>1.0075936289856116</v>
      </c>
      <c r="E5362" s="8">
        <f>MIN(B5363:$B$5864)/B5362-1</f>
        <v>-0.27975856031208557</v>
      </c>
      <c r="F5362" s="8"/>
    </row>
    <row r="5363" spans="1:6" x14ac:dyDescent="0.45">
      <c r="A5363" s="5">
        <v>43475</v>
      </c>
      <c r="B5363">
        <v>3804.39704385</v>
      </c>
      <c r="C5363" s="4">
        <f t="shared" si="166"/>
        <v>4.479962160775619E-3</v>
      </c>
      <c r="D5363" s="4">
        <f t="shared" si="167"/>
        <v>1.0044799621607756</v>
      </c>
      <c r="E5363" s="8">
        <f>MIN(B5364:$B$5864)/B5363-1</f>
        <v>-0.28297082388923389</v>
      </c>
      <c r="F5363" s="8"/>
    </row>
    <row r="5364" spans="1:6" x14ac:dyDescent="0.45">
      <c r="A5364" s="5">
        <v>43476</v>
      </c>
      <c r="B5364">
        <v>3797.128303</v>
      </c>
      <c r="C5364" s="4">
        <f t="shared" si="166"/>
        <v>-1.9106157339046081E-3</v>
      </c>
      <c r="D5364" s="4">
        <f t="shared" si="167"/>
        <v>0.99808938426609539</v>
      </c>
      <c r="E5364" s="8">
        <f>MIN(B5365:$B$5864)/B5364-1</f>
        <v>-0.28159823417217833</v>
      </c>
      <c r="F5364" s="8"/>
    </row>
    <row r="5365" spans="1:6" x14ac:dyDescent="0.45">
      <c r="A5365" s="5">
        <v>43479</v>
      </c>
      <c r="B5365">
        <v>3764.0246400199999</v>
      </c>
      <c r="C5365" s="4">
        <f t="shared" si="166"/>
        <v>-8.7180785947753581E-3</v>
      </c>
      <c r="D5365" s="4">
        <f t="shared" si="167"/>
        <v>0.99128192140522464</v>
      </c>
      <c r="E5365" s="8">
        <f>MIN(B5366:$B$5864)/B5365-1</f>
        <v>-0.27528006885324074</v>
      </c>
      <c r="F5365" s="8"/>
    </row>
    <row r="5366" spans="1:6" x14ac:dyDescent="0.45">
      <c r="A5366" s="5">
        <v>43480</v>
      </c>
      <c r="B5366">
        <v>3782.1118670800001</v>
      </c>
      <c r="C5366" s="4">
        <f t="shared" si="166"/>
        <v>4.8052892288994453E-3</v>
      </c>
      <c r="D5366" s="4">
        <f t="shared" si="167"/>
        <v>1.0048052892288994</v>
      </c>
      <c r="E5366" s="8">
        <f>MIN(B5367:$B$5864)/B5366-1</f>
        <v>-0.27874590339495653</v>
      </c>
      <c r="F5366" s="8"/>
    </row>
    <row r="5367" spans="1:6" x14ac:dyDescent="0.45">
      <c r="A5367" s="5">
        <v>43481</v>
      </c>
      <c r="B5367">
        <v>3769.0684906000001</v>
      </c>
      <c r="C5367" s="4">
        <f t="shared" si="166"/>
        <v>-3.448701925908404E-3</v>
      </c>
      <c r="D5367" s="4">
        <f t="shared" si="167"/>
        <v>0.9965512980740916</v>
      </c>
      <c r="E5367" s="8">
        <f>MIN(B5368:$B$5864)/B5367-1</f>
        <v>-0.27624990504862124</v>
      </c>
      <c r="F5367" s="8"/>
    </row>
    <row r="5368" spans="1:6" x14ac:dyDescent="0.45">
      <c r="A5368" s="5">
        <v>43482</v>
      </c>
      <c r="B5368">
        <v>3757.85952825</v>
      </c>
      <c r="C5368" s="4">
        <f t="shared" si="166"/>
        <v>-2.9739343760812886E-3</v>
      </c>
      <c r="D5368" s="4">
        <f t="shared" si="167"/>
        <v>0.99702606562391871</v>
      </c>
      <c r="E5368" s="8">
        <f>MIN(B5369:$B$5864)/B5368-1</f>
        <v>-0.27409109961586553</v>
      </c>
      <c r="F5368" s="8"/>
    </row>
    <row r="5369" spans="1:6" x14ac:dyDescent="0.45">
      <c r="A5369" s="5">
        <v>43483</v>
      </c>
      <c r="B5369">
        <v>3826.1177497899998</v>
      </c>
      <c r="C5369" s="4">
        <f t="shared" si="166"/>
        <v>1.8164122694545481E-2</v>
      </c>
      <c r="D5369" s="4">
        <f t="shared" si="167"/>
        <v>1.0181641226945455</v>
      </c>
      <c r="E5369" s="8">
        <f>MIN(B5370:$B$5864)/B5369-1</f>
        <v>-0.28704136768929256</v>
      </c>
      <c r="F5369" s="8"/>
    </row>
    <row r="5370" spans="1:6" x14ac:dyDescent="0.45">
      <c r="A5370" s="5">
        <v>43486</v>
      </c>
      <c r="B5370">
        <v>3827.67267528</v>
      </c>
      <c r="C5370" s="4">
        <f t="shared" si="166"/>
        <v>4.0639770955452903E-4</v>
      </c>
      <c r="D5370" s="4">
        <f t="shared" si="167"/>
        <v>1.0004063977095545</v>
      </c>
      <c r="E5370" s="8">
        <f>MIN(B5371:$B$5864)/B5370-1</f>
        <v>-0.28733099474070034</v>
      </c>
      <c r="F5370" s="8"/>
    </row>
    <row r="5371" spans="1:6" x14ac:dyDescent="0.45">
      <c r="A5371" s="5">
        <v>43487</v>
      </c>
      <c r="B5371">
        <v>3794.2022400300002</v>
      </c>
      <c r="C5371" s="4">
        <f t="shared" si="166"/>
        <v>-8.7443305866146126E-3</v>
      </c>
      <c r="D5371" s="4">
        <f t="shared" si="167"/>
        <v>0.99125566941338539</v>
      </c>
      <c r="E5371" s="8">
        <f>MIN(B5372:$B$5864)/B5371-1</f>
        <v>-0.28104420761492388</v>
      </c>
      <c r="F5371" s="8"/>
    </row>
    <row r="5372" spans="1:6" x14ac:dyDescent="0.45">
      <c r="A5372" s="5">
        <v>43488</v>
      </c>
      <c r="B5372">
        <v>3764.8681040299998</v>
      </c>
      <c r="C5372" s="4">
        <f t="shared" si="166"/>
        <v>-7.7313053296200751E-3</v>
      </c>
      <c r="D5372" s="4">
        <f t="shared" si="167"/>
        <v>0.99226869467037992</v>
      </c>
      <c r="E5372" s="8">
        <f>MIN(B5373:$B$5864)/B5372-1</f>
        <v>-0.27544243182648742</v>
      </c>
      <c r="F5372" s="8"/>
    </row>
    <row r="5373" spans="1:6" x14ac:dyDescent="0.45">
      <c r="A5373" s="5">
        <v>43489</v>
      </c>
      <c r="B5373">
        <v>3755.0498866600001</v>
      </c>
      <c r="C5373" s="4">
        <f t="shared" si="166"/>
        <v>-2.6078516162332255E-3</v>
      </c>
      <c r="D5373" s="4">
        <f t="shared" si="167"/>
        <v>0.99739214838376677</v>
      </c>
      <c r="E5373" s="8">
        <f>MIN(B5374:$B$5864)/B5373-1</f>
        <v>-0.27354795268076992</v>
      </c>
      <c r="F5373" s="8"/>
    </row>
    <row r="5374" spans="1:6" x14ac:dyDescent="0.45">
      <c r="A5374" s="5">
        <v>43490</v>
      </c>
      <c r="B5374">
        <v>3751.8827872699999</v>
      </c>
      <c r="C5374" s="4">
        <f t="shared" si="166"/>
        <v>-8.4342405176862645E-4</v>
      </c>
      <c r="D5374" s="4">
        <f t="shared" si="167"/>
        <v>0.99915657594823137</v>
      </c>
      <c r="E5374" s="8">
        <f>MIN(B5375:$B$5864)/B5374-1</f>
        <v>-0.27293472834344912</v>
      </c>
      <c r="F5374" s="8"/>
    </row>
    <row r="5375" spans="1:6" x14ac:dyDescent="0.45">
      <c r="A5375" s="5">
        <v>43493</v>
      </c>
      <c r="B5375">
        <v>3720.07347402</v>
      </c>
      <c r="C5375" s="4">
        <f t="shared" si="166"/>
        <v>-8.4782268139952377E-3</v>
      </c>
      <c r="D5375" s="4">
        <f t="shared" si="167"/>
        <v>0.99152177318600476</v>
      </c>
      <c r="E5375" s="8">
        <f>MIN(B5376:$B$5864)/B5375-1</f>
        <v>-0.2667177954949892</v>
      </c>
      <c r="F5375" s="8"/>
    </row>
    <row r="5376" spans="1:6" x14ac:dyDescent="0.45">
      <c r="A5376" s="5">
        <v>43494</v>
      </c>
      <c r="B5376">
        <v>3764.7139697600001</v>
      </c>
      <c r="C5376" s="4">
        <f t="shared" si="166"/>
        <v>1.1999896252522291E-2</v>
      </c>
      <c r="D5376" s="4">
        <f t="shared" si="167"/>
        <v>1.0119998962525223</v>
      </c>
      <c r="E5376" s="8">
        <f>MIN(B5377:$B$5864)/B5376-1</f>
        <v>-0.27541276711550533</v>
      </c>
      <c r="F5376" s="8"/>
    </row>
    <row r="5377" spans="1:6" x14ac:dyDescent="0.45">
      <c r="A5377" s="5">
        <v>43495</v>
      </c>
      <c r="B5377">
        <v>3816.6684874699999</v>
      </c>
      <c r="C5377" s="4">
        <f t="shared" si="166"/>
        <v>1.3800389120481205E-2</v>
      </c>
      <c r="D5377" s="4">
        <f t="shared" si="167"/>
        <v>1.0138003891204812</v>
      </c>
      <c r="E5377" s="8">
        <f>MIN(B5378:$B$5864)/B5377-1</f>
        <v>-0.2852762332108516</v>
      </c>
      <c r="F5377" s="8"/>
    </row>
    <row r="5378" spans="1:6" x14ac:dyDescent="0.45">
      <c r="A5378" s="5">
        <v>43496</v>
      </c>
      <c r="B5378">
        <v>3825.62207928</v>
      </c>
      <c r="C5378" s="4">
        <f t="shared" si="166"/>
        <v>2.3459181323697287E-3</v>
      </c>
      <c r="D5378" s="4">
        <f t="shared" si="167"/>
        <v>1.0023459181323697</v>
      </c>
      <c r="E5378" s="8">
        <f>MIN(B5379:$B$5864)/B5378-1</f>
        <v>-0.28694899249865358</v>
      </c>
      <c r="F5378" s="8"/>
    </row>
    <row r="5379" spans="1:6" x14ac:dyDescent="0.45">
      <c r="A5379" s="5">
        <v>43497</v>
      </c>
      <c r="B5379">
        <v>3851.90115848</v>
      </c>
      <c r="C5379" s="4">
        <f t="shared" si="166"/>
        <v>6.8692303252666509E-3</v>
      </c>
      <c r="D5379" s="4">
        <f t="shared" si="167"/>
        <v>1.0068692303252667</v>
      </c>
      <c r="E5379" s="8">
        <f>MIN(B5380:$B$5864)/B5379-1</f>
        <v>-0.29181368739315139</v>
      </c>
      <c r="F5379" s="8"/>
    </row>
    <row r="5380" spans="1:6" x14ac:dyDescent="0.45">
      <c r="A5380" s="5">
        <v>43500</v>
      </c>
      <c r="B5380">
        <v>3859.4569662399999</v>
      </c>
      <c r="C5380" s="4">
        <f t="shared" si="166"/>
        <v>1.9615788279940816E-3</v>
      </c>
      <c r="D5380" s="4">
        <f t="shared" si="167"/>
        <v>1.0019615788279941</v>
      </c>
      <c r="E5380" s="8">
        <f>MIN(B5381:$B$5864)/B5380-1</f>
        <v>-0.29320013105170928</v>
      </c>
      <c r="F5380" s="8"/>
    </row>
    <row r="5381" spans="1:6" x14ac:dyDescent="0.45">
      <c r="A5381" s="5">
        <v>43501</v>
      </c>
      <c r="B5381">
        <v>3928.1446698999998</v>
      </c>
      <c r="C5381" s="4">
        <f t="shared" si="166"/>
        <v>1.7797245638657255E-2</v>
      </c>
      <c r="D5381" s="4">
        <f t="shared" si="167"/>
        <v>1.0177972456386573</v>
      </c>
      <c r="E5381" s="8">
        <f>MIN(B5382:$B$5864)/B5381-1</f>
        <v>-0.30555926342207662</v>
      </c>
      <c r="F5381" s="8"/>
    </row>
    <row r="5382" spans="1:6" x14ac:dyDescent="0.45">
      <c r="A5382" s="5">
        <v>43502</v>
      </c>
      <c r="B5382">
        <v>3928.36661013</v>
      </c>
      <c r="C5382" s="4">
        <f t="shared" ref="C5382:C5445" si="168">B5382/B5381-1</f>
        <v>5.6500014294469381E-5</v>
      </c>
      <c r="D5382" s="4">
        <f t="shared" ref="D5382:D5445" si="169">C5382+1</f>
        <v>1.0000565000142945</v>
      </c>
      <c r="E5382" s="8">
        <f>MIN(B5383:$B$5864)/B5382-1</f>
        <v>-0.30559849711691556</v>
      </c>
      <c r="F5382" s="8"/>
    </row>
    <row r="5383" spans="1:6" x14ac:dyDescent="0.45">
      <c r="A5383" s="5">
        <v>43503</v>
      </c>
      <c r="B5383">
        <v>3884.2634351500001</v>
      </c>
      <c r="C5383" s="4">
        <f t="shared" si="168"/>
        <v>-1.1226848040677306E-2</v>
      </c>
      <c r="D5383" s="4">
        <f t="shared" si="169"/>
        <v>0.98877315195932269</v>
      </c>
      <c r="E5383" s="8">
        <f>MIN(B5384:$B$5864)/B5383-1</f>
        <v>-0.29771403935566054</v>
      </c>
      <c r="F5383" s="8"/>
    </row>
    <row r="5384" spans="1:6" x14ac:dyDescent="0.45">
      <c r="A5384" s="5">
        <v>43504</v>
      </c>
      <c r="B5384">
        <v>3869.43765717</v>
      </c>
      <c r="C5384" s="4">
        <f t="shared" si="168"/>
        <v>-3.8168827185707244E-3</v>
      </c>
      <c r="D5384" s="4">
        <f t="shared" si="169"/>
        <v>0.99618311728142928</v>
      </c>
      <c r="E5384" s="8">
        <f>MIN(B5385:$B$5864)/B5384-1</f>
        <v>-0.29502322568879835</v>
      </c>
      <c r="F5384" s="8"/>
    </row>
    <row r="5385" spans="1:6" x14ac:dyDescent="0.45">
      <c r="A5385" s="5">
        <v>43507</v>
      </c>
      <c r="B5385">
        <v>3901.11632642</v>
      </c>
      <c r="C5385" s="4">
        <f t="shared" si="168"/>
        <v>8.18689227136149E-3</v>
      </c>
      <c r="D5385" s="4">
        <f t="shared" si="169"/>
        <v>1.0081868922713615</v>
      </c>
      <c r="E5385" s="8">
        <f>MIN(B5386:$B$5864)/B5385-1</f>
        <v>-0.30074792708031794</v>
      </c>
      <c r="F5385" s="8"/>
    </row>
    <row r="5386" spans="1:6" x14ac:dyDescent="0.45">
      <c r="A5386" s="5">
        <v>43508</v>
      </c>
      <c r="B5386">
        <v>3903.0141296800002</v>
      </c>
      <c r="C5386" s="4">
        <f t="shared" si="168"/>
        <v>4.8647697253922928E-4</v>
      </c>
      <c r="D5386" s="4">
        <f t="shared" si="169"/>
        <v>1.0004864769725392</v>
      </c>
      <c r="E5386" s="8">
        <f>MIN(B5387:$B$5864)/B5386-1</f>
        <v>-0.30108793170737214</v>
      </c>
      <c r="F5386" s="8"/>
    </row>
    <row r="5387" spans="1:6" x14ac:dyDescent="0.45">
      <c r="A5387" s="5">
        <v>43509</v>
      </c>
      <c r="B5387">
        <v>3933.3631789900001</v>
      </c>
      <c r="C5387" s="4">
        <f t="shared" si="168"/>
        <v>7.7757979606618566E-3</v>
      </c>
      <c r="D5387" s="4">
        <f t="shared" si="169"/>
        <v>1.0077757979606619</v>
      </c>
      <c r="E5387" s="8">
        <f>MIN(B5388:$B$5864)/B5387-1</f>
        <v>-0.30648059845558062</v>
      </c>
      <c r="F5387" s="8"/>
    </row>
    <row r="5388" spans="1:6" x14ac:dyDescent="0.45">
      <c r="A5388" s="5">
        <v>43510</v>
      </c>
      <c r="B5388">
        <v>3934.2931156700001</v>
      </c>
      <c r="C5388" s="4">
        <f t="shared" si="168"/>
        <v>2.364227857136747E-4</v>
      </c>
      <c r="D5388" s="4">
        <f t="shared" si="169"/>
        <v>1.0002364227857137</v>
      </c>
      <c r="E5388" s="8">
        <f>MIN(B5389:$B$5864)/B5388-1</f>
        <v>-0.3066445234888272</v>
      </c>
      <c r="F5388" s="8"/>
    </row>
    <row r="5389" spans="1:6" x14ac:dyDescent="0.45">
      <c r="A5389" s="5">
        <v>43511</v>
      </c>
      <c r="B5389">
        <v>3954.5611448899999</v>
      </c>
      <c r="C5389" s="4">
        <f t="shared" si="168"/>
        <v>5.1516317224240549E-3</v>
      </c>
      <c r="D5389" s="4">
        <f t="shared" si="169"/>
        <v>1.0051516317224241</v>
      </c>
      <c r="E5389" s="8">
        <f>MIN(B5390:$B$5864)/B5389-1</f>
        <v>-0.31019812869124874</v>
      </c>
      <c r="F5389" s="8"/>
    </row>
    <row r="5390" spans="1:6" x14ac:dyDescent="0.45">
      <c r="A5390" s="5">
        <v>43514</v>
      </c>
      <c r="B5390">
        <v>3951.77738576</v>
      </c>
      <c r="C5390" s="4">
        <f t="shared" si="168"/>
        <v>-7.0393629735554519E-4</v>
      </c>
      <c r="D5390" s="4">
        <f t="shared" si="169"/>
        <v>0.99929606370264445</v>
      </c>
      <c r="E5390" s="8">
        <f>MIN(B5391:$B$5864)/B5390-1</f>
        <v>-0.30971221006028882</v>
      </c>
      <c r="F5390" s="8"/>
    </row>
    <row r="5391" spans="1:6" x14ac:dyDescent="0.45">
      <c r="A5391" s="5">
        <v>43515</v>
      </c>
      <c r="B5391">
        <v>3931.76844076</v>
      </c>
      <c r="C5391" s="4">
        <f t="shared" si="168"/>
        <v>-5.0632773678247478E-3</v>
      </c>
      <c r="D5391" s="4">
        <f t="shared" si="169"/>
        <v>0.99493672263217525</v>
      </c>
      <c r="E5391" s="8">
        <f>MIN(B5392:$B$5864)/B5391-1</f>
        <v>-0.30619930470200551</v>
      </c>
      <c r="F5391" s="8"/>
    </row>
    <row r="5392" spans="1:6" x14ac:dyDescent="0.45">
      <c r="A5392" s="5">
        <v>43516</v>
      </c>
      <c r="B5392">
        <v>3957.9322088399999</v>
      </c>
      <c r="C5392" s="4">
        <f t="shared" si="168"/>
        <v>6.6544529450831558E-3</v>
      </c>
      <c r="D5392" s="4">
        <f t="shared" si="169"/>
        <v>1.0066544529450832</v>
      </c>
      <c r="E5392" s="8">
        <f>MIN(B5393:$B$5864)/B5392-1</f>
        <v>-0.31078564916868845</v>
      </c>
      <c r="F5392" s="8"/>
    </row>
    <row r="5393" spans="1:6" x14ac:dyDescent="0.45">
      <c r="A5393" s="5">
        <v>43517</v>
      </c>
      <c r="B5393">
        <v>3931.7397976699999</v>
      </c>
      <c r="C5393" s="4">
        <f t="shared" si="168"/>
        <v>-6.6177008063704745E-3</v>
      </c>
      <c r="D5393" s="4">
        <f t="shared" si="169"/>
        <v>0.99338229919362953</v>
      </c>
      <c r="E5393" s="8">
        <f>MIN(B5394:$B$5864)/B5393-1</f>
        <v>-0.30619425029943048</v>
      </c>
      <c r="F5393" s="8"/>
    </row>
    <row r="5394" spans="1:6" x14ac:dyDescent="0.45">
      <c r="A5394" s="5">
        <v>43518</v>
      </c>
      <c r="B5394">
        <v>3938.0950440500001</v>
      </c>
      <c r="C5394" s="4">
        <f t="shared" si="168"/>
        <v>1.6163954653780621E-3</v>
      </c>
      <c r="D5394" s="4">
        <f t="shared" si="169"/>
        <v>1.0016163954653781</v>
      </c>
      <c r="E5394" s="8">
        <f>MIN(B5395:$B$5864)/B5394-1</f>
        <v>-0.30731390496237976</v>
      </c>
      <c r="F5394" s="8"/>
    </row>
    <row r="5395" spans="1:6" x14ac:dyDescent="0.45">
      <c r="A5395" s="5">
        <v>43521</v>
      </c>
      <c r="B5395">
        <v>3939.7648807199998</v>
      </c>
      <c r="C5395" s="4">
        <f t="shared" si="168"/>
        <v>4.2402142439978974E-4</v>
      </c>
      <c r="D5395" s="4">
        <f t="shared" si="169"/>
        <v>1.0004240214243998</v>
      </c>
      <c r="E5395" s="8">
        <f>MIN(B5396:$B$5864)/B5395-1</f>
        <v>-0.30760749421892475</v>
      </c>
      <c r="F5395" s="8"/>
    </row>
    <row r="5396" spans="1:6" x14ac:dyDescent="0.45">
      <c r="A5396" s="5">
        <v>43522</v>
      </c>
      <c r="B5396">
        <v>3925.9029549400002</v>
      </c>
      <c r="C5396" s="4">
        <f t="shared" si="168"/>
        <v>-3.5184652383282167E-3</v>
      </c>
      <c r="D5396" s="4">
        <f t="shared" si="169"/>
        <v>0.99648153476167178</v>
      </c>
      <c r="E5396" s="8">
        <f>MIN(B5397:$B$5864)/B5396-1</f>
        <v>-0.30516273345027456</v>
      </c>
      <c r="F5396" s="8"/>
    </row>
    <row r="5397" spans="1:6" x14ac:dyDescent="0.45">
      <c r="A5397" s="5">
        <v>43523</v>
      </c>
      <c r="B5397">
        <v>3902.7449248100002</v>
      </c>
      <c r="C5397" s="4">
        <f t="shared" si="168"/>
        <v>-5.8987780380205246E-3</v>
      </c>
      <c r="D5397" s="4">
        <f t="shared" si="169"/>
        <v>0.99410122196197948</v>
      </c>
      <c r="E5397" s="8">
        <f>MIN(B5398:$B$5864)/B5397-1</f>
        <v>-0.30103972191244288</v>
      </c>
      <c r="F5397" s="8"/>
    </row>
    <row r="5398" spans="1:6" x14ac:dyDescent="0.45">
      <c r="A5398" s="5">
        <v>43524</v>
      </c>
      <c r="B5398">
        <v>3888.81038902</v>
      </c>
      <c r="C5398" s="4">
        <f t="shared" si="168"/>
        <v>-3.5704449197838661E-3</v>
      </c>
      <c r="D5398" s="4">
        <f t="shared" si="169"/>
        <v>0.99642955508021613</v>
      </c>
      <c r="E5398" s="8">
        <f>MIN(B5399:$B$5864)/B5398-1</f>
        <v>-0.29853518041093408</v>
      </c>
      <c r="F5398" s="8"/>
    </row>
    <row r="5399" spans="1:6" x14ac:dyDescent="0.45">
      <c r="A5399" s="5">
        <v>43525</v>
      </c>
      <c r="B5399">
        <v>3911.0704723700001</v>
      </c>
      <c r="C5399" s="4">
        <f t="shared" si="168"/>
        <v>5.72413697845775E-3</v>
      </c>
      <c r="D5399" s="4">
        <f t="shared" si="169"/>
        <v>1.0057241369784578</v>
      </c>
      <c r="E5399" s="8">
        <f>MIN(B5400:$B$5864)/B5399-1</f>
        <v>-0.30252760792188171</v>
      </c>
      <c r="F5399" s="8"/>
    </row>
    <row r="5400" spans="1:6" x14ac:dyDescent="0.45">
      <c r="A5400" s="5">
        <v>43528</v>
      </c>
      <c r="B5400">
        <v>3923.7323164700001</v>
      </c>
      <c r="C5400" s="4">
        <f t="shared" si="168"/>
        <v>3.237436959893758E-3</v>
      </c>
      <c r="D5400" s="4">
        <f t="shared" si="169"/>
        <v>1.0032374369598938</v>
      </c>
      <c r="E5400" s="8">
        <f>MIN(B5401:$B$5864)/B5400-1</f>
        <v>-0.30477834420566896</v>
      </c>
      <c r="F5400" s="8"/>
    </row>
    <row r="5401" spans="1:6" x14ac:dyDescent="0.45">
      <c r="A5401" s="5">
        <v>43529</v>
      </c>
      <c r="B5401">
        <v>3946.8699284499999</v>
      </c>
      <c r="C5401" s="4">
        <f t="shared" si="168"/>
        <v>5.8968375296344355E-3</v>
      </c>
      <c r="D5401" s="4">
        <f t="shared" si="169"/>
        <v>1.0058968375296344</v>
      </c>
      <c r="E5401" s="8">
        <f>MIN(B5402:$B$5864)/B5401-1</f>
        <v>-0.30885392034662862</v>
      </c>
      <c r="F5401" s="8"/>
    </row>
    <row r="5402" spans="1:6" x14ac:dyDescent="0.45">
      <c r="A5402" s="5">
        <v>43530</v>
      </c>
      <c r="B5402">
        <v>3949.6541346099998</v>
      </c>
      <c r="C5402" s="4">
        <f t="shared" si="168"/>
        <v>7.0542131118411788E-4</v>
      </c>
      <c r="D5402" s="4">
        <f t="shared" si="169"/>
        <v>1.0007054213111841</v>
      </c>
      <c r="E5402" s="8">
        <f>MIN(B5403:$B$5864)/B5402-1</f>
        <v>-0.30934112583522277</v>
      </c>
      <c r="F5402" s="8"/>
    </row>
    <row r="5403" spans="1:6" x14ac:dyDescent="0.45">
      <c r="A5403" s="5">
        <v>43531</v>
      </c>
      <c r="B5403">
        <v>3926.0313086400001</v>
      </c>
      <c r="C5403" s="4">
        <f t="shared" si="168"/>
        <v>-5.9809859711507096E-3</v>
      </c>
      <c r="D5403" s="4">
        <f t="shared" si="169"/>
        <v>0.99401901402884929</v>
      </c>
      <c r="E5403" s="8">
        <f>MIN(B5404:$B$5864)/B5403-1</f>
        <v>-0.30518544975767203</v>
      </c>
      <c r="F5403" s="8"/>
    </row>
    <row r="5404" spans="1:6" x14ac:dyDescent="0.45">
      <c r="A5404" s="5">
        <v>43532</v>
      </c>
      <c r="B5404">
        <v>3897.4941508000002</v>
      </c>
      <c r="C5404" s="4">
        <f t="shared" si="168"/>
        <v>-7.2687035829791524E-3</v>
      </c>
      <c r="D5404" s="4">
        <f t="shared" si="169"/>
        <v>0.99273129641702085</v>
      </c>
      <c r="E5404" s="8">
        <f>MIN(B5405:$B$5864)/B5404-1</f>
        <v>-0.30009807009201583</v>
      </c>
      <c r="F5404" s="8"/>
    </row>
    <row r="5405" spans="1:6" x14ac:dyDescent="0.45">
      <c r="A5405" s="5">
        <v>43535</v>
      </c>
      <c r="B5405">
        <v>3910.7965855399998</v>
      </c>
      <c r="C5405" s="4">
        <f t="shared" si="168"/>
        <v>3.4130736892239444E-3</v>
      </c>
      <c r="D5405" s="4">
        <f t="shared" si="169"/>
        <v>1.0034130736892239</v>
      </c>
      <c r="E5405" s="8">
        <f>MIN(B5406:$B$5864)/B5405-1</f>
        <v>-0.30247876147888719</v>
      </c>
      <c r="F5405" s="8"/>
    </row>
    <row r="5406" spans="1:6" x14ac:dyDescent="0.45">
      <c r="A5406" s="5">
        <v>43536</v>
      </c>
      <c r="B5406">
        <v>3921.6030624700002</v>
      </c>
      <c r="C5406" s="4">
        <f t="shared" si="168"/>
        <v>2.7632418852867602E-3</v>
      </c>
      <c r="D5406" s="4">
        <f t="shared" si="169"/>
        <v>1.0027632418852868</v>
      </c>
      <c r="E5406" s="8">
        <f>MIN(B5407:$B$5864)/B5406-1</f>
        <v>-0.30440087012991324</v>
      </c>
      <c r="F5406" s="8"/>
    </row>
    <row r="5407" spans="1:6" x14ac:dyDescent="0.45">
      <c r="A5407" s="5">
        <v>43537</v>
      </c>
      <c r="B5407">
        <v>3926.8956263099999</v>
      </c>
      <c r="C5407" s="4">
        <f t="shared" si="168"/>
        <v>1.3495919285277935E-3</v>
      </c>
      <c r="D5407" s="4">
        <f t="shared" si="169"/>
        <v>1.0013495919285278</v>
      </c>
      <c r="E5407" s="8">
        <f>MIN(B5408:$B$5864)/B5407-1</f>
        <v>-0.3053383798455318</v>
      </c>
      <c r="F5407" s="8"/>
    </row>
    <row r="5408" spans="1:6" x14ac:dyDescent="0.45">
      <c r="A5408" s="5">
        <v>43538</v>
      </c>
      <c r="B5408">
        <v>3941.7761123999999</v>
      </c>
      <c r="C5408" s="4">
        <f t="shared" si="168"/>
        <v>3.7893765218259823E-3</v>
      </c>
      <c r="D5408" s="4">
        <f t="shared" si="169"/>
        <v>1.003789376521826</v>
      </c>
      <c r="E5408" s="8">
        <f>MIN(B5409:$B$5864)/B5408-1</f>
        <v>-0.30796077702923985</v>
      </c>
      <c r="F5408" s="8"/>
    </row>
    <row r="5409" spans="1:6" x14ac:dyDescent="0.45">
      <c r="A5409" s="5">
        <v>43539</v>
      </c>
      <c r="B5409">
        <v>3968.3103087200002</v>
      </c>
      <c r="C5409" s="4">
        <f t="shared" si="168"/>
        <v>6.7315330864503586E-3</v>
      </c>
      <c r="D5409" s="4">
        <f t="shared" si="169"/>
        <v>1.0067315330864504</v>
      </c>
      <c r="E5409" s="8">
        <f>MIN(B5410:$B$5864)/B5409-1</f>
        <v>-0.31258811289133115</v>
      </c>
      <c r="F5409" s="8"/>
    </row>
    <row r="5410" spans="1:6" x14ac:dyDescent="0.45">
      <c r="A5410" s="5">
        <v>43542</v>
      </c>
      <c r="B5410">
        <v>4000.0296731899998</v>
      </c>
      <c r="C5410" s="4">
        <f t="shared" si="168"/>
        <v>7.9931663610830483E-3</v>
      </c>
      <c r="D5410" s="4">
        <f t="shared" si="169"/>
        <v>1.007993166361083</v>
      </c>
      <c r="E5410" s="8">
        <f>MIN(B5411:$B$5864)/B5410-1</f>
        <v>-0.31803913950104656</v>
      </c>
      <c r="F5410" s="8"/>
    </row>
    <row r="5411" spans="1:6" x14ac:dyDescent="0.45">
      <c r="A5411" s="5">
        <v>43543</v>
      </c>
      <c r="B5411">
        <v>4013.5976530100002</v>
      </c>
      <c r="C5411" s="4">
        <f t="shared" si="168"/>
        <v>3.3919697923590064E-3</v>
      </c>
      <c r="D5411" s="4">
        <f t="shared" si="169"/>
        <v>1.003391969792359</v>
      </c>
      <c r="E5411" s="8">
        <f>MIN(B5412:$B$5864)/B5411-1</f>
        <v>-0.32034451039101131</v>
      </c>
      <c r="F5411" s="8"/>
    </row>
    <row r="5412" spans="1:6" x14ac:dyDescent="0.45">
      <c r="A5412" s="5">
        <v>43544</v>
      </c>
      <c r="B5412">
        <v>3993.5036874799998</v>
      </c>
      <c r="C5412" s="4">
        <f t="shared" si="168"/>
        <v>-5.0064723141670653E-3</v>
      </c>
      <c r="D5412" s="4">
        <f t="shared" si="169"/>
        <v>0.99499352768583293</v>
      </c>
      <c r="E5412" s="8">
        <f>MIN(B5413:$B$5864)/B5412-1</f>
        <v>-0.31692471287754098</v>
      </c>
      <c r="F5412" s="8"/>
    </row>
    <row r="5413" spans="1:6" x14ac:dyDescent="0.45">
      <c r="A5413" s="5">
        <v>43545</v>
      </c>
      <c r="B5413">
        <v>4020.5084482299999</v>
      </c>
      <c r="C5413" s="4">
        <f t="shared" si="168"/>
        <v>6.7621724839423969E-3</v>
      </c>
      <c r="D5413" s="4">
        <f t="shared" si="169"/>
        <v>1.0067621724839424</v>
      </c>
      <c r="E5413" s="8">
        <f>MIN(B5414:$B$5864)/B5413-1</f>
        <v>-0.3215127606183934</v>
      </c>
      <c r="F5413" s="8"/>
    </row>
    <row r="5414" spans="1:6" x14ac:dyDescent="0.45">
      <c r="A5414" s="5">
        <v>43546</v>
      </c>
      <c r="B5414">
        <v>3942.59113497</v>
      </c>
      <c r="C5414" s="4">
        <f t="shared" si="168"/>
        <v>-1.9379965062454318E-2</v>
      </c>
      <c r="D5414" s="4">
        <f t="shared" si="169"/>
        <v>0.98062003493754568</v>
      </c>
      <c r="E5414" s="8">
        <f>MIN(B5415:$B$5864)/B5414-1</f>
        <v>-0.30810383715562317</v>
      </c>
      <c r="F5414" s="8"/>
    </row>
    <row r="5415" spans="1:6" x14ac:dyDescent="0.45">
      <c r="A5415" s="5">
        <v>43549</v>
      </c>
      <c r="B5415">
        <v>3921.9062171099999</v>
      </c>
      <c r="C5415" s="4">
        <f t="shared" si="168"/>
        <v>-5.2465287806612304E-3</v>
      </c>
      <c r="D5415" s="4">
        <f t="shared" si="169"/>
        <v>0.99475347121933877</v>
      </c>
      <c r="E5415" s="8">
        <f>MIN(B5416:$B$5864)/B5415-1</f>
        <v>-0.30445463839772136</v>
      </c>
      <c r="F5415" s="8"/>
    </row>
    <row r="5416" spans="1:6" x14ac:dyDescent="0.45">
      <c r="A5416" s="5">
        <v>43550</v>
      </c>
      <c r="B5416">
        <v>3932.7398389499999</v>
      </c>
      <c r="C5416" s="4">
        <f t="shared" si="168"/>
        <v>2.762335772522162E-3</v>
      </c>
      <c r="D5416" s="4">
        <f t="shared" si="169"/>
        <v>1.0027623357725222</v>
      </c>
      <c r="E5416" s="8">
        <f>MIN(B5417:$B$5864)/B5416-1</f>
        <v>-0.30637067549367547</v>
      </c>
      <c r="F5416" s="8"/>
    </row>
    <row r="5417" spans="1:6" x14ac:dyDescent="0.45">
      <c r="A5417" s="5">
        <v>43551</v>
      </c>
      <c r="B5417">
        <v>3932.5610303899998</v>
      </c>
      <c r="C5417" s="4">
        <f t="shared" si="168"/>
        <v>-4.5466663782134376E-5</v>
      </c>
      <c r="D5417" s="4">
        <f t="shared" si="169"/>
        <v>0.99995453333621787</v>
      </c>
      <c r="E5417" s="8">
        <f>MIN(B5418:$B$5864)/B5417-1</f>
        <v>-0.30633913704844085</v>
      </c>
      <c r="F5417" s="8"/>
    </row>
    <row r="5418" spans="1:6" x14ac:dyDescent="0.45">
      <c r="A5418" s="5">
        <v>43552</v>
      </c>
      <c r="B5418">
        <v>3951.36411959</v>
      </c>
      <c r="C5418" s="4">
        <f t="shared" si="168"/>
        <v>4.7813852231901599E-3</v>
      </c>
      <c r="D5418" s="4">
        <f t="shared" si="169"/>
        <v>1.0047813852231902</v>
      </c>
      <c r="E5418" s="8">
        <f>MIN(B5419:$B$5864)/B5418-1</f>
        <v>-0.30964001408378239</v>
      </c>
      <c r="F5418" s="8"/>
    </row>
    <row r="5419" spans="1:6" x14ac:dyDescent="0.45">
      <c r="A5419" s="5">
        <v>43553</v>
      </c>
      <c r="B5419">
        <v>3978.2848702000001</v>
      </c>
      <c r="C5419" s="4">
        <f t="shared" si="168"/>
        <v>6.8130270446433716E-3</v>
      </c>
      <c r="D5419" s="4">
        <f t="shared" si="169"/>
        <v>1.0068130270446434</v>
      </c>
      <c r="E5419" s="8">
        <f>MIN(B5420:$B$5864)/B5419-1</f>
        <v>-0.31431162750975594</v>
      </c>
      <c r="F5419" s="8"/>
    </row>
    <row r="5420" spans="1:6" x14ac:dyDescent="0.45">
      <c r="A5420" s="5">
        <v>43556</v>
      </c>
      <c r="B5420">
        <v>3999.8348842099999</v>
      </c>
      <c r="C5420" s="4">
        <f t="shared" si="168"/>
        <v>5.416910732417346E-3</v>
      </c>
      <c r="D5420" s="4">
        <f t="shared" si="169"/>
        <v>1.0054169107324173</v>
      </c>
      <c r="E5420" s="8">
        <f>MIN(B5421:$B$5864)/B5420-1</f>
        <v>-0.31800592851502785</v>
      </c>
      <c r="F5420" s="8"/>
    </row>
    <row r="5421" spans="1:6" x14ac:dyDescent="0.45">
      <c r="A5421" s="5">
        <v>43557</v>
      </c>
      <c r="B5421">
        <v>4035.5221292199999</v>
      </c>
      <c r="C5421" s="4">
        <f t="shared" si="168"/>
        <v>8.9221795506813084E-3</v>
      </c>
      <c r="D5421" s="4">
        <f t="shared" si="169"/>
        <v>1.0089221795506813</v>
      </c>
      <c r="E5421" s="8">
        <f>MIN(B5422:$B$5864)/B5421-1</f>
        <v>-0.3240369918434195</v>
      </c>
      <c r="F5421" s="8"/>
    </row>
    <row r="5422" spans="1:6" x14ac:dyDescent="0.45">
      <c r="A5422" s="5">
        <v>43558</v>
      </c>
      <c r="B5422">
        <v>4056.3105975200001</v>
      </c>
      <c r="C5422" s="4">
        <f t="shared" si="168"/>
        <v>5.1513701658274513E-3</v>
      </c>
      <c r="D5422" s="4">
        <f t="shared" si="169"/>
        <v>1.0051513701658275</v>
      </c>
      <c r="E5422" s="8">
        <f>MIN(B5423:$B$5864)/B5422-1</f>
        <v>-0.327501281677543</v>
      </c>
      <c r="F5422" s="8"/>
    </row>
    <row r="5423" spans="1:6" x14ac:dyDescent="0.45">
      <c r="A5423" s="5">
        <v>43559</v>
      </c>
      <c r="B5423">
        <v>4046.6202666999998</v>
      </c>
      <c r="C5423" s="4">
        <f t="shared" si="168"/>
        <v>-2.3889518780748631E-3</v>
      </c>
      <c r="D5423" s="4">
        <f t="shared" si="169"/>
        <v>0.99761104812192514</v>
      </c>
      <c r="E5423" s="8">
        <f>MIN(B5424:$B$5864)/B5423-1</f>
        <v>-0.32589086739918893</v>
      </c>
      <c r="F5423" s="8"/>
    </row>
    <row r="5424" spans="1:6" x14ac:dyDescent="0.45">
      <c r="A5424" s="5">
        <v>43560</v>
      </c>
      <c r="B5424">
        <v>4067.4388997900001</v>
      </c>
      <c r="C5424" s="4">
        <f t="shared" si="168"/>
        <v>5.1446964918646643E-3</v>
      </c>
      <c r="D5424" s="4">
        <f t="shared" si="169"/>
        <v>1.0051446964918647</v>
      </c>
      <c r="E5424" s="8">
        <f>MIN(B5425:$B$5864)/B5424-1</f>
        <v>-0.32934120335751371</v>
      </c>
      <c r="F5424" s="8"/>
    </row>
    <row r="5425" spans="1:6" x14ac:dyDescent="0.45">
      <c r="A5425" s="5">
        <v>43563</v>
      </c>
      <c r="B5425">
        <v>4069.2820083000001</v>
      </c>
      <c r="C5425" s="4">
        <f t="shared" si="168"/>
        <v>4.5313735630925223E-4</v>
      </c>
      <c r="D5425" s="4">
        <f t="shared" si="169"/>
        <v>1.0004531373563093</v>
      </c>
      <c r="E5425" s="8">
        <f>MIN(B5426:$B$5864)/B5425-1</f>
        <v>-0.32964496626528883</v>
      </c>
      <c r="F5425" s="8"/>
    </row>
    <row r="5426" spans="1:6" x14ac:dyDescent="0.45">
      <c r="A5426" s="5">
        <v>43564</v>
      </c>
      <c r="B5426">
        <v>4054.7874661999999</v>
      </c>
      <c r="C5426" s="4">
        <f t="shared" si="168"/>
        <v>-3.5619409199058039E-3</v>
      </c>
      <c r="D5426" s="4">
        <f t="shared" si="169"/>
        <v>0.9964380590800942</v>
      </c>
      <c r="E5426" s="8">
        <f>MIN(B5427:$B$5864)/B5426-1</f>
        <v>-0.32724866575893441</v>
      </c>
      <c r="F5426" s="8"/>
    </row>
    <row r="5427" spans="1:6" x14ac:dyDescent="0.45">
      <c r="A5427" s="5">
        <v>43565</v>
      </c>
      <c r="B5427">
        <v>4054.57682067</v>
      </c>
      <c r="C5427" s="4">
        <f t="shared" si="168"/>
        <v>-5.1949832575948207E-5</v>
      </c>
      <c r="D5427" s="4">
        <f t="shared" si="169"/>
        <v>0.99994805016742405</v>
      </c>
      <c r="E5427" s="8">
        <f>MIN(B5428:$B$5864)/B5427-1</f>
        <v>-0.32721371462404969</v>
      </c>
      <c r="F5427" s="8"/>
    </row>
    <row r="5428" spans="1:6" x14ac:dyDescent="0.45">
      <c r="A5428" s="5">
        <v>43566</v>
      </c>
      <c r="B5428">
        <v>4057.7587582800002</v>
      </c>
      <c r="C5428" s="4">
        <f t="shared" si="168"/>
        <v>7.8477674754595661E-4</v>
      </c>
      <c r="D5428" s="4">
        <f t="shared" si="169"/>
        <v>1.000784776747546</v>
      </c>
      <c r="E5428" s="8">
        <f>MIN(B5429:$B$5864)/B5428-1</f>
        <v>-0.32774128762985288</v>
      </c>
      <c r="F5428" s="8"/>
    </row>
    <row r="5429" spans="1:6" x14ac:dyDescent="0.45">
      <c r="A5429" s="5">
        <v>43567</v>
      </c>
      <c r="B5429">
        <v>4069.8972540599998</v>
      </c>
      <c r="C5429" s="4">
        <f t="shared" si="168"/>
        <v>2.9914286440095861E-3</v>
      </c>
      <c r="D5429" s="4">
        <f t="shared" si="169"/>
        <v>1.0029914286440096</v>
      </c>
      <c r="E5429" s="8">
        <f>MIN(B5430:$B$5864)/B5429-1</f>
        <v>-0.32974630373561153</v>
      </c>
      <c r="F5429" s="8"/>
    </row>
    <row r="5430" spans="1:6" x14ac:dyDescent="0.45">
      <c r="A5430" s="5">
        <v>43570</v>
      </c>
      <c r="B5430">
        <v>4073.1178608199998</v>
      </c>
      <c r="C5430" s="4">
        <f t="shared" si="168"/>
        <v>7.9132384897118158E-4</v>
      </c>
      <c r="D5430" s="4">
        <f t="shared" si="169"/>
        <v>1.0007913238489712</v>
      </c>
      <c r="E5430" s="8">
        <f>MIN(B5431:$B$5864)/B5430-1</f>
        <v>-0.33027627209372568</v>
      </c>
      <c r="F5430" s="8"/>
    </row>
    <row r="5431" spans="1:6" x14ac:dyDescent="0.45">
      <c r="A5431" s="5">
        <v>43571</v>
      </c>
      <c r="B5431">
        <v>4092.0436732799999</v>
      </c>
      <c r="C5431" s="4">
        <f t="shared" si="168"/>
        <v>4.6465172643419539E-3</v>
      </c>
      <c r="D5431" s="4">
        <f t="shared" si="169"/>
        <v>1.004646517264342</v>
      </c>
      <c r="E5431" s="8">
        <f>MIN(B5432:$B$5864)/B5431-1</f>
        <v>-0.3333737624155253</v>
      </c>
      <c r="F5431" s="8"/>
    </row>
    <row r="5432" spans="1:6" x14ac:dyDescent="0.45">
      <c r="A5432" s="5">
        <v>43572</v>
      </c>
      <c r="B5432">
        <v>4090.5462460499998</v>
      </c>
      <c r="C5432" s="4">
        <f t="shared" si="168"/>
        <v>-3.6593627770342696E-4</v>
      </c>
      <c r="D5432" s="4">
        <f t="shared" si="169"/>
        <v>0.99963406372229657</v>
      </c>
      <c r="E5432" s="8">
        <f>MIN(B5433:$B$5864)/B5432-1</f>
        <v>-0.33312973039135363</v>
      </c>
      <c r="F5432" s="8"/>
    </row>
    <row r="5433" spans="1:6" x14ac:dyDescent="0.45">
      <c r="A5433" s="5">
        <v>43573</v>
      </c>
      <c r="B5433">
        <v>4084.74400251</v>
      </c>
      <c r="C5433" s="4">
        <f t="shared" si="168"/>
        <v>-1.4184520088491581E-3</v>
      </c>
      <c r="D5433" s="4">
        <f t="shared" si="169"/>
        <v>0.99858154799115084</v>
      </c>
      <c r="E5433" s="8">
        <f>MIN(B5434:$B$5864)/B5433-1</f>
        <v>-0.33218246326482692</v>
      </c>
      <c r="F5433" s="8"/>
    </row>
    <row r="5434" spans="1:6" x14ac:dyDescent="0.45">
      <c r="A5434" s="5">
        <v>43578</v>
      </c>
      <c r="B5434">
        <v>4115.5870909100004</v>
      </c>
      <c r="C5434" s="4">
        <f t="shared" si="168"/>
        <v>7.5508008289009165E-3</v>
      </c>
      <c r="D5434" s="4">
        <f t="shared" si="169"/>
        <v>1.0075508008289009</v>
      </c>
      <c r="E5434" s="8">
        <f>MIN(B5435:$B$5864)/B5434-1</f>
        <v>-0.33718723047436716</v>
      </c>
      <c r="F5434" s="8"/>
    </row>
    <row r="5435" spans="1:6" x14ac:dyDescent="0.45">
      <c r="A5435" s="5">
        <v>43579</v>
      </c>
      <c r="B5435">
        <v>4096.2388184399997</v>
      </c>
      <c r="C5435" s="4">
        <f t="shared" si="168"/>
        <v>-4.7012180869006048E-3</v>
      </c>
      <c r="D5435" s="4">
        <f t="shared" si="169"/>
        <v>0.9952987819130994</v>
      </c>
      <c r="E5435" s="8">
        <f>MIN(B5436:$B$5864)/B5435-1</f>
        <v>-0.33405648477574068</v>
      </c>
      <c r="F5435" s="8"/>
    </row>
    <row r="5436" spans="1:6" x14ac:dyDescent="0.45">
      <c r="A5436" s="5">
        <v>43580</v>
      </c>
      <c r="B5436">
        <v>4075.6349889899998</v>
      </c>
      <c r="C5436" s="4">
        <f t="shared" si="168"/>
        <v>-5.0299385273260278E-3</v>
      </c>
      <c r="D5436" s="4">
        <f t="shared" si="169"/>
        <v>0.99497006147267397</v>
      </c>
      <c r="E5436" s="8">
        <f>MIN(B5437:$B$5864)/B5436-1</f>
        <v>-0.33068989609739241</v>
      </c>
      <c r="F5436" s="8"/>
    </row>
    <row r="5437" spans="1:6" x14ac:dyDescent="0.45">
      <c r="A5437" s="5">
        <v>43581</v>
      </c>
      <c r="B5437">
        <v>4072.72612222</v>
      </c>
      <c r="C5437" s="4">
        <f t="shared" si="168"/>
        <v>-7.1372112023226908E-4</v>
      </c>
      <c r="D5437" s="4">
        <f t="shared" si="169"/>
        <v>0.99928627887976773</v>
      </c>
      <c r="E5437" s="8">
        <f>MIN(B5438:$B$5864)/B5437-1</f>
        <v>-0.33021185415161913</v>
      </c>
      <c r="F5437" s="8"/>
    </row>
    <row r="5438" spans="1:6" x14ac:dyDescent="0.45">
      <c r="A5438" s="5">
        <v>43584</v>
      </c>
      <c r="B5438">
        <v>4080.3227108199999</v>
      </c>
      <c r="C5438" s="4">
        <f t="shared" si="168"/>
        <v>1.865234334947008E-3</v>
      </c>
      <c r="D5438" s="4">
        <f t="shared" si="169"/>
        <v>1.001865234334947</v>
      </c>
      <c r="E5438" s="8">
        <f>MIN(B5439:$B$5864)/B5438-1</f>
        <v>-0.33145884007743198</v>
      </c>
      <c r="F5438" s="8"/>
    </row>
    <row r="5439" spans="1:6" x14ac:dyDescent="0.45">
      <c r="A5439" s="5">
        <v>43585</v>
      </c>
      <c r="B5439">
        <v>4067.9810820100001</v>
      </c>
      <c r="C5439" s="4">
        <f t="shared" si="168"/>
        <v>-3.0246697834150904E-3</v>
      </c>
      <c r="D5439" s="4">
        <f t="shared" si="169"/>
        <v>0.99697533021658491</v>
      </c>
      <c r="E5439" s="8">
        <f>MIN(B5440:$B$5864)/B5439-1</f>
        <v>-0.32943058904242617</v>
      </c>
      <c r="F5439" s="8"/>
    </row>
    <row r="5440" spans="1:6" x14ac:dyDescent="0.45">
      <c r="A5440" s="5">
        <v>43586</v>
      </c>
      <c r="B5440">
        <v>4052.5970537399999</v>
      </c>
      <c r="C5440" s="4">
        <f t="shared" si="168"/>
        <v>-3.7817354505490508E-3</v>
      </c>
      <c r="D5440" s="4">
        <f t="shared" si="169"/>
        <v>0.99621826454945095</v>
      </c>
      <c r="E5440" s="8">
        <f>MIN(B5441:$B$5864)/B5440-1</f>
        <v>-0.32688504635995086</v>
      </c>
      <c r="F5440" s="8"/>
    </row>
    <row r="5441" spans="1:6" x14ac:dyDescent="0.45">
      <c r="A5441" s="5">
        <v>43587</v>
      </c>
      <c r="B5441">
        <v>4033.03026877</v>
      </c>
      <c r="C5441" s="4">
        <f t="shared" si="168"/>
        <v>-4.8282088523807776E-3</v>
      </c>
      <c r="D5441" s="4">
        <f t="shared" si="169"/>
        <v>0.99517179114761922</v>
      </c>
      <c r="E5441" s="8">
        <f>MIN(B5442:$B$5864)/B5441-1</f>
        <v>-0.32361933926621678</v>
      </c>
      <c r="F5441" s="8"/>
    </row>
    <row r="5442" spans="1:6" x14ac:dyDescent="0.45">
      <c r="A5442" s="5">
        <v>43588</v>
      </c>
      <c r="B5442">
        <v>4046.8634580799999</v>
      </c>
      <c r="C5442" s="4">
        <f t="shared" si="168"/>
        <v>3.4299740860161965E-3</v>
      </c>
      <c r="D5442" s="4">
        <f t="shared" si="169"/>
        <v>1.0034299740860162</v>
      </c>
      <c r="E5442" s="8">
        <f>MIN(B5443:$B$5864)/B5442-1</f>
        <v>-0.32593137717470422</v>
      </c>
      <c r="F5442" s="8"/>
    </row>
    <row r="5443" spans="1:6" x14ac:dyDescent="0.45">
      <c r="A5443" s="5">
        <v>43592</v>
      </c>
      <c r="B5443">
        <v>3985.2071309500002</v>
      </c>
      <c r="C5443" s="4">
        <f t="shared" si="168"/>
        <v>-1.5235583747431947E-2</v>
      </c>
      <c r="D5443" s="4">
        <f t="shared" si="169"/>
        <v>0.98476441625256805</v>
      </c>
      <c r="E5443" s="8">
        <f>MIN(B5444:$B$5864)/B5443-1</f>
        <v>-0.31550266063592858</v>
      </c>
      <c r="F5443" s="8"/>
    </row>
    <row r="5444" spans="1:6" x14ac:dyDescent="0.45">
      <c r="A5444" s="5">
        <v>43593</v>
      </c>
      <c r="B5444">
        <v>3991.93470359</v>
      </c>
      <c r="C5444" s="4">
        <f t="shared" si="168"/>
        <v>1.6881362546383727E-3</v>
      </c>
      <c r="D5444" s="4">
        <f t="shared" si="169"/>
        <v>1.0016881362546384</v>
      </c>
      <c r="E5444" s="8">
        <f>MIN(B5445:$B$5864)/B5444-1</f>
        <v>-0.31665623801491649</v>
      </c>
      <c r="F5444" s="8"/>
    </row>
    <row r="5445" spans="1:6" x14ac:dyDescent="0.45">
      <c r="A5445" s="5">
        <v>43594</v>
      </c>
      <c r="B5445">
        <v>3955.0852417000001</v>
      </c>
      <c r="C5445" s="4">
        <f t="shared" si="168"/>
        <v>-9.2309781161652449E-3</v>
      </c>
      <c r="D5445" s="4">
        <f t="shared" si="169"/>
        <v>0.99076902188383476</v>
      </c>
      <c r="E5445" s="8">
        <f>MIN(B5446:$B$5864)/B5445-1</f>
        <v>-0.31028953581352092</v>
      </c>
      <c r="F5445" s="8"/>
    </row>
    <row r="5446" spans="1:6" x14ac:dyDescent="0.45">
      <c r="A5446" s="5">
        <v>43595</v>
      </c>
      <c r="B5446">
        <v>3955.8128658199998</v>
      </c>
      <c r="C5446" s="4">
        <f t="shared" ref="C5446:C5509" si="170">B5446/B5445-1</f>
        <v>1.8397179214457715E-4</v>
      </c>
      <c r="D5446" s="4">
        <f t="shared" ref="D5446:D5509" si="171">C5446+1</f>
        <v>1.0001839717921446</v>
      </c>
      <c r="E5446" s="8">
        <f>MIN(B5447:$B$5864)/B5446-1</f>
        <v>-0.31041639974429347</v>
      </c>
      <c r="F5446" s="8"/>
    </row>
    <row r="5447" spans="1:6" x14ac:dyDescent="0.45">
      <c r="A5447" s="5">
        <v>43598</v>
      </c>
      <c r="B5447">
        <v>3929.5244434199999</v>
      </c>
      <c r="C5447" s="4">
        <f t="shared" si="170"/>
        <v>-6.6455171899418852E-3</v>
      </c>
      <c r="D5447" s="4">
        <f t="shared" si="171"/>
        <v>0.99335448281005811</v>
      </c>
      <c r="E5447" s="8">
        <f>MIN(B5448:$B$5864)/B5447-1</f>
        <v>-0.30580310232760721</v>
      </c>
      <c r="F5447" s="8"/>
    </row>
    <row r="5448" spans="1:6" x14ac:dyDescent="0.45">
      <c r="A5448" s="5">
        <v>43599</v>
      </c>
      <c r="B5448">
        <v>3972.4653335399998</v>
      </c>
      <c r="C5448" s="4">
        <f t="shared" si="170"/>
        <v>1.0927757477601219E-2</v>
      </c>
      <c r="D5448" s="4">
        <f t="shared" si="171"/>
        <v>1.0109277574776012</v>
      </c>
      <c r="E5448" s="8">
        <f>MIN(B5449:$B$5864)/B5448-1</f>
        <v>-0.31330711562960145</v>
      </c>
      <c r="F5448" s="8"/>
    </row>
    <row r="5449" spans="1:6" x14ac:dyDescent="0.45">
      <c r="A5449" s="5">
        <v>43600</v>
      </c>
      <c r="B5449">
        <v>3997.6657326700001</v>
      </c>
      <c r="C5449" s="4">
        <f t="shared" si="170"/>
        <v>6.3437681676490332E-3</v>
      </c>
      <c r="D5449" s="4">
        <f t="shared" si="171"/>
        <v>1.006343768167649</v>
      </c>
      <c r="E5449" s="8">
        <f>MIN(B5450:$B$5864)/B5449-1</f>
        <v>-0.31763587544172001</v>
      </c>
      <c r="F5449" s="8"/>
    </row>
    <row r="5450" spans="1:6" x14ac:dyDescent="0.45">
      <c r="A5450" s="5">
        <v>43601</v>
      </c>
      <c r="B5450">
        <v>4028.3331317500001</v>
      </c>
      <c r="C5450" s="4">
        <f t="shared" si="170"/>
        <v>7.6713265017076537E-3</v>
      </c>
      <c r="D5450" s="4">
        <f t="shared" si="171"/>
        <v>1.0076713265017077</v>
      </c>
      <c r="E5450" s="8">
        <f>MIN(B5451:$B$5864)/B5450-1</f>
        <v>-0.32283066252642478</v>
      </c>
      <c r="F5450" s="8"/>
    </row>
    <row r="5451" spans="1:6" x14ac:dyDescent="0.45">
      <c r="A5451" s="5">
        <v>43602</v>
      </c>
      <c r="B5451">
        <v>4025.2724004900001</v>
      </c>
      <c r="C5451" s="4">
        <f t="shared" si="170"/>
        <v>-7.598009300363584E-4</v>
      </c>
      <c r="D5451" s="4">
        <f t="shared" si="171"/>
        <v>0.99924019906996364</v>
      </c>
      <c r="E5451" s="8">
        <f>MIN(B5452:$B$5864)/B5451-1</f>
        <v>-0.32231575740863294</v>
      </c>
      <c r="F5451" s="8"/>
    </row>
    <row r="5452" spans="1:6" x14ac:dyDescent="0.45">
      <c r="A5452" s="5">
        <v>43605</v>
      </c>
      <c r="B5452">
        <v>4002.8830459800001</v>
      </c>
      <c r="C5452" s="4">
        <f t="shared" si="170"/>
        <v>-5.5621961155409849E-3</v>
      </c>
      <c r="D5452" s="4">
        <f t="shared" si="171"/>
        <v>0.99443780388445902</v>
      </c>
      <c r="E5452" s="8">
        <f>MIN(B5453:$B$5864)/B5452-1</f>
        <v>-0.31852526126399616</v>
      </c>
      <c r="F5452" s="8"/>
    </row>
    <row r="5453" spans="1:6" x14ac:dyDescent="0.45">
      <c r="A5453" s="5">
        <v>43606</v>
      </c>
      <c r="B5453">
        <v>4014.4372104099998</v>
      </c>
      <c r="C5453" s="4">
        <f t="shared" si="170"/>
        <v>2.88646065780096E-3</v>
      </c>
      <c r="D5453" s="4">
        <f t="shared" si="171"/>
        <v>1.002886460657801</v>
      </c>
      <c r="E5453" s="8">
        <f>MIN(B5454:$B$5864)/B5453-1</f>
        <v>-0.32048664981575348</v>
      </c>
      <c r="F5453" s="8"/>
    </row>
    <row r="5454" spans="1:6" x14ac:dyDescent="0.45">
      <c r="A5454" s="5">
        <v>43607</v>
      </c>
      <c r="B5454">
        <v>4012.87044427</v>
      </c>
      <c r="C5454" s="4">
        <f t="shared" si="170"/>
        <v>-3.9028288596387739E-4</v>
      </c>
      <c r="D5454" s="4">
        <f t="shared" si="171"/>
        <v>0.99960971711403612</v>
      </c>
      <c r="E5454" s="8">
        <f>MIN(B5455:$B$5864)/B5454-1</f>
        <v>-0.32022134384001066</v>
      </c>
      <c r="F5454" s="8"/>
    </row>
    <row r="5455" spans="1:6" x14ac:dyDescent="0.45">
      <c r="A5455" s="5">
        <v>43608</v>
      </c>
      <c r="B5455">
        <v>3957.0106924000002</v>
      </c>
      <c r="C5455" s="4">
        <f t="shared" si="170"/>
        <v>-1.3920148344126693E-2</v>
      </c>
      <c r="D5455" s="4">
        <f t="shared" si="171"/>
        <v>0.98607985165587331</v>
      </c>
      <c r="E5455" s="8">
        <f>MIN(B5456:$B$5864)/B5455-1</f>
        <v>-0.31062514357384763</v>
      </c>
      <c r="F5455" s="8"/>
    </row>
    <row r="5456" spans="1:6" x14ac:dyDescent="0.45">
      <c r="A5456" s="5">
        <v>43609</v>
      </c>
      <c r="B5456">
        <v>3981.6072341499998</v>
      </c>
      <c r="C5456" s="4">
        <f t="shared" si="170"/>
        <v>6.2159401785901736E-3</v>
      </c>
      <c r="D5456" s="4">
        <f t="shared" si="171"/>
        <v>1.0062159401785902</v>
      </c>
      <c r="E5456" s="8">
        <f>MIN(B5457:$B$5864)/B5456-1</f>
        <v>-0.31488378498178293</v>
      </c>
      <c r="F5456" s="8"/>
    </row>
    <row r="5457" spans="1:6" x14ac:dyDescent="0.45">
      <c r="A5457" s="5">
        <v>43613</v>
      </c>
      <c r="B5457">
        <v>3980.3834358399999</v>
      </c>
      <c r="C5457" s="4">
        <f t="shared" si="170"/>
        <v>-3.0736289092092584E-4</v>
      </c>
      <c r="D5457" s="4">
        <f t="shared" si="171"/>
        <v>0.99969263710907907</v>
      </c>
      <c r="E5457" s="8">
        <f>MIN(B5458:$B$5864)/B5457-1</f>
        <v>-0.3146731409371557</v>
      </c>
      <c r="F5457" s="8"/>
    </row>
    <row r="5458" spans="1:6" x14ac:dyDescent="0.45">
      <c r="A5458" s="5">
        <v>43614</v>
      </c>
      <c r="B5458">
        <v>3934.16548728</v>
      </c>
      <c r="C5458" s="4">
        <f t="shared" si="170"/>
        <v>-1.1611431236459802E-2</v>
      </c>
      <c r="D5458" s="4">
        <f t="shared" si="171"/>
        <v>0.9883885687635402</v>
      </c>
      <c r="E5458" s="8">
        <f>MIN(B5459:$B$5864)/B5458-1</f>
        <v>-0.30662203032135593</v>
      </c>
      <c r="F5458" s="8"/>
    </row>
    <row r="5459" spans="1:6" x14ac:dyDescent="0.45">
      <c r="A5459" s="5">
        <v>43615</v>
      </c>
      <c r="B5459">
        <v>3954.1818971799999</v>
      </c>
      <c r="C5459" s="4">
        <f t="shared" si="170"/>
        <v>5.0878413642529985E-3</v>
      </c>
      <c r="D5459" s="4">
        <f t="shared" si="171"/>
        <v>1.005087841364253</v>
      </c>
      <c r="E5459" s="8">
        <f>MIN(B5460:$B$5864)/B5459-1</f>
        <v>-0.31013196942320032</v>
      </c>
      <c r="F5459" s="8"/>
    </row>
    <row r="5460" spans="1:6" x14ac:dyDescent="0.45">
      <c r="A5460" s="5">
        <v>43616</v>
      </c>
      <c r="B5460">
        <v>3923.8679342</v>
      </c>
      <c r="C5460" s="4">
        <f t="shared" si="170"/>
        <v>-7.6663046284286551E-3</v>
      </c>
      <c r="D5460" s="4">
        <f t="shared" si="171"/>
        <v>0.99233369537157134</v>
      </c>
      <c r="E5460" s="8">
        <f>MIN(B5461:$B$5864)/B5460-1</f>
        <v>-0.30480237263485832</v>
      </c>
      <c r="F5460" s="8"/>
    </row>
    <row r="5461" spans="1:6" x14ac:dyDescent="0.45">
      <c r="A5461" s="5">
        <v>43619</v>
      </c>
      <c r="B5461">
        <v>3931.0983004899999</v>
      </c>
      <c r="C5461" s="4">
        <f t="shared" si="170"/>
        <v>1.8426630078400841E-3</v>
      </c>
      <c r="D5461" s="4">
        <f t="shared" si="171"/>
        <v>1.0018426630078401</v>
      </c>
      <c r="E5461" s="8">
        <f>MIN(B5462:$B$5864)/B5461-1</f>
        <v>-0.3060810314486464</v>
      </c>
      <c r="F5461" s="8"/>
    </row>
    <row r="5462" spans="1:6" x14ac:dyDescent="0.45">
      <c r="A5462" s="5">
        <v>43620</v>
      </c>
      <c r="B5462">
        <v>3948.13394668</v>
      </c>
      <c r="C5462" s="4">
        <f t="shared" si="170"/>
        <v>4.333558941499005E-3</v>
      </c>
      <c r="D5462" s="4">
        <f t="shared" si="171"/>
        <v>1.004333558941499</v>
      </c>
      <c r="E5462" s="8">
        <f>MIN(B5463:$B$5864)/B5462-1</f>
        <v>-0.30907519481605483</v>
      </c>
      <c r="F5462" s="8"/>
    </row>
    <row r="5463" spans="1:6" x14ac:dyDescent="0.45">
      <c r="A5463" s="5">
        <v>43621</v>
      </c>
      <c r="B5463">
        <v>3952.9228163500002</v>
      </c>
      <c r="C5463" s="4">
        <f t="shared" si="170"/>
        <v>1.2129450861277924E-3</v>
      </c>
      <c r="D5463" s="4">
        <f t="shared" si="171"/>
        <v>1.0012129450861278</v>
      </c>
      <c r="E5463" s="8">
        <f>MIN(B5464:$B$5864)/B5463-1</f>
        <v>-0.30991223338157159</v>
      </c>
      <c r="F5463" s="8"/>
    </row>
    <row r="5464" spans="1:6" x14ac:dyDescent="0.45">
      <c r="A5464" s="5">
        <v>43622</v>
      </c>
      <c r="B5464">
        <v>3970.3655372799999</v>
      </c>
      <c r="C5464" s="4">
        <f t="shared" si="170"/>
        <v>4.4126135875595107E-3</v>
      </c>
      <c r="D5464" s="4">
        <f t="shared" si="171"/>
        <v>1.0044126135875595</v>
      </c>
      <c r="E5464" s="8">
        <f>MIN(B5465:$B$5864)/B5464-1</f>
        <v>-0.31294394625972088</v>
      </c>
      <c r="F5464" s="8"/>
    </row>
    <row r="5465" spans="1:6" x14ac:dyDescent="0.45">
      <c r="A5465" s="5">
        <v>43623</v>
      </c>
      <c r="B5465">
        <v>4008.15251739</v>
      </c>
      <c r="C5465" s="4">
        <f t="shared" si="170"/>
        <v>9.5172547099748872E-3</v>
      </c>
      <c r="D5465" s="4">
        <f t="shared" si="171"/>
        <v>1.0095172547099749</v>
      </c>
      <c r="E5465" s="8">
        <f>MIN(B5466:$B$5864)/B5465-1</f>
        <v>-0.31942118816219334</v>
      </c>
      <c r="F5465" s="8"/>
    </row>
    <row r="5466" spans="1:6" x14ac:dyDescent="0.45">
      <c r="A5466" s="5">
        <v>43626</v>
      </c>
      <c r="B5466">
        <v>4030.5602876200001</v>
      </c>
      <c r="C5466" s="4">
        <f t="shared" si="170"/>
        <v>5.5905482969473841E-3</v>
      </c>
      <c r="D5466" s="4">
        <f t="shared" si="171"/>
        <v>1.0055905482969474</v>
      </c>
      <c r="E5466" s="8">
        <f>MIN(B5467:$B$5864)/B5466-1</f>
        <v>-0.3232048441680121</v>
      </c>
      <c r="F5466" s="8"/>
    </row>
    <row r="5467" spans="1:6" x14ac:dyDescent="0.45">
      <c r="A5467" s="5">
        <v>43627</v>
      </c>
      <c r="B5467">
        <v>4041.3713464000002</v>
      </c>
      <c r="C5467" s="4">
        <f t="shared" si="170"/>
        <v>2.6822719444754561E-3</v>
      </c>
      <c r="D5467" s="4">
        <f t="shared" si="171"/>
        <v>1.0026822719444755</v>
      </c>
      <c r="E5467" s="8">
        <f>MIN(B5468:$B$5864)/B5467-1</f>
        <v>-0.32501533659361825</v>
      </c>
      <c r="F5467" s="8"/>
    </row>
    <row r="5468" spans="1:6" x14ac:dyDescent="0.45">
      <c r="A5468" s="5">
        <v>43628</v>
      </c>
      <c r="B5468">
        <v>4024.7958983600001</v>
      </c>
      <c r="C5468" s="4">
        <f t="shared" si="170"/>
        <v>-4.1014414710406344E-3</v>
      </c>
      <c r="D5468" s="4">
        <f t="shared" si="171"/>
        <v>0.99589855852895937</v>
      </c>
      <c r="E5468" s="8">
        <f>MIN(B5469:$B$5864)/B5468-1</f>
        <v>-0.32223552526936006</v>
      </c>
      <c r="F5468" s="8"/>
    </row>
    <row r="5469" spans="1:6" x14ac:dyDescent="0.45">
      <c r="A5469" s="5">
        <v>43629</v>
      </c>
      <c r="B5469">
        <v>4022.8395087399999</v>
      </c>
      <c r="C5469" s="4">
        <f t="shared" si="170"/>
        <v>-4.8608418151030452E-4</v>
      </c>
      <c r="D5469" s="4">
        <f t="shared" si="171"/>
        <v>0.9995139158184897</v>
      </c>
      <c r="E5469" s="8">
        <f>MIN(B5470:$B$5864)/B5469-1</f>
        <v>-0.32190591446080374</v>
      </c>
      <c r="F5469" s="8"/>
    </row>
    <row r="5470" spans="1:6" x14ac:dyDescent="0.45">
      <c r="A5470" s="5">
        <v>43630</v>
      </c>
      <c r="B5470">
        <v>4010.7990984200001</v>
      </c>
      <c r="C5470" s="4">
        <f t="shared" si="170"/>
        <v>-2.9930128442462456E-3</v>
      </c>
      <c r="D5470" s="4">
        <f t="shared" si="171"/>
        <v>0.99700698715575375</v>
      </c>
      <c r="E5470" s="8">
        <f>MIN(B5471:$B$5864)/B5470-1</f>
        <v>-0.31987027746550434</v>
      </c>
      <c r="F5470" s="8"/>
    </row>
    <row r="5471" spans="1:6" x14ac:dyDescent="0.45">
      <c r="A5471" s="5">
        <v>43633</v>
      </c>
      <c r="B5471">
        <v>4016.9550355199999</v>
      </c>
      <c r="C5471" s="4">
        <f t="shared" si="170"/>
        <v>1.5348405514563623E-3</v>
      </c>
      <c r="D5471" s="4">
        <f t="shared" si="171"/>
        <v>1.0015348405514564</v>
      </c>
      <c r="E5471" s="8">
        <f>MIN(B5472:$B$5864)/B5471-1</f>
        <v>-0.32091256839351845</v>
      </c>
      <c r="F5471" s="8"/>
    </row>
    <row r="5472" spans="1:6" x14ac:dyDescent="0.45">
      <c r="A5472" s="5">
        <v>43634</v>
      </c>
      <c r="B5472">
        <v>4060.6285821400002</v>
      </c>
      <c r="C5472" s="4">
        <f t="shared" si="170"/>
        <v>1.0872301590089117E-2</v>
      </c>
      <c r="D5472" s="4">
        <f t="shared" si="171"/>
        <v>1.0108723015900891</v>
      </c>
      <c r="E5472" s="8">
        <f>MIN(B5473:$B$5864)/B5472-1</f>
        <v>-0.32821640227129989</v>
      </c>
      <c r="F5472" s="8"/>
    </row>
    <row r="5473" spans="1:6" x14ac:dyDescent="0.45">
      <c r="A5473" s="5">
        <v>43635</v>
      </c>
      <c r="B5473">
        <v>4040.92938749</v>
      </c>
      <c r="C5473" s="4">
        <f t="shared" si="170"/>
        <v>-4.8512672980345339E-3</v>
      </c>
      <c r="D5473" s="4">
        <f t="shared" si="171"/>
        <v>0.99514873270196547</v>
      </c>
      <c r="E5473" s="8">
        <f>MIN(B5474:$B$5864)/B5473-1</f>
        <v>-0.32494151310958774</v>
      </c>
      <c r="F5473" s="8"/>
    </row>
    <row r="5474" spans="1:6" x14ac:dyDescent="0.45">
      <c r="A5474" s="5">
        <v>43636</v>
      </c>
      <c r="B5474">
        <v>4054.8281909500001</v>
      </c>
      <c r="C5474" s="4">
        <f t="shared" si="170"/>
        <v>3.4395066399894869E-3</v>
      </c>
      <c r="D5474" s="4">
        <f t="shared" si="171"/>
        <v>1.0034395066399895</v>
      </c>
      <c r="E5474" s="8">
        <f>MIN(B5475:$B$5864)/B5474-1</f>
        <v>-0.32725542255074136</v>
      </c>
      <c r="F5474" s="8"/>
    </row>
    <row r="5475" spans="1:6" x14ac:dyDescent="0.45">
      <c r="A5475" s="5">
        <v>43637</v>
      </c>
      <c r="B5475">
        <v>4045.1220522499998</v>
      </c>
      <c r="C5475" s="4">
        <f t="shared" si="170"/>
        <v>-2.3937237887572405E-3</v>
      </c>
      <c r="D5475" s="4">
        <f t="shared" si="171"/>
        <v>0.99760627621124276</v>
      </c>
      <c r="E5475" s="8">
        <f>MIN(B5476:$B$5864)/B5475-1</f>
        <v>-0.32564119383426449</v>
      </c>
      <c r="F5475" s="8"/>
    </row>
    <row r="5476" spans="1:6" x14ac:dyDescent="0.45">
      <c r="A5476" s="5">
        <v>43640</v>
      </c>
      <c r="B5476">
        <v>4047.9546407299999</v>
      </c>
      <c r="C5476" s="4">
        <f t="shared" si="170"/>
        <v>7.0024796369860809E-4</v>
      </c>
      <c r="D5476" s="4">
        <f t="shared" si="171"/>
        <v>1.0007002479636986</v>
      </c>
      <c r="E5476" s="8">
        <f>MIN(B5477:$B$5864)/B5476-1</f>
        <v>-0.32611308177651355</v>
      </c>
      <c r="F5476" s="8"/>
    </row>
    <row r="5477" spans="1:6" x14ac:dyDescent="0.45">
      <c r="A5477" s="5">
        <v>43641</v>
      </c>
      <c r="B5477">
        <v>4049.8298028999998</v>
      </c>
      <c r="C5477" s="4">
        <f t="shared" si="170"/>
        <v>4.6323695209737892E-4</v>
      </c>
      <c r="D5477" s="4">
        <f t="shared" si="171"/>
        <v>1.0004632369520974</v>
      </c>
      <c r="E5477" s="8">
        <f>MIN(B5478:$B$5864)/B5477-1</f>
        <v>-0.32642510655716128</v>
      </c>
      <c r="F5477" s="8"/>
    </row>
    <row r="5478" spans="1:6" x14ac:dyDescent="0.45">
      <c r="A5478" s="5">
        <v>43642</v>
      </c>
      <c r="B5478">
        <v>4046.04517618</v>
      </c>
      <c r="C5478" s="4">
        <f t="shared" si="170"/>
        <v>-9.3451500536878562E-4</v>
      </c>
      <c r="D5478" s="4">
        <f t="shared" si="171"/>
        <v>0.99906548499463121</v>
      </c>
      <c r="E5478" s="8">
        <f>MIN(B5479:$B$5864)/B5478-1</f>
        <v>-0.32579505191648339</v>
      </c>
      <c r="F5478" s="8"/>
    </row>
    <row r="5479" spans="1:6" x14ac:dyDescent="0.45">
      <c r="A5479" s="5">
        <v>43643</v>
      </c>
      <c r="B5479">
        <v>4041.7229195999998</v>
      </c>
      <c r="C5479" s="4">
        <f t="shared" si="170"/>
        <v>-1.0682670093370428E-3</v>
      </c>
      <c r="D5479" s="4">
        <f t="shared" si="171"/>
        <v>0.99893173299066296</v>
      </c>
      <c r="E5479" s="8">
        <f>MIN(B5480:$B$5864)/B5479-1</f>
        <v>-0.32507405079119811</v>
      </c>
      <c r="F5479" s="8"/>
    </row>
    <row r="5480" spans="1:6" x14ac:dyDescent="0.45">
      <c r="A5480" s="5">
        <v>43644</v>
      </c>
      <c r="B5480">
        <v>4056.8809555799999</v>
      </c>
      <c r="C5480" s="4">
        <f t="shared" si="170"/>
        <v>3.7503896930917158E-3</v>
      </c>
      <c r="D5480" s="4">
        <f t="shared" si="171"/>
        <v>1.0037503896930917</v>
      </c>
      <c r="E5480" s="8">
        <f>MIN(B5481:$B$5864)/B5480-1</f>
        <v>-0.32759582846571211</v>
      </c>
      <c r="F5480" s="8"/>
    </row>
    <row r="5481" spans="1:6" x14ac:dyDescent="0.45">
      <c r="A5481" s="5">
        <v>43647</v>
      </c>
      <c r="B5481">
        <v>4095.18331094</v>
      </c>
      <c r="C5481" s="4">
        <f t="shared" si="170"/>
        <v>9.4413308596885681E-3</v>
      </c>
      <c r="D5481" s="4">
        <f t="shared" si="171"/>
        <v>1.0094413308596886</v>
      </c>
      <c r="E5481" s="8">
        <f>MIN(B5482:$B$5864)/B5481-1</f>
        <v>-0.33388484206245417</v>
      </c>
      <c r="F5481" s="8"/>
    </row>
    <row r="5482" spans="1:6" x14ac:dyDescent="0.45">
      <c r="A5482" s="5">
        <v>43648</v>
      </c>
      <c r="B5482">
        <v>4123.1020957399996</v>
      </c>
      <c r="C5482" s="4">
        <f t="shared" si="170"/>
        <v>6.8174688848279263E-3</v>
      </c>
      <c r="D5482" s="4">
        <f t="shared" si="171"/>
        <v>1.0068174688848279</v>
      </c>
      <c r="E5482" s="8">
        <f>MIN(B5483:$B$5864)/B5482-1</f>
        <v>-0.33839531144076296</v>
      </c>
      <c r="F5482" s="8"/>
    </row>
    <row r="5483" spans="1:6" x14ac:dyDescent="0.45">
      <c r="A5483" s="5">
        <v>43649</v>
      </c>
      <c r="B5483">
        <v>4150.0712790099997</v>
      </c>
      <c r="C5483" s="4">
        <f t="shared" si="170"/>
        <v>6.5409933209912285E-3</v>
      </c>
      <c r="D5483" s="4">
        <f t="shared" si="171"/>
        <v>1.0065409933209912</v>
      </c>
      <c r="E5483" s="8">
        <f>MIN(B5484:$B$5864)/B5483-1</f>
        <v>-0.34269474075136075</v>
      </c>
      <c r="F5483" s="8"/>
    </row>
    <row r="5484" spans="1:6" x14ac:dyDescent="0.45">
      <c r="A5484" s="5">
        <v>43650</v>
      </c>
      <c r="B5484">
        <v>4147.9739039599999</v>
      </c>
      <c r="C5484" s="4">
        <f t="shared" si="170"/>
        <v>-5.0538289802581904E-4</v>
      </c>
      <c r="D5484" s="4">
        <f t="shared" si="171"/>
        <v>0.99949461710197418</v>
      </c>
      <c r="E5484" s="8">
        <f>MIN(B5485:$B$5864)/B5484-1</f>
        <v>-0.3423623819460978</v>
      </c>
      <c r="F5484" s="8"/>
    </row>
    <row r="5485" spans="1:6" x14ac:dyDescent="0.45">
      <c r="A5485" s="5">
        <v>43651</v>
      </c>
      <c r="B5485">
        <v>4120.50548944</v>
      </c>
      <c r="C5485" s="4">
        <f t="shared" si="170"/>
        <v>-6.6221280933750348E-3</v>
      </c>
      <c r="D5485" s="4">
        <f t="shared" si="171"/>
        <v>0.99337787190662497</v>
      </c>
      <c r="E5485" s="8">
        <f>MIN(B5486:$B$5864)/B5485-1</f>
        <v>-0.33797839004438945</v>
      </c>
      <c r="F5485" s="8"/>
    </row>
    <row r="5486" spans="1:6" x14ac:dyDescent="0.45">
      <c r="A5486" s="5">
        <v>43654</v>
      </c>
      <c r="B5486">
        <v>4115.7879552799996</v>
      </c>
      <c r="C5486" s="4">
        <f t="shared" si="170"/>
        <v>-1.144892094450678E-3</v>
      </c>
      <c r="D5486" s="4">
        <f t="shared" si="171"/>
        <v>0.99885510790554932</v>
      </c>
      <c r="E5486" s="8">
        <f>MIN(B5487:$B$5864)/B5486-1</f>
        <v>-0.33721957797886082</v>
      </c>
      <c r="F5486" s="8"/>
    </row>
    <row r="5487" spans="1:6" x14ac:dyDescent="0.45">
      <c r="A5487" s="5">
        <v>43655</v>
      </c>
      <c r="B5487">
        <v>4105.8461058499997</v>
      </c>
      <c r="C5487" s="4">
        <f t="shared" si="170"/>
        <v>-2.415539755211582E-3</v>
      </c>
      <c r="D5487" s="4">
        <f t="shared" si="171"/>
        <v>0.99758446024478842</v>
      </c>
      <c r="E5487" s="8">
        <f>MIN(B5488:$B$5864)/B5487-1</f>
        <v>-0.33561472894384758</v>
      </c>
      <c r="F5487" s="8"/>
    </row>
    <row r="5488" spans="1:6" x14ac:dyDescent="0.45">
      <c r="A5488" s="5">
        <v>43656</v>
      </c>
      <c r="B5488">
        <v>4101.8773181699999</v>
      </c>
      <c r="C5488" s="4">
        <f t="shared" si="170"/>
        <v>-9.6661871333780791E-4</v>
      </c>
      <c r="D5488" s="4">
        <f t="shared" si="171"/>
        <v>0.99903338128666219</v>
      </c>
      <c r="E5488" s="8">
        <f>MIN(B5489:$B$5864)/B5488-1</f>
        <v>-0.33497190033781865</v>
      </c>
      <c r="F5488" s="8"/>
    </row>
    <row r="5489" spans="1:6" x14ac:dyDescent="0.45">
      <c r="A5489" s="5">
        <v>43657</v>
      </c>
      <c r="B5489">
        <v>4093.4963829600001</v>
      </c>
      <c r="C5489" s="4">
        <f t="shared" si="170"/>
        <v>-2.0431949958314988E-3</v>
      </c>
      <c r="D5489" s="4">
        <f t="shared" si="171"/>
        <v>0.9979568050041685</v>
      </c>
      <c r="E5489" s="8">
        <f>MIN(B5490:$B$5864)/B5489-1</f>
        <v>-0.3336103363116969</v>
      </c>
      <c r="F5489" s="8"/>
    </row>
    <row r="5490" spans="1:6" x14ac:dyDescent="0.45">
      <c r="A5490" s="5">
        <v>43658</v>
      </c>
      <c r="B5490">
        <v>4094.9402205299998</v>
      </c>
      <c r="C5490" s="4">
        <f t="shared" si="170"/>
        <v>3.5271499835931586E-4</v>
      </c>
      <c r="D5490" s="4">
        <f t="shared" si="171"/>
        <v>1.0003527149983593</v>
      </c>
      <c r="E5490" s="8">
        <f>MIN(B5491:$B$5864)/B5490-1</f>
        <v>-0.33384529906594385</v>
      </c>
      <c r="F5490" s="8"/>
    </row>
    <row r="5491" spans="1:6" x14ac:dyDescent="0.45">
      <c r="A5491" s="5">
        <v>43661</v>
      </c>
      <c r="B5491">
        <v>4107.5027503299998</v>
      </c>
      <c r="C5491" s="4">
        <f t="shared" si="170"/>
        <v>3.0678176294289816E-3</v>
      </c>
      <c r="D5491" s="4">
        <f t="shared" si="171"/>
        <v>1.003067817629429</v>
      </c>
      <c r="E5491" s="8">
        <f>MIN(B5492:$B$5864)/B5491-1</f>
        <v>-0.33588268985800651</v>
      </c>
      <c r="F5491" s="8"/>
    </row>
    <row r="5492" spans="1:6" x14ac:dyDescent="0.45">
      <c r="A5492" s="5">
        <v>43662</v>
      </c>
      <c r="B5492">
        <v>4130.3574198899996</v>
      </c>
      <c r="C5492" s="4">
        <f t="shared" si="170"/>
        <v>5.5641276340383516E-3</v>
      </c>
      <c r="D5492" s="4">
        <f t="shared" si="171"/>
        <v>1.0055641276340384</v>
      </c>
      <c r="E5492" s="8">
        <f>MIN(B5493:$B$5864)/B5492-1</f>
        <v>-0.33955747635451639</v>
      </c>
      <c r="F5492" s="8"/>
    </row>
    <row r="5493" spans="1:6" x14ac:dyDescent="0.45">
      <c r="A5493" s="5">
        <v>43663</v>
      </c>
      <c r="B5493">
        <v>4110.4401901600004</v>
      </c>
      <c r="C5493" s="4">
        <f t="shared" si="170"/>
        <v>-4.8221564637691561E-3</v>
      </c>
      <c r="D5493" s="4">
        <f t="shared" si="171"/>
        <v>0.99517784353623084</v>
      </c>
      <c r="E5493" s="8">
        <f>MIN(B5494:$B$5864)/B5493-1</f>
        <v>-0.3363572873581171</v>
      </c>
      <c r="F5493" s="8"/>
    </row>
    <row r="5494" spans="1:6" x14ac:dyDescent="0.45">
      <c r="A5494" s="5">
        <v>43664</v>
      </c>
      <c r="B5494">
        <v>4088.57183614</v>
      </c>
      <c r="C5494" s="4">
        <f t="shared" si="170"/>
        <v>-5.3201975964402015E-3</v>
      </c>
      <c r="D5494" s="4">
        <f t="shared" si="171"/>
        <v>0.9946798024035598</v>
      </c>
      <c r="E5494" s="8">
        <f>MIN(B5495:$B$5864)/B5494-1</f>
        <v>-0.33280769244711084</v>
      </c>
      <c r="F5494" s="8"/>
    </row>
    <row r="5495" spans="1:6" x14ac:dyDescent="0.45">
      <c r="A5495" s="5">
        <v>43665</v>
      </c>
      <c r="B5495">
        <v>4098.3183883900001</v>
      </c>
      <c r="C5495" s="4">
        <f t="shared" si="170"/>
        <v>2.383852513938356E-3</v>
      </c>
      <c r="D5495" s="4">
        <f t="shared" si="171"/>
        <v>1.0023838525139384</v>
      </c>
      <c r="E5495" s="8">
        <f>MIN(B5496:$B$5864)/B5495-1</f>
        <v>-0.33439439803464743</v>
      </c>
      <c r="F5495" s="8"/>
    </row>
    <row r="5496" spans="1:6" x14ac:dyDescent="0.45">
      <c r="A5496" s="5">
        <v>43668</v>
      </c>
      <c r="B5496">
        <v>4102.0239766799996</v>
      </c>
      <c r="C5496" s="4">
        <f t="shared" si="170"/>
        <v>9.0417286770527738E-4</v>
      </c>
      <c r="D5496" s="4">
        <f t="shared" si="171"/>
        <v>1.0009041728677053</v>
      </c>
      <c r="E5496" s="8">
        <f>MIN(B5497:$B$5864)/B5496-1</f>
        <v>-0.33499567690050058</v>
      </c>
      <c r="F5496" s="8"/>
    </row>
    <row r="5497" spans="1:6" x14ac:dyDescent="0.45">
      <c r="A5497" s="5">
        <v>43670</v>
      </c>
      <c r="B5497">
        <v>4100.3578852999999</v>
      </c>
      <c r="C5497" s="4">
        <f t="shared" si="170"/>
        <v>-4.0616324757514199E-4</v>
      </c>
      <c r="D5497" s="4">
        <f t="shared" si="171"/>
        <v>0.99959383675242486</v>
      </c>
      <c r="E5497" s="8">
        <f>MIN(B5498:$B$5864)/B5497-1</f>
        <v>-0.33472546683558146</v>
      </c>
      <c r="F5497" s="8"/>
    </row>
    <row r="5498" spans="1:6" x14ac:dyDescent="0.45">
      <c r="A5498" s="5">
        <v>43671</v>
      </c>
      <c r="B5498">
        <v>4096.0345619700001</v>
      </c>
      <c r="C5498" s="4">
        <f t="shared" si="170"/>
        <v>-1.0543770692551524E-3</v>
      </c>
      <c r="D5498" s="4">
        <f t="shared" si="171"/>
        <v>0.99894562293074485</v>
      </c>
      <c r="E5498" s="8">
        <f>MIN(B5499:$B$5864)/B5498-1</f>
        <v>-0.3340232762494012</v>
      </c>
      <c r="F5498" s="8"/>
    </row>
    <row r="5499" spans="1:6" x14ac:dyDescent="0.45">
      <c r="A5499" s="5">
        <v>43672</v>
      </c>
      <c r="B5499">
        <v>4124.07579197</v>
      </c>
      <c r="C5499" s="4">
        <f t="shared" si="170"/>
        <v>6.8459456520095774E-3</v>
      </c>
      <c r="D5499" s="4">
        <f t="shared" si="171"/>
        <v>1.0068459456520096</v>
      </c>
      <c r="E5499" s="8">
        <f>MIN(B5500:$B$5864)/B5499-1</f>
        <v>-0.3385515166182369</v>
      </c>
      <c r="F5499" s="8"/>
    </row>
    <row r="5500" spans="1:6" x14ac:dyDescent="0.45">
      <c r="A5500" s="5">
        <v>43675</v>
      </c>
      <c r="B5500">
        <v>4186.1678063099998</v>
      </c>
      <c r="C5500" s="4">
        <f t="shared" si="170"/>
        <v>1.5055982836420956E-2</v>
      </c>
      <c r="D5500" s="4">
        <f t="shared" si="171"/>
        <v>1.015055982836421</v>
      </c>
      <c r="E5500" s="8">
        <f>MIN(B5501:$B$5864)/B5500-1</f>
        <v>-0.34836255874927713</v>
      </c>
      <c r="F5500" s="8"/>
    </row>
    <row r="5501" spans="1:6" x14ac:dyDescent="0.45">
      <c r="A5501" s="5">
        <v>43676</v>
      </c>
      <c r="B5501">
        <v>4164.6856229200002</v>
      </c>
      <c r="C5501" s="4">
        <f t="shared" si="170"/>
        <v>-5.1317062248719125E-3</v>
      </c>
      <c r="D5501" s="4">
        <f t="shared" si="171"/>
        <v>0.99486829377512809</v>
      </c>
      <c r="E5501" s="8">
        <f>MIN(B5502:$B$5864)/B5501-1</f>
        <v>-0.345001297832079</v>
      </c>
      <c r="F5501" s="8"/>
    </row>
    <row r="5502" spans="1:6" x14ac:dyDescent="0.45">
      <c r="A5502" s="5">
        <v>43677</v>
      </c>
      <c r="B5502">
        <v>4134.02745779</v>
      </c>
      <c r="C5502" s="4">
        <f t="shared" si="170"/>
        <v>-7.3614596408611011E-3</v>
      </c>
      <c r="D5502" s="4">
        <f t="shared" si="171"/>
        <v>0.9926385403591389</v>
      </c>
      <c r="E5502" s="8">
        <f>MIN(B5503:$B$5864)/B5502-1</f>
        <v>-0.34014379299544328</v>
      </c>
      <c r="F5502" s="8"/>
    </row>
    <row r="5503" spans="1:6" x14ac:dyDescent="0.45">
      <c r="A5503" s="5">
        <v>43678</v>
      </c>
      <c r="B5503">
        <v>4132.2330668100003</v>
      </c>
      <c r="C5503" s="4">
        <f t="shared" si="170"/>
        <v>-4.3405395787066148E-4</v>
      </c>
      <c r="D5503" s="4">
        <f t="shared" si="171"/>
        <v>0.99956594604212934</v>
      </c>
      <c r="E5503" s="8">
        <f>MIN(B5504:$B$5864)/B5503-1</f>
        <v>-0.33985725542440059</v>
      </c>
      <c r="F5503" s="8"/>
    </row>
    <row r="5504" spans="1:6" x14ac:dyDescent="0.45">
      <c r="A5504" s="5">
        <v>43679</v>
      </c>
      <c r="B5504">
        <v>4039.5265907100002</v>
      </c>
      <c r="C5504" s="4">
        <f t="shared" si="170"/>
        <v>-2.2434958193577326E-2</v>
      </c>
      <c r="D5504" s="4">
        <f t="shared" si="171"/>
        <v>0.97756504180642267</v>
      </c>
      <c r="E5504" s="8">
        <f>MIN(B5505:$B$5864)/B5504-1</f>
        <v>-0.3247070871563339</v>
      </c>
      <c r="F5504" s="8"/>
    </row>
    <row r="5505" spans="1:6" x14ac:dyDescent="0.45">
      <c r="A5505" s="5">
        <v>43682</v>
      </c>
      <c r="B5505">
        <v>3944.1502196500001</v>
      </c>
      <c r="C5505" s="4">
        <f t="shared" si="170"/>
        <v>-2.3610779361953993E-2</v>
      </c>
      <c r="D5505" s="4">
        <f t="shared" si="171"/>
        <v>0.97638922063804601</v>
      </c>
      <c r="E5505" s="8">
        <f>MIN(B5506:$B$5864)/B5505-1</f>
        <v>-0.30837733705992876</v>
      </c>
      <c r="F5505" s="8"/>
    </row>
    <row r="5506" spans="1:6" x14ac:dyDescent="0.45">
      <c r="A5506" s="5">
        <v>43683</v>
      </c>
      <c r="B5506">
        <v>3920.6994113199999</v>
      </c>
      <c r="C5506" s="4">
        <f t="shared" si="170"/>
        <v>-5.9457188555260831E-3</v>
      </c>
      <c r="D5506" s="4">
        <f t="shared" si="171"/>
        <v>0.99405428114447392</v>
      </c>
      <c r="E5506" s="8">
        <f>MIN(B5507:$B$5864)/B5506-1</f>
        <v>-0.30424054696108482</v>
      </c>
      <c r="F5506" s="8"/>
    </row>
    <row r="5507" spans="1:6" x14ac:dyDescent="0.45">
      <c r="A5507" s="5">
        <v>43684</v>
      </c>
      <c r="B5507">
        <v>3935.7570333799999</v>
      </c>
      <c r="C5507" s="4">
        <f t="shared" si="170"/>
        <v>3.840544882508734E-3</v>
      </c>
      <c r="D5507" s="4">
        <f t="shared" si="171"/>
        <v>1.0038405448825087</v>
      </c>
      <c r="E5507" s="8">
        <f>MIN(B5508:$B$5864)/B5507-1</f>
        <v>-0.30690241932761531</v>
      </c>
      <c r="F5507" s="8"/>
    </row>
    <row r="5508" spans="1:6" x14ac:dyDescent="0.45">
      <c r="A5508" s="5">
        <v>43685</v>
      </c>
      <c r="B5508">
        <v>3981.3314421</v>
      </c>
      <c r="C5508" s="4">
        <f t="shared" si="170"/>
        <v>1.1579578803639023E-2</v>
      </c>
      <c r="D5508" s="4">
        <f t="shared" si="171"/>
        <v>1.011579578803639</v>
      </c>
      <c r="E5508" s="8">
        <f>MIN(B5509:$B$5864)/B5508-1</f>
        <v>-0.31483632608312662</v>
      </c>
      <c r="F5508" s="8"/>
    </row>
    <row r="5509" spans="1:6" x14ac:dyDescent="0.45">
      <c r="A5509" s="5">
        <v>43686</v>
      </c>
      <c r="B5509">
        <v>3965.54060007</v>
      </c>
      <c r="C5509" s="4">
        <f t="shared" si="170"/>
        <v>-3.9662214160374187E-3</v>
      </c>
      <c r="D5509" s="4">
        <f t="shared" si="171"/>
        <v>0.99603377858396258</v>
      </c>
      <c r="E5509" s="8">
        <f>MIN(B5510:$B$5864)/B5509-1</f>
        <v>-0.31210799407731515</v>
      </c>
      <c r="F5509" s="8"/>
    </row>
    <row r="5510" spans="1:6" x14ac:dyDescent="0.45">
      <c r="A5510" s="5">
        <v>43689</v>
      </c>
      <c r="B5510">
        <v>3947.5296732900001</v>
      </c>
      <c r="C5510" s="4">
        <f t="shared" ref="C5510:C5573" si="172">B5510/B5509-1</f>
        <v>-4.5418591300470101E-3</v>
      </c>
      <c r="D5510" s="4">
        <f t="shared" ref="D5510:D5573" si="173">C5510+1</f>
        <v>0.99545814086995299</v>
      </c>
      <c r="E5510" s="8">
        <f>MIN(B5511:$B$5864)/B5510-1</f>
        <v>-0.30896943057643711</v>
      </c>
      <c r="F5510" s="8"/>
    </row>
    <row r="5511" spans="1:6" x14ac:dyDescent="0.45">
      <c r="A5511" s="5">
        <v>43690</v>
      </c>
      <c r="B5511">
        <v>3961.1590321600002</v>
      </c>
      <c r="C5511" s="4">
        <f t="shared" si="172"/>
        <v>3.4526298718460247E-3</v>
      </c>
      <c r="D5511" s="4">
        <f t="shared" si="173"/>
        <v>1.003452629871846</v>
      </c>
      <c r="E5511" s="8">
        <f>MIN(B5512:$B$5864)/B5511-1</f>
        <v>-0.31134709417043793</v>
      </c>
      <c r="F5511" s="8"/>
    </row>
    <row r="5512" spans="1:6" x14ac:dyDescent="0.45">
      <c r="A5512" s="5">
        <v>43691</v>
      </c>
      <c r="B5512">
        <v>3905.5908788400002</v>
      </c>
      <c r="C5512" s="4">
        <f t="shared" si="172"/>
        <v>-1.4028256090919622E-2</v>
      </c>
      <c r="D5512" s="4">
        <f t="shared" si="173"/>
        <v>0.98597174390908038</v>
      </c>
      <c r="E5512" s="8">
        <f>MIN(B5513:$B$5864)/B5512-1</f>
        <v>-0.30154904531111493</v>
      </c>
      <c r="F5512" s="8"/>
    </row>
    <row r="5513" spans="1:6" x14ac:dyDescent="0.45">
      <c r="A5513" s="5">
        <v>43692</v>
      </c>
      <c r="B5513">
        <v>3865.5460406900002</v>
      </c>
      <c r="C5513" s="4">
        <f t="shared" si="172"/>
        <v>-1.0253208641734068E-2</v>
      </c>
      <c r="D5513" s="4">
        <f t="shared" si="173"/>
        <v>0.98974679135826593</v>
      </c>
      <c r="E5513" s="8">
        <f>MIN(B5514:$B$5864)/B5513-1</f>
        <v>-0.29431349433285348</v>
      </c>
      <c r="F5513" s="8"/>
    </row>
    <row r="5514" spans="1:6" x14ac:dyDescent="0.45">
      <c r="A5514" s="5">
        <v>43693</v>
      </c>
      <c r="B5514">
        <v>3893.65638756</v>
      </c>
      <c r="C5514" s="4">
        <f t="shared" si="172"/>
        <v>7.2720248508493235E-3</v>
      </c>
      <c r="D5514" s="4">
        <f t="shared" si="173"/>
        <v>1.0072720248508493</v>
      </c>
      <c r="E5514" s="8">
        <f>MIN(B5515:$B$5864)/B5514-1</f>
        <v>-0.29940821520220384</v>
      </c>
      <c r="F5514" s="8"/>
    </row>
    <row r="5515" spans="1:6" x14ac:dyDescent="0.45">
      <c r="A5515" s="5">
        <v>43696</v>
      </c>
      <c r="B5515">
        <v>3936.2872523599999</v>
      </c>
      <c r="C5515" s="4">
        <f t="shared" si="172"/>
        <v>1.0948799934221931E-2</v>
      </c>
      <c r="D5515" s="4">
        <f t="shared" si="173"/>
        <v>1.0109487999342219</v>
      </c>
      <c r="E5515" s="8">
        <f>MIN(B5516:$B$5864)/B5515-1</f>
        <v>-0.30699577976314862</v>
      </c>
      <c r="F5515" s="8"/>
    </row>
    <row r="5516" spans="1:6" x14ac:dyDescent="0.45">
      <c r="A5516" s="5">
        <v>43697</v>
      </c>
      <c r="B5516">
        <v>3904.59563716</v>
      </c>
      <c r="C5516" s="4">
        <f t="shared" si="172"/>
        <v>-8.0511439252811678E-3</v>
      </c>
      <c r="D5516" s="4">
        <f t="shared" si="173"/>
        <v>0.99194885607471883</v>
      </c>
      <c r="E5516" s="8">
        <f>MIN(B5517:$B$5864)/B5516-1</f>
        <v>-0.30137101727283955</v>
      </c>
      <c r="F5516" s="8"/>
    </row>
    <row r="5517" spans="1:6" x14ac:dyDescent="0.45">
      <c r="A5517" s="5">
        <v>43698</v>
      </c>
      <c r="B5517">
        <v>3946.6884261599998</v>
      </c>
      <c r="C5517" s="4">
        <f t="shared" si="172"/>
        <v>1.0780319631411572E-2</v>
      </c>
      <c r="D5517" s="4">
        <f t="shared" si="173"/>
        <v>1.0107803196314116</v>
      </c>
      <c r="E5517" s="8">
        <f>MIN(B5518:$B$5864)/B5517-1</f>
        <v>-0.30882213557351346</v>
      </c>
      <c r="F5517" s="8"/>
    </row>
    <row r="5518" spans="1:6" x14ac:dyDescent="0.45">
      <c r="A5518" s="5">
        <v>43699</v>
      </c>
      <c r="B5518">
        <v>3912.9401162099998</v>
      </c>
      <c r="C5518" s="4">
        <f t="shared" si="172"/>
        <v>-8.5510449029380098E-3</v>
      </c>
      <c r="D5518" s="4">
        <f t="shared" si="173"/>
        <v>0.99144895509706199</v>
      </c>
      <c r="E5518" s="8">
        <f>MIN(B5519:$B$5864)/B5518-1</f>
        <v>-0.30286086754832398</v>
      </c>
      <c r="F5518" s="8"/>
    </row>
    <row r="5519" spans="1:6" x14ac:dyDescent="0.45">
      <c r="A5519" s="5">
        <v>43700</v>
      </c>
      <c r="B5519">
        <v>3898.5794935499998</v>
      </c>
      <c r="C5519" s="4">
        <f t="shared" si="172"/>
        <v>-3.6700338450130765E-3</v>
      </c>
      <c r="D5519" s="4">
        <f t="shared" si="173"/>
        <v>0.99632996615498692</v>
      </c>
      <c r="E5519" s="8">
        <f>MIN(B5520:$B$5864)/B5519-1</f>
        <v>-0.30029291887901466</v>
      </c>
      <c r="F5519" s="8"/>
    </row>
    <row r="5520" spans="1:6" x14ac:dyDescent="0.45">
      <c r="A5520" s="5">
        <v>43704</v>
      </c>
      <c r="B5520">
        <v>3899.2243492900002</v>
      </c>
      <c r="C5520" s="4">
        <f t="shared" si="172"/>
        <v>1.6540787255125977E-4</v>
      </c>
      <c r="D5520" s="4">
        <f t="shared" si="173"/>
        <v>1.0001654078725513</v>
      </c>
      <c r="E5520" s="8">
        <f>MIN(B5521:$B$5864)/B5520-1</f>
        <v>-0.30040863679805718</v>
      </c>
      <c r="F5520" s="8"/>
    </row>
    <row r="5521" spans="1:6" x14ac:dyDescent="0.45">
      <c r="A5521" s="5">
        <v>43705</v>
      </c>
      <c r="B5521">
        <v>3905.4829927999999</v>
      </c>
      <c r="C5521" s="4">
        <f t="shared" si="172"/>
        <v>1.6050996170915433E-3</v>
      </c>
      <c r="D5521" s="4">
        <f t="shared" si="173"/>
        <v>1.0016050996170915</v>
      </c>
      <c r="E5521" s="8">
        <f>MIN(B5522:$B$5864)/B5521-1</f>
        <v>-0.30152975112707303</v>
      </c>
      <c r="F5521" s="8"/>
    </row>
    <row r="5522" spans="1:6" x14ac:dyDescent="0.45">
      <c r="A5522" s="5">
        <v>43706</v>
      </c>
      <c r="B5522">
        <v>3939.3704955200001</v>
      </c>
      <c r="C5522" s="4">
        <f t="shared" si="172"/>
        <v>8.6769044398538053E-3</v>
      </c>
      <c r="D5522" s="4">
        <f t="shared" si="173"/>
        <v>1.0086769044398538</v>
      </c>
      <c r="E5522" s="8">
        <f>MIN(B5523:$B$5864)/B5522-1</f>
        <v>-0.30753817620042878</v>
      </c>
      <c r="F5522" s="8"/>
    </row>
    <row r="5523" spans="1:6" x14ac:dyDescent="0.45">
      <c r="A5523" s="5">
        <v>43707</v>
      </c>
      <c r="B5523">
        <v>3953.0243252499999</v>
      </c>
      <c r="C5523" s="4">
        <f t="shared" si="172"/>
        <v>3.4659927888294195E-3</v>
      </c>
      <c r="D5523" s="4">
        <f t="shared" si="173"/>
        <v>1.0034659927888294</v>
      </c>
      <c r="E5523" s="8">
        <f>MIN(B5524:$B$5864)/B5523-1</f>
        <v>-0.30992995400363943</v>
      </c>
      <c r="F5523" s="8"/>
    </row>
    <row r="5524" spans="1:6" x14ac:dyDescent="0.45">
      <c r="A5524" s="5">
        <v>43710</v>
      </c>
      <c r="B5524">
        <v>3989.8102765200001</v>
      </c>
      <c r="C5524" s="4">
        <f t="shared" si="172"/>
        <v>9.305774071520112E-3</v>
      </c>
      <c r="D5524" s="4">
        <f t="shared" si="173"/>
        <v>1.0093057740715201</v>
      </c>
      <c r="E5524" s="8">
        <f>MIN(B5525:$B$5864)/B5524-1</f>
        <v>-0.31629238262193704</v>
      </c>
      <c r="F5524" s="8"/>
    </row>
    <row r="5525" spans="1:6" x14ac:dyDescent="0.45">
      <c r="A5525" s="5">
        <v>43711</v>
      </c>
      <c r="B5525">
        <v>3982.6277772499998</v>
      </c>
      <c r="C5525" s="4">
        <f t="shared" si="172"/>
        <v>-1.8002107298858983E-3</v>
      </c>
      <c r="D5525" s="4">
        <f t="shared" si="173"/>
        <v>0.9981997892701141</v>
      </c>
      <c r="E5525" s="8">
        <f>MIN(B5526:$B$5864)/B5525-1</f>
        <v>-0.31505934510566114</v>
      </c>
      <c r="F5525" s="8"/>
    </row>
    <row r="5526" spans="1:6" x14ac:dyDescent="0.45">
      <c r="A5526" s="5">
        <v>43712</v>
      </c>
      <c r="B5526">
        <v>4007.1888714299998</v>
      </c>
      <c r="C5526" s="4">
        <f t="shared" si="172"/>
        <v>6.1670574187979721E-3</v>
      </c>
      <c r="D5526" s="4">
        <f t="shared" si="173"/>
        <v>1.006167057418798</v>
      </c>
      <c r="E5526" s="8">
        <f>MIN(B5527:$B$5864)/B5526-1</f>
        <v>-0.31925752304843613</v>
      </c>
      <c r="F5526" s="8"/>
    </row>
    <row r="5527" spans="1:6" x14ac:dyDescent="0.45">
      <c r="A5527" s="5">
        <v>43713</v>
      </c>
      <c r="B5527">
        <v>3990.6517868000001</v>
      </c>
      <c r="C5527" s="4">
        <f t="shared" si="172"/>
        <v>-4.1268543012544789E-3</v>
      </c>
      <c r="D5527" s="4">
        <f t="shared" si="173"/>
        <v>0.99587314569874552</v>
      </c>
      <c r="E5527" s="8">
        <f>MIN(B5528:$B$5864)/B5527-1</f>
        <v>-0.31643655631066658</v>
      </c>
      <c r="F5527" s="8"/>
    </row>
    <row r="5528" spans="1:6" x14ac:dyDescent="0.45">
      <c r="A5528" s="5">
        <v>43714</v>
      </c>
      <c r="B5528">
        <v>3998.1794476300001</v>
      </c>
      <c r="C5528" s="4">
        <f t="shared" si="172"/>
        <v>1.8863236464026212E-3</v>
      </c>
      <c r="D5528" s="4">
        <f t="shared" si="173"/>
        <v>1.0018863236464026</v>
      </c>
      <c r="E5528" s="8">
        <f>MIN(B5529:$B$5864)/B5528-1</f>
        <v>-0.31772355051072187</v>
      </c>
      <c r="F5528" s="8"/>
    </row>
    <row r="5529" spans="1:6" x14ac:dyDescent="0.45">
      <c r="A5529" s="5">
        <v>43717</v>
      </c>
      <c r="B5529">
        <v>3976.1617745399999</v>
      </c>
      <c r="C5529" s="4">
        <f t="shared" si="172"/>
        <v>-5.5069246836961794E-3</v>
      </c>
      <c r="D5529" s="4">
        <f t="shared" si="173"/>
        <v>0.99449307531630382</v>
      </c>
      <c r="E5529" s="8">
        <f>MIN(B5530:$B$5864)/B5529-1</f>
        <v>-0.31394550005058963</v>
      </c>
      <c r="F5529" s="8"/>
    </row>
    <row r="5530" spans="1:6" x14ac:dyDescent="0.45">
      <c r="A5530" s="5">
        <v>43718</v>
      </c>
      <c r="B5530">
        <v>3992.48568045</v>
      </c>
      <c r="C5530" s="4">
        <f t="shared" si="172"/>
        <v>4.1054430970401956E-3</v>
      </c>
      <c r="D5530" s="4">
        <f t="shared" si="173"/>
        <v>1.0041054430970402</v>
      </c>
      <c r="E5530" s="8">
        <f>MIN(B5531:$B$5864)/B5530-1</f>
        <v>-0.31675054182222206</v>
      </c>
      <c r="F5530" s="8"/>
    </row>
    <row r="5531" spans="1:6" x14ac:dyDescent="0.45">
      <c r="A5531" s="5">
        <v>43719</v>
      </c>
      <c r="B5531">
        <v>4032.4397076400001</v>
      </c>
      <c r="C5531" s="4">
        <f t="shared" si="172"/>
        <v>1.0007306321884402E-2</v>
      </c>
      <c r="D5531" s="4">
        <f t="shared" si="173"/>
        <v>1.0100073063218844</v>
      </c>
      <c r="E5531" s="8">
        <f>MIN(B5532:$B$5864)/B5531-1</f>
        <v>-0.3235202815849435</v>
      </c>
      <c r="F5531" s="8"/>
    </row>
    <row r="5532" spans="1:6" x14ac:dyDescent="0.45">
      <c r="A5532" s="5">
        <v>43720</v>
      </c>
      <c r="B5532">
        <v>4035.2143471600002</v>
      </c>
      <c r="C5532" s="4">
        <f t="shared" si="172"/>
        <v>6.8807960469774443E-4</v>
      </c>
      <c r="D5532" s="4">
        <f t="shared" si="173"/>
        <v>1.0006880796046977</v>
      </c>
      <c r="E5532" s="8">
        <f>MIN(B5533:$B$5864)/B5532-1</f>
        <v>-0.32398543342068531</v>
      </c>
      <c r="F5532" s="8"/>
    </row>
    <row r="5533" spans="1:6" x14ac:dyDescent="0.45">
      <c r="A5533" s="5">
        <v>43721</v>
      </c>
      <c r="B5533">
        <v>4053.3086757199999</v>
      </c>
      <c r="C5533" s="4">
        <f t="shared" si="172"/>
        <v>4.4841059243196923E-3</v>
      </c>
      <c r="D5533" s="4">
        <f t="shared" si="173"/>
        <v>1.0044841059243197</v>
      </c>
      <c r="E5533" s="8">
        <f>MIN(B5534:$B$5864)/B5533-1</f>
        <v>-0.32700322225880263</v>
      </c>
      <c r="F5533" s="8"/>
    </row>
    <row r="5534" spans="1:6" x14ac:dyDescent="0.45">
      <c r="A5534" s="5">
        <v>43724</v>
      </c>
      <c r="B5534">
        <v>4028.7869391200002</v>
      </c>
      <c r="C5534" s="4">
        <f t="shared" si="172"/>
        <v>-6.0498073455123036E-3</v>
      </c>
      <c r="D5534" s="4">
        <f t="shared" si="173"/>
        <v>0.9939501926544877</v>
      </c>
      <c r="E5534" s="8">
        <f>MIN(B5535:$B$5864)/B5534-1</f>
        <v>-0.32290693968893736</v>
      </c>
      <c r="F5534" s="8"/>
    </row>
    <row r="5535" spans="1:6" x14ac:dyDescent="0.45">
      <c r="A5535" s="5">
        <v>43725</v>
      </c>
      <c r="B5535">
        <v>4027.3141285000002</v>
      </c>
      <c r="C5535" s="4">
        <f t="shared" si="172"/>
        <v>-3.6557173220030936E-4</v>
      </c>
      <c r="D5535" s="4">
        <f t="shared" si="173"/>
        <v>0.99963442826779969</v>
      </c>
      <c r="E5535" s="8">
        <f>MIN(B5536:$B$5864)/B5535-1</f>
        <v>-0.32265932308438761</v>
      </c>
      <c r="F5535" s="8"/>
    </row>
    <row r="5536" spans="1:6" x14ac:dyDescent="0.45">
      <c r="A5536" s="5">
        <v>43726</v>
      </c>
      <c r="B5536">
        <v>4024.8455208</v>
      </c>
      <c r="C5536" s="4">
        <f t="shared" si="172"/>
        <v>-6.1296626516682551E-4</v>
      </c>
      <c r="D5536" s="4">
        <f t="shared" si="173"/>
        <v>0.99938703373483317</v>
      </c>
      <c r="E5536" s="8">
        <f>MIN(B5537:$B$5864)/B5536-1</f>
        <v>-0.32224388144770466</v>
      </c>
      <c r="F5536" s="8"/>
    </row>
    <row r="5537" spans="1:6" x14ac:dyDescent="0.45">
      <c r="A5537" s="5">
        <v>43727</v>
      </c>
      <c r="B5537">
        <v>4044.8803894900002</v>
      </c>
      <c r="C5537" s="4">
        <f t="shared" si="172"/>
        <v>4.9777981754732803E-3</v>
      </c>
      <c r="D5537" s="4">
        <f t="shared" si="173"/>
        <v>1.0049777981754733</v>
      </c>
      <c r="E5537" s="8">
        <f>MIN(B5538:$B$5864)/B5537-1</f>
        <v>-0.32560090403712949</v>
      </c>
      <c r="F5537" s="8"/>
    </row>
    <row r="5538" spans="1:6" x14ac:dyDescent="0.45">
      <c r="A5538" s="5">
        <v>43728</v>
      </c>
      <c r="B5538">
        <v>4042.8567937500002</v>
      </c>
      <c r="C5538" s="4">
        <f t="shared" si="172"/>
        <v>-5.0028568094573345E-4</v>
      </c>
      <c r="D5538" s="4">
        <f t="shared" si="173"/>
        <v>0.99949971431905427</v>
      </c>
      <c r="E5538" s="8">
        <f>MIN(B5539:$B$5864)/B5538-1</f>
        <v>-0.32526334294919779</v>
      </c>
      <c r="F5538" s="8"/>
    </row>
    <row r="5539" spans="1:6" x14ac:dyDescent="0.45">
      <c r="A5539" s="5">
        <v>43731</v>
      </c>
      <c r="B5539">
        <v>4029.7751428800002</v>
      </c>
      <c r="C5539" s="4">
        <f t="shared" si="172"/>
        <v>-3.2357443108603778E-3</v>
      </c>
      <c r="D5539" s="4">
        <f t="shared" si="173"/>
        <v>0.99676425568913962</v>
      </c>
      <c r="E5539" s="8">
        <f>MIN(B5540:$B$5864)/B5539-1</f>
        <v>-0.32307298019599928</v>
      </c>
      <c r="F5539" s="8"/>
    </row>
    <row r="5540" spans="1:6" x14ac:dyDescent="0.45">
      <c r="A5540" s="5">
        <v>43732</v>
      </c>
      <c r="B5540">
        <v>4009.8448484099999</v>
      </c>
      <c r="C5540" s="4">
        <f t="shared" si="172"/>
        <v>-4.9457584513652453E-3</v>
      </c>
      <c r="D5540" s="4">
        <f t="shared" si="173"/>
        <v>0.99505424154863475</v>
      </c>
      <c r="E5540" s="8">
        <f>MIN(B5541:$B$5864)/B5540-1</f>
        <v>-0.3197084223765756</v>
      </c>
      <c r="F5540" s="8"/>
    </row>
    <row r="5541" spans="1:6" x14ac:dyDescent="0.45">
      <c r="A5541" s="5">
        <v>43733</v>
      </c>
      <c r="B5541">
        <v>4003.6011496199999</v>
      </c>
      <c r="C5541" s="4">
        <f t="shared" si="172"/>
        <v>-1.5570923629316669E-3</v>
      </c>
      <c r="D5541" s="4">
        <f t="shared" si="173"/>
        <v>0.99844290763706833</v>
      </c>
      <c r="E5541" s="8">
        <f>MIN(B5542:$B$5864)/B5541-1</f>
        <v>-0.31864749359238398</v>
      </c>
      <c r="F5541" s="8"/>
    </row>
    <row r="5542" spans="1:6" x14ac:dyDescent="0.45">
      <c r="A5542" s="5">
        <v>43734</v>
      </c>
      <c r="B5542">
        <v>4031.5623863000001</v>
      </c>
      <c r="C5542" s="4">
        <f t="shared" si="172"/>
        <v>6.9840215433683017E-3</v>
      </c>
      <c r="D5542" s="4">
        <f t="shared" si="173"/>
        <v>1.0069840215433683</v>
      </c>
      <c r="E5542" s="8">
        <f>MIN(B5543:$B$5864)/B5542-1</f>
        <v>-0.32337307064383058</v>
      </c>
      <c r="F5542" s="8"/>
    </row>
    <row r="5543" spans="1:6" x14ac:dyDescent="0.45">
      <c r="A5543" s="5">
        <v>43735</v>
      </c>
      <c r="B5543">
        <v>4071.29429351</v>
      </c>
      <c r="C5543" s="4">
        <f t="shared" si="172"/>
        <v>9.8552132902658407E-3</v>
      </c>
      <c r="D5543" s="4">
        <f t="shared" si="173"/>
        <v>1.0098552132902658</v>
      </c>
      <c r="E5543" s="8">
        <f>MIN(B5544:$B$5864)/B5543-1</f>
        <v>-0.32997629714500043</v>
      </c>
      <c r="F5543" s="8"/>
    </row>
    <row r="5544" spans="1:6" x14ac:dyDescent="0.45">
      <c r="A5544" s="5">
        <v>43738</v>
      </c>
      <c r="B5544">
        <v>4061.7423388399998</v>
      </c>
      <c r="C5544" s="4">
        <f t="shared" si="172"/>
        <v>-2.346171507480288E-3</v>
      </c>
      <c r="D5544" s="4">
        <f t="shared" si="173"/>
        <v>0.99765382849251971</v>
      </c>
      <c r="E5544" s="8">
        <f>MIN(B5545:$B$5864)/B5544-1</f>
        <v>-0.32840060979125152</v>
      </c>
      <c r="F5544" s="8"/>
    </row>
    <row r="5545" spans="1:6" x14ac:dyDescent="0.45">
      <c r="A5545" s="5">
        <v>43739</v>
      </c>
      <c r="B5545">
        <v>4038.4642129399999</v>
      </c>
      <c r="C5545" s="4">
        <f t="shared" si="172"/>
        <v>-5.7310690728471503E-3</v>
      </c>
      <c r="D5545" s="4">
        <f t="shared" si="173"/>
        <v>0.99426893092715285</v>
      </c>
      <c r="E5545" s="8">
        <f>MIN(B5546:$B$5864)/B5545-1</f>
        <v>-0.3245294413630283</v>
      </c>
      <c r="F5545" s="8"/>
    </row>
    <row r="5546" spans="1:6" x14ac:dyDescent="0.45">
      <c r="A5546" s="5">
        <v>43740</v>
      </c>
      <c r="B5546">
        <v>3918.7302817099999</v>
      </c>
      <c r="C5546" s="4">
        <f t="shared" si="172"/>
        <v>-2.9648382384162231E-2</v>
      </c>
      <c r="D5546" s="4">
        <f t="shared" si="173"/>
        <v>0.97035161761583777</v>
      </c>
      <c r="E5546" s="8">
        <f>MIN(B5547:$B$5864)/B5546-1</f>
        <v>-0.30389093358074815</v>
      </c>
      <c r="F5546" s="8"/>
    </row>
    <row r="5547" spans="1:6" x14ac:dyDescent="0.45">
      <c r="A5547" s="5">
        <v>43741</v>
      </c>
      <c r="B5547">
        <v>3893.77616868</v>
      </c>
      <c r="C5547" s="4">
        <f t="shared" si="172"/>
        <v>-6.3679077752477609E-3</v>
      </c>
      <c r="D5547" s="4">
        <f t="shared" si="173"/>
        <v>0.99363209222475224</v>
      </c>
      <c r="E5547" s="8">
        <f>MIN(B5548:$B$5864)/B5547-1</f>
        <v>-0.29942976694658019</v>
      </c>
      <c r="F5547" s="8"/>
    </row>
    <row r="5548" spans="1:6" x14ac:dyDescent="0.45">
      <c r="A5548" s="5">
        <v>43742</v>
      </c>
      <c r="B5548">
        <v>3933.1499197100002</v>
      </c>
      <c r="C5548" s="4">
        <f t="shared" si="172"/>
        <v>1.011197082839721E-2</v>
      </c>
      <c r="D5548" s="4">
        <f t="shared" si="173"/>
        <v>1.0101119708283972</v>
      </c>
      <c r="E5548" s="8">
        <f>MIN(B5549:$B$5864)/B5548-1</f>
        <v>-0.3064429951474793</v>
      </c>
      <c r="F5548" s="8"/>
    </row>
    <row r="5549" spans="1:6" x14ac:dyDescent="0.45">
      <c r="A5549" s="5">
        <v>43745</v>
      </c>
      <c r="B5549">
        <v>3950.2166370700002</v>
      </c>
      <c r="C5549" s="4">
        <f t="shared" si="172"/>
        <v>4.3391982783249627E-3</v>
      </c>
      <c r="D5549" s="4">
        <f t="shared" si="173"/>
        <v>1.004339198278325</v>
      </c>
      <c r="E5549" s="8">
        <f>MIN(B5550:$B$5864)/B5549-1</f>
        <v>-0.30943947419214402</v>
      </c>
      <c r="F5549" s="8"/>
    </row>
    <row r="5550" spans="1:6" x14ac:dyDescent="0.45">
      <c r="A5550" s="5">
        <v>43746</v>
      </c>
      <c r="B5550">
        <v>3918.1716551999998</v>
      </c>
      <c r="C5550" s="4">
        <f t="shared" si="172"/>
        <v>-8.1122087252837316E-3</v>
      </c>
      <c r="D5550" s="4">
        <f t="shared" si="173"/>
        <v>0.99188779127471627</v>
      </c>
      <c r="E5550" s="8">
        <f>MIN(B5551:$B$5864)/B5550-1</f>
        <v>-0.30379168704114412</v>
      </c>
      <c r="F5550" s="8"/>
    </row>
    <row r="5551" spans="1:6" x14ac:dyDescent="0.45">
      <c r="A5551" s="5">
        <v>43747</v>
      </c>
      <c r="B5551">
        <v>3926.9710592199999</v>
      </c>
      <c r="C5551" s="4">
        <f t="shared" si="172"/>
        <v>2.2457933940494001E-3</v>
      </c>
      <c r="D5551" s="4">
        <f t="shared" si="173"/>
        <v>1.0022457933940494</v>
      </c>
      <c r="E5551" s="8">
        <f>MIN(B5552:$B$5864)/B5551-1</f>
        <v>-0.3053517235515798</v>
      </c>
      <c r="F5551" s="8"/>
    </row>
    <row r="5552" spans="1:6" x14ac:dyDescent="0.45">
      <c r="A5552" s="5">
        <v>43748</v>
      </c>
      <c r="B5552">
        <v>3938.3272476500001</v>
      </c>
      <c r="C5552" s="4">
        <f t="shared" si="172"/>
        <v>2.8918441869687506E-3</v>
      </c>
      <c r="D5552" s="4">
        <f t="shared" si="173"/>
        <v>1.0028918441869688</v>
      </c>
      <c r="E5552" s="8">
        <f>MIN(B5553:$B$5864)/B5552-1</f>
        <v>-0.30735474570384769</v>
      </c>
      <c r="F5552" s="8"/>
    </row>
    <row r="5553" spans="1:6" x14ac:dyDescent="0.45">
      <c r="A5553" s="5">
        <v>43749</v>
      </c>
      <c r="B5553">
        <v>3992.1569883900002</v>
      </c>
      <c r="C5553" s="4">
        <f t="shared" si="172"/>
        <v>1.3668173657260363E-2</v>
      </c>
      <c r="D5553" s="4">
        <f t="shared" si="173"/>
        <v>1.0136681736572604</v>
      </c>
      <c r="E5553" s="8">
        <f>MIN(B5554:$B$5864)/B5553-1</f>
        <v>-0.31669428685215062</v>
      </c>
      <c r="F5553" s="8"/>
    </row>
    <row r="5554" spans="1:6" x14ac:dyDescent="0.45">
      <c r="A5554" s="5">
        <v>43752</v>
      </c>
      <c r="B5554">
        <v>3974.4365344600001</v>
      </c>
      <c r="C5554" s="4">
        <f t="shared" si="172"/>
        <v>-4.4388169056314153E-3</v>
      </c>
      <c r="D5554" s="4">
        <f t="shared" si="173"/>
        <v>0.99556118309436858</v>
      </c>
      <c r="E5554" s="8">
        <f>MIN(B5555:$B$5864)/B5554-1</f>
        <v>-0.31364769463588127</v>
      </c>
      <c r="F5554" s="8"/>
    </row>
    <row r="5555" spans="1:6" x14ac:dyDescent="0.45">
      <c r="A5555" s="5">
        <v>43753</v>
      </c>
      <c r="B5555">
        <v>3982.06217087</v>
      </c>
      <c r="C5555" s="4">
        <f t="shared" si="172"/>
        <v>1.9186710729641732E-3</v>
      </c>
      <c r="D5555" s="4">
        <f t="shared" si="173"/>
        <v>1.0019186710729642</v>
      </c>
      <c r="E5555" s="8">
        <f>MIN(B5556:$B$5864)/B5555-1</f>
        <v>-0.31496205712076641</v>
      </c>
      <c r="F5555" s="8"/>
    </row>
    <row r="5556" spans="1:6" x14ac:dyDescent="0.45">
      <c r="A5556" s="5">
        <v>43754</v>
      </c>
      <c r="B5556">
        <v>3962.6792477099998</v>
      </c>
      <c r="C5556" s="4">
        <f t="shared" si="172"/>
        <v>-4.8675591510831673E-3</v>
      </c>
      <c r="D5556" s="4">
        <f t="shared" si="173"/>
        <v>0.99513244084891683</v>
      </c>
      <c r="E5556" s="8">
        <f>MIN(B5557:$B$5864)/B5556-1</f>
        <v>-0.31161128432829632</v>
      </c>
      <c r="F5556" s="8"/>
    </row>
    <row r="5557" spans="1:6" x14ac:dyDescent="0.45">
      <c r="A5557" s="5">
        <v>43755</v>
      </c>
      <c r="B5557">
        <v>3970.7978997199998</v>
      </c>
      <c r="C5557" s="4">
        <f t="shared" si="172"/>
        <v>2.0487784911411566E-3</v>
      </c>
      <c r="D5557" s="4">
        <f t="shared" si="173"/>
        <v>1.0020487784911412</v>
      </c>
      <c r="E5557" s="8">
        <f>MIN(B5558:$B$5864)/B5557-1</f>
        <v>-0.31301875672333901</v>
      </c>
      <c r="F5557" s="8"/>
    </row>
    <row r="5558" spans="1:6" x14ac:dyDescent="0.45">
      <c r="A5558" s="5">
        <v>43756</v>
      </c>
      <c r="B5558">
        <v>3956.8857884399999</v>
      </c>
      <c r="C5558" s="4">
        <f t="shared" si="172"/>
        <v>-3.50360598331656E-3</v>
      </c>
      <c r="D5558" s="4">
        <f t="shared" si="173"/>
        <v>0.99649639401668344</v>
      </c>
      <c r="E5558" s="8">
        <f>MIN(B5559:$B$5864)/B5558-1</f>
        <v>-0.31060338260977238</v>
      </c>
      <c r="F5558" s="8"/>
    </row>
    <row r="5559" spans="1:6" x14ac:dyDescent="0.45">
      <c r="A5559" s="5">
        <v>43759</v>
      </c>
      <c r="B5559">
        <v>3965.3425784299998</v>
      </c>
      <c r="C5559" s="4">
        <f t="shared" si="172"/>
        <v>2.1372337848886147E-3</v>
      </c>
      <c r="D5559" s="4">
        <f t="shared" si="173"/>
        <v>1.0021372337848886</v>
      </c>
      <c r="E5559" s="8">
        <f>MIN(B5560:$B$5864)/B5559-1</f>
        <v>-0.31207364206346977</v>
      </c>
      <c r="F5559" s="8"/>
    </row>
    <row r="5560" spans="1:6" x14ac:dyDescent="0.45">
      <c r="A5560" s="5">
        <v>43760</v>
      </c>
      <c r="B5560">
        <v>3982.65828298</v>
      </c>
      <c r="C5560" s="4">
        <f t="shared" si="172"/>
        <v>4.3667613093989477E-3</v>
      </c>
      <c r="D5560" s="4">
        <f t="shared" si="173"/>
        <v>1.0043667613093989</v>
      </c>
      <c r="E5560" s="8">
        <f>MIN(B5561:$B$5864)/B5560-1</f>
        <v>-0.31506459150472421</v>
      </c>
      <c r="F5560" s="8"/>
    </row>
    <row r="5561" spans="1:6" x14ac:dyDescent="0.45">
      <c r="A5561" s="5">
        <v>43761</v>
      </c>
      <c r="B5561">
        <v>4003.99474689</v>
      </c>
      <c r="C5561" s="4">
        <f t="shared" si="172"/>
        <v>5.3573423562804923E-3</v>
      </c>
      <c r="D5561" s="4">
        <f t="shared" si="173"/>
        <v>1.0053573423562805</v>
      </c>
      <c r="E5561" s="8">
        <f>MIN(B5562:$B$5864)/B5561-1</f>
        <v>-0.31871447132421993</v>
      </c>
      <c r="F5561" s="8"/>
    </row>
    <row r="5562" spans="1:6" x14ac:dyDescent="0.45">
      <c r="A5562" s="5">
        <v>43762</v>
      </c>
      <c r="B5562">
        <v>4033.51226537</v>
      </c>
      <c r="C5562" s="4">
        <f t="shared" si="172"/>
        <v>7.3720172842202114E-3</v>
      </c>
      <c r="D5562" s="4">
        <f t="shared" si="173"/>
        <v>1.0073720172842202</v>
      </c>
      <c r="E5562" s="8">
        <f>MIN(B5563:$B$5864)/B5562-1</f>
        <v>-0.32370016539424884</v>
      </c>
      <c r="F5562" s="8"/>
    </row>
    <row r="5563" spans="1:6" x14ac:dyDescent="0.45">
      <c r="A5563" s="5">
        <v>43763</v>
      </c>
      <c r="B5563">
        <v>4030.0988904800001</v>
      </c>
      <c r="C5563" s="4">
        <f t="shared" si="172"/>
        <v>-8.4625375241964562E-4</v>
      </c>
      <c r="D5563" s="4">
        <f t="shared" si="173"/>
        <v>0.99915374624758035</v>
      </c>
      <c r="E5563" s="8">
        <f>MIN(B5564:$B$5864)/B5563-1</f>
        <v>-0.32312735938221582</v>
      </c>
      <c r="F5563" s="8"/>
    </row>
    <row r="5564" spans="1:6" x14ac:dyDescent="0.45">
      <c r="A5564" s="5">
        <v>43766</v>
      </c>
      <c r="B5564">
        <v>4036.6424986900001</v>
      </c>
      <c r="C5564" s="4">
        <f t="shared" si="172"/>
        <v>1.6236842786805372E-3</v>
      </c>
      <c r="D5564" s="4">
        <f t="shared" si="173"/>
        <v>1.0016236842786805</v>
      </c>
      <c r="E5564" s="8">
        <f>MIN(B5565:$B$5864)/B5564-1</f>
        <v>-0.3242246052665636</v>
      </c>
      <c r="F5564" s="8"/>
    </row>
    <row r="5565" spans="1:6" x14ac:dyDescent="0.45">
      <c r="A5565" s="5">
        <v>43767</v>
      </c>
      <c r="B5565">
        <v>4024.0445260299998</v>
      </c>
      <c r="C5565" s="4">
        <f t="shared" si="172"/>
        <v>-3.1209037372244008E-3</v>
      </c>
      <c r="D5565" s="4">
        <f t="shared" si="173"/>
        <v>0.9968790962627756</v>
      </c>
      <c r="E5565" s="8">
        <f>MIN(B5566:$B$5864)/B5565-1</f>
        <v>-0.32210897262580063</v>
      </c>
      <c r="F5565" s="8"/>
    </row>
    <row r="5566" spans="1:6" x14ac:dyDescent="0.45">
      <c r="A5566" s="5">
        <v>43768</v>
      </c>
      <c r="B5566">
        <v>4032.7950308600002</v>
      </c>
      <c r="C5566" s="4">
        <f t="shared" si="172"/>
        <v>2.1745546733880072E-3</v>
      </c>
      <c r="D5566" s="4">
        <f t="shared" si="173"/>
        <v>1.002174554673388</v>
      </c>
      <c r="E5566" s="8">
        <f>MIN(B5567:$B$5864)/B5566-1</f>
        <v>-0.3235798851477264</v>
      </c>
      <c r="F5566" s="8"/>
    </row>
    <row r="5567" spans="1:6" x14ac:dyDescent="0.45">
      <c r="A5567" s="5">
        <v>43769</v>
      </c>
      <c r="B5567">
        <v>3993.45782052</v>
      </c>
      <c r="C5567" s="4">
        <f t="shared" si="172"/>
        <v>-9.754329203190748E-3</v>
      </c>
      <c r="D5567" s="4">
        <f t="shared" si="173"/>
        <v>0.99024567079680925</v>
      </c>
      <c r="E5567" s="8">
        <f>MIN(B5568:$B$5864)/B5567-1</f>
        <v>-0.31691686739919123</v>
      </c>
      <c r="F5567" s="8"/>
    </row>
    <row r="5568" spans="1:6" x14ac:dyDescent="0.45">
      <c r="A5568" s="5">
        <v>43770</v>
      </c>
      <c r="B5568">
        <v>4022.7355872899998</v>
      </c>
      <c r="C5568" s="4">
        <f t="shared" si="172"/>
        <v>7.3314325794449076E-3</v>
      </c>
      <c r="D5568" s="4">
        <f t="shared" si="173"/>
        <v>1.0073314325794449</v>
      </c>
      <c r="E5568" s="8">
        <f>MIN(B5569:$B$5864)/B5568-1</f>
        <v>-0.32188839689866811</v>
      </c>
      <c r="F5568" s="8"/>
    </row>
    <row r="5569" spans="1:6" x14ac:dyDescent="0.45">
      <c r="A5569" s="5">
        <v>43773</v>
      </c>
      <c r="B5569">
        <v>4055.8962585899999</v>
      </c>
      <c r="C5569" s="4">
        <f t="shared" si="172"/>
        <v>8.2433136805641904E-3</v>
      </c>
      <c r="D5569" s="4">
        <f t="shared" si="173"/>
        <v>1.0082433136805642</v>
      </c>
      <c r="E5569" s="8">
        <f>MIN(B5570:$B$5864)/B5569-1</f>
        <v>-0.32743258110395557</v>
      </c>
      <c r="F5569" s="8"/>
    </row>
    <row r="5570" spans="1:6" x14ac:dyDescent="0.45">
      <c r="A5570" s="5">
        <v>43774</v>
      </c>
      <c r="B5570">
        <v>4065.3110396299999</v>
      </c>
      <c r="C5570" s="4">
        <f t="shared" si="172"/>
        <v>2.3212578527027627E-3</v>
      </c>
      <c r="D5570" s="4">
        <f t="shared" si="173"/>
        <v>1.0023212578527028</v>
      </c>
      <c r="E5570" s="8">
        <f>MIN(B5571:$B$5864)/B5570-1</f>
        <v>-0.32899016794585201</v>
      </c>
      <c r="F5570" s="8"/>
    </row>
    <row r="5571" spans="1:6" x14ac:dyDescent="0.45">
      <c r="A5571" s="5">
        <v>43775</v>
      </c>
      <c r="B5571">
        <v>4066.8560048300001</v>
      </c>
      <c r="C5571" s="4">
        <f t="shared" si="172"/>
        <v>3.80036160810171E-4</v>
      </c>
      <c r="D5571" s="4">
        <f t="shared" si="173"/>
        <v>1.0003800361608102</v>
      </c>
      <c r="E5571" s="8">
        <f>MIN(B5572:$B$5864)/B5571-1</f>
        <v>-0.32924507907084655</v>
      </c>
      <c r="F5571" s="8"/>
    </row>
    <row r="5572" spans="1:6" x14ac:dyDescent="0.45">
      <c r="A5572" s="5">
        <v>43776</v>
      </c>
      <c r="B5572">
        <v>4078.8295165099998</v>
      </c>
      <c r="C5572" s="4">
        <f t="shared" si="172"/>
        <v>2.9441690745330984E-3</v>
      </c>
      <c r="D5572" s="4">
        <f t="shared" si="173"/>
        <v>1.0029441690745331</v>
      </c>
      <c r="E5572" s="8">
        <f>MIN(B5573:$B$5864)/B5572-1</f>
        <v>-0.33121409784146538</v>
      </c>
      <c r="F5572" s="8"/>
    </row>
    <row r="5573" spans="1:6" x14ac:dyDescent="0.45">
      <c r="A5573" s="5">
        <v>43777</v>
      </c>
      <c r="B5573">
        <v>4055.6556490900002</v>
      </c>
      <c r="C5573" s="4">
        <f t="shared" si="172"/>
        <v>-5.6814993924599877E-3</v>
      </c>
      <c r="D5573" s="4">
        <f t="shared" si="173"/>
        <v>0.99431850060754001</v>
      </c>
      <c r="E5573" s="8">
        <f>MIN(B5574:$B$5864)/B5573-1</f>
        <v>-0.32739267976015851</v>
      </c>
      <c r="F5573" s="8"/>
    </row>
    <row r="5574" spans="1:6" x14ac:dyDescent="0.45">
      <c r="A5574" s="5">
        <v>43780</v>
      </c>
      <c r="B5574">
        <v>4043.5707700399998</v>
      </c>
      <c r="C5574" s="4">
        <f t="shared" ref="C5574:C5637" si="174">B5574/B5573-1</f>
        <v>-2.9797596481624389E-3</v>
      </c>
      <c r="D5574" s="4">
        <f t="shared" ref="D5574:D5637" si="175">C5574+1</f>
        <v>0.99702024035183756</v>
      </c>
      <c r="E5574" s="8">
        <f>MIN(B5575:$B$5864)/B5574-1</f>
        <v>-0.32538248170118833</v>
      </c>
      <c r="F5574" s="8"/>
    </row>
    <row r="5575" spans="1:6" x14ac:dyDescent="0.45">
      <c r="A5575" s="5">
        <v>43781</v>
      </c>
      <c r="B5575">
        <v>4060.54323583</v>
      </c>
      <c r="C5575" s="4">
        <f t="shared" si="174"/>
        <v>4.1973955088789872E-3</v>
      </c>
      <c r="D5575" s="4">
        <f t="shared" si="175"/>
        <v>1.004197395508879</v>
      </c>
      <c r="E5575" s="8">
        <f>MIN(B5576:$B$5864)/B5575-1</f>
        <v>-0.32820228242381766</v>
      </c>
      <c r="F5575" s="8"/>
    </row>
    <row r="5576" spans="1:6" x14ac:dyDescent="0.45">
      <c r="A5576" s="5">
        <v>43782</v>
      </c>
      <c r="B5576">
        <v>4048.91663092</v>
      </c>
      <c r="C5576" s="4">
        <f t="shared" si="174"/>
        <v>-2.8633126738825121E-3</v>
      </c>
      <c r="D5576" s="4">
        <f t="shared" si="175"/>
        <v>0.99713668732611749</v>
      </c>
      <c r="E5576" s="8">
        <f>MIN(B5577:$B$5864)/B5576-1</f>
        <v>-0.32627319191549486</v>
      </c>
      <c r="F5576" s="8"/>
    </row>
    <row r="5577" spans="1:6" x14ac:dyDescent="0.45">
      <c r="A5577" s="5">
        <v>43783</v>
      </c>
      <c r="B5577">
        <v>4020.9495560400001</v>
      </c>
      <c r="C5577" s="4">
        <f t="shared" si="174"/>
        <v>-6.9072982798475957E-3</v>
      </c>
      <c r="D5577" s="4">
        <f t="shared" si="175"/>
        <v>0.9930927017201524</v>
      </c>
      <c r="E5577" s="8">
        <f>MIN(B5578:$B$5864)/B5577-1</f>
        <v>-0.32158719229581323</v>
      </c>
      <c r="F5577" s="8"/>
    </row>
    <row r="5578" spans="1:6" x14ac:dyDescent="0.45">
      <c r="A5578" s="5">
        <v>43784</v>
      </c>
      <c r="B5578">
        <v>4031.98833483</v>
      </c>
      <c r="C5578" s="4">
        <f t="shared" si="174"/>
        <v>2.7453164075181835E-3</v>
      </c>
      <c r="D5578" s="4">
        <f t="shared" si="175"/>
        <v>1.0027453164075182</v>
      </c>
      <c r="E5578" s="8">
        <f>MIN(B5579:$B$5864)/B5578-1</f>
        <v>-0.32344455107035563</v>
      </c>
      <c r="F5578" s="8"/>
    </row>
    <row r="5579" spans="1:6" x14ac:dyDescent="0.45">
      <c r="A5579" s="5">
        <v>43787</v>
      </c>
      <c r="B5579">
        <v>4035.47281135</v>
      </c>
      <c r="C5579" s="4">
        <f t="shared" si="174"/>
        <v>8.6420798639208485E-4</v>
      </c>
      <c r="D5579" s="4">
        <f t="shared" si="175"/>
        <v>1.0008642079863921</v>
      </c>
      <c r="E5579" s="8">
        <f>MIN(B5580:$B$5864)/B5579-1</f>
        <v>-0.3240287308397356</v>
      </c>
      <c r="F5579" s="8"/>
    </row>
    <row r="5580" spans="1:6" x14ac:dyDescent="0.45">
      <c r="A5580" s="5">
        <v>43788</v>
      </c>
      <c r="B5580">
        <v>4045.9364116400002</v>
      </c>
      <c r="C5580" s="4">
        <f t="shared" si="174"/>
        <v>2.5929056591760258E-3</v>
      </c>
      <c r="D5580" s="4">
        <f t="shared" si="175"/>
        <v>1.002592905659176</v>
      </c>
      <c r="E5580" s="8">
        <f>MIN(B5581:$B$5864)/B5580-1</f>
        <v>-0.32577692765955413</v>
      </c>
      <c r="F5580" s="8"/>
    </row>
    <row r="5581" spans="1:6" x14ac:dyDescent="0.45">
      <c r="A5581" s="5">
        <v>43789</v>
      </c>
      <c r="B5581">
        <v>4016.8936806299998</v>
      </c>
      <c r="C5581" s="4">
        <f t="shared" si="174"/>
        <v>-7.1782470249521779E-3</v>
      </c>
      <c r="D5581" s="4">
        <f t="shared" si="175"/>
        <v>0.99282175297504782</v>
      </c>
      <c r="E5581" s="8">
        <f>MIN(B5582:$B$5864)/B5581-1</f>
        <v>-0.32090219586738766</v>
      </c>
      <c r="F5581" s="8"/>
    </row>
    <row r="5582" spans="1:6" x14ac:dyDescent="0.45">
      <c r="A5582" s="5">
        <v>43790</v>
      </c>
      <c r="B5582">
        <v>4002.3730039400002</v>
      </c>
      <c r="C5582" s="4">
        <f t="shared" si="174"/>
        <v>-3.6149019228515211E-3</v>
      </c>
      <c r="D5582" s="4">
        <f t="shared" si="175"/>
        <v>0.99638509807714848</v>
      </c>
      <c r="E5582" s="8">
        <f>MIN(B5583:$B$5864)/B5582-1</f>
        <v>-0.31843841759260139</v>
      </c>
      <c r="F5582" s="8"/>
    </row>
    <row r="5583" spans="1:6" x14ac:dyDescent="0.45">
      <c r="A5583" s="5">
        <v>43791</v>
      </c>
      <c r="B5583">
        <v>4045.7424411900001</v>
      </c>
      <c r="C5583" s="4">
        <f t="shared" si="174"/>
        <v>1.0835930885828571E-2</v>
      </c>
      <c r="D5583" s="4">
        <f t="shared" si="175"/>
        <v>1.0108359308858286</v>
      </c>
      <c r="E5583" s="8">
        <f>MIN(B5584:$B$5864)/B5583-1</f>
        <v>-0.32574460247953008</v>
      </c>
      <c r="F5583" s="8"/>
    </row>
    <row r="5584" spans="1:6" x14ac:dyDescent="0.45">
      <c r="A5584" s="5">
        <v>43794</v>
      </c>
      <c r="B5584">
        <v>4083.8827638900002</v>
      </c>
      <c r="C5584" s="4">
        <f t="shared" si="174"/>
        <v>9.42727404287802E-3</v>
      </c>
      <c r="D5584" s="4">
        <f t="shared" si="175"/>
        <v>1.009427274042878</v>
      </c>
      <c r="E5584" s="8">
        <f>MIN(B5585:$B$5864)/B5584-1</f>
        <v>-0.33204162909132051</v>
      </c>
      <c r="F5584" s="8"/>
    </row>
    <row r="5585" spans="1:6" x14ac:dyDescent="0.45">
      <c r="A5585" s="5">
        <v>43795</v>
      </c>
      <c r="B5585">
        <v>4092.7740704100001</v>
      </c>
      <c r="C5585" s="4">
        <f t="shared" si="174"/>
        <v>2.1771698733905609E-3</v>
      </c>
      <c r="D5585" s="4">
        <f t="shared" si="175"/>
        <v>1.0021771698733906</v>
      </c>
      <c r="E5585" s="8">
        <f>MIN(B5586:$B$5864)/B5585-1</f>
        <v>-0.3334927286429149</v>
      </c>
      <c r="F5585" s="8"/>
    </row>
    <row r="5586" spans="1:6" x14ac:dyDescent="0.45">
      <c r="A5586" s="5">
        <v>43796</v>
      </c>
      <c r="B5586">
        <v>4108.0874167800002</v>
      </c>
      <c r="C5586" s="4">
        <f t="shared" si="174"/>
        <v>3.7415567306078312E-3</v>
      </c>
      <c r="D5586" s="4">
        <f t="shared" si="175"/>
        <v>1.0037415567306078</v>
      </c>
      <c r="E5586" s="8">
        <f>MIN(B5587:$B$5864)/B5586-1</f>
        <v>-0.33597720759112937</v>
      </c>
      <c r="F5586" s="8"/>
    </row>
    <row r="5587" spans="1:6" x14ac:dyDescent="0.45">
      <c r="A5587" s="5">
        <v>43797</v>
      </c>
      <c r="B5587">
        <v>4104.5440317100001</v>
      </c>
      <c r="C5587" s="4">
        <f t="shared" si="174"/>
        <v>-8.6253886797216239E-4</v>
      </c>
      <c r="D5587" s="4">
        <f t="shared" si="175"/>
        <v>0.99913746113202784</v>
      </c>
      <c r="E5587" s="8">
        <f>MIN(B5588:$B$5864)/B5587-1</f>
        <v>-0.33540396768175473</v>
      </c>
      <c r="F5587" s="8"/>
    </row>
    <row r="5588" spans="1:6" x14ac:dyDescent="0.45">
      <c r="A5588" s="5">
        <v>43798</v>
      </c>
      <c r="B5588">
        <v>4066.7324173900001</v>
      </c>
      <c r="C5588" s="4">
        <f t="shared" si="174"/>
        <v>-9.2121351428765541E-3</v>
      </c>
      <c r="D5588" s="4">
        <f t="shared" si="175"/>
        <v>0.99078786485712345</v>
      </c>
      <c r="E5588" s="8">
        <f>MIN(B5589:$B$5864)/B5588-1</f>
        <v>-0.32922469492086148</v>
      </c>
      <c r="F5588" s="8"/>
    </row>
    <row r="5589" spans="1:6" x14ac:dyDescent="0.45">
      <c r="A5589" s="5">
        <v>43801</v>
      </c>
      <c r="B5589">
        <v>4035.77241271</v>
      </c>
      <c r="C5589" s="4">
        <f t="shared" si="174"/>
        <v>-7.6129928164464511E-3</v>
      </c>
      <c r="D5589" s="4">
        <f t="shared" si="175"/>
        <v>0.99238700718355355</v>
      </c>
      <c r="E5589" s="8">
        <f>MIN(B5590:$B$5864)/B5589-1</f>
        <v>-0.32407891253752497</v>
      </c>
      <c r="F5589" s="8"/>
    </row>
    <row r="5590" spans="1:6" x14ac:dyDescent="0.45">
      <c r="A5590" s="5">
        <v>43802</v>
      </c>
      <c r="B5590">
        <v>3971.6528027600002</v>
      </c>
      <c r="C5590" s="4">
        <f t="shared" si="174"/>
        <v>-1.5887816108773989E-2</v>
      </c>
      <c r="D5590" s="4">
        <f t="shared" si="175"/>
        <v>0.98411218389122601</v>
      </c>
      <c r="E5590" s="8">
        <f>MIN(B5591:$B$5864)/B5590-1</f>
        <v>-0.31316663026175406</v>
      </c>
      <c r="F5590" s="8"/>
    </row>
    <row r="5591" spans="1:6" x14ac:dyDescent="0.45">
      <c r="A5591" s="5">
        <v>43803</v>
      </c>
      <c r="B5591">
        <v>3990.92165243</v>
      </c>
      <c r="C5591" s="4">
        <f t="shared" si="174"/>
        <v>4.8515946954399425E-3</v>
      </c>
      <c r="D5591" s="4">
        <f t="shared" si="175"/>
        <v>1.0048515946954399</v>
      </c>
      <c r="E5591" s="8">
        <f>MIN(B5592:$B$5864)/B5591-1</f>
        <v>-0.31648277878643571</v>
      </c>
      <c r="F5591" s="8"/>
    </row>
    <row r="5592" spans="1:6" x14ac:dyDescent="0.45">
      <c r="A5592" s="5">
        <v>43804</v>
      </c>
      <c r="B5592">
        <v>3969.8429310699998</v>
      </c>
      <c r="C5592" s="4">
        <f t="shared" si="174"/>
        <v>-5.281667543427182E-3</v>
      </c>
      <c r="D5592" s="4">
        <f t="shared" si="175"/>
        <v>0.99471833245657282</v>
      </c>
      <c r="E5592" s="8">
        <f>MIN(B5593:$B$5864)/B5592-1</f>
        <v>-0.31285349941672547</v>
      </c>
      <c r="F5592" s="8"/>
    </row>
    <row r="5593" spans="1:6" x14ac:dyDescent="0.45">
      <c r="A5593" s="5">
        <v>43805</v>
      </c>
      <c r="B5593">
        <v>4023.20804808</v>
      </c>
      <c r="C5593" s="4">
        <f t="shared" si="174"/>
        <v>1.3442626808314762E-2</v>
      </c>
      <c r="D5593" s="4">
        <f t="shared" si="175"/>
        <v>1.0134426268083148</v>
      </c>
      <c r="E5593" s="8">
        <f>MIN(B5594:$B$5864)/B5593-1</f>
        <v>-0.32196803015150532</v>
      </c>
      <c r="F5593" s="8"/>
    </row>
    <row r="5594" spans="1:6" x14ac:dyDescent="0.45">
      <c r="A5594" s="5">
        <v>43808</v>
      </c>
      <c r="B5594">
        <v>4020.3341621300001</v>
      </c>
      <c r="C5594" s="4">
        <f t="shared" si="174"/>
        <v>-7.1432695392703582E-4</v>
      </c>
      <c r="D5594" s="4">
        <f t="shared" si="175"/>
        <v>0.99928567304607296</v>
      </c>
      <c r="E5594" s="8">
        <f>MIN(B5595:$B$5864)/B5594-1</f>
        <v>-0.32148334741787754</v>
      </c>
      <c r="F5594" s="8"/>
    </row>
    <row r="5595" spans="1:6" x14ac:dyDescent="0.45">
      <c r="A5595" s="5">
        <v>43809</v>
      </c>
      <c r="B5595">
        <v>4006.11520182</v>
      </c>
      <c r="C5595" s="4">
        <f t="shared" si="174"/>
        <v>-3.5367608105657533E-3</v>
      </c>
      <c r="D5595" s="4">
        <f t="shared" si="175"/>
        <v>0.99646323918943425</v>
      </c>
      <c r="E5595" s="8">
        <f>MIN(B5596:$B$5864)/B5595-1</f>
        <v>-0.31907507884178754</v>
      </c>
      <c r="F5595" s="8"/>
    </row>
    <row r="5596" spans="1:6" x14ac:dyDescent="0.45">
      <c r="A5596" s="5">
        <v>43810</v>
      </c>
      <c r="B5596">
        <v>4003.03120472</v>
      </c>
      <c r="C5596" s="4">
        <f t="shared" si="174"/>
        <v>-7.6982237021017141E-4</v>
      </c>
      <c r="D5596" s="4">
        <f t="shared" si="175"/>
        <v>0.99923017762978983</v>
      </c>
      <c r="E5596" s="8">
        <f>MIN(B5597:$B$5864)/B5596-1</f>
        <v>-0.31855048376001716</v>
      </c>
      <c r="F5596" s="8"/>
    </row>
    <row r="5597" spans="1:6" x14ac:dyDescent="0.45">
      <c r="A5597" s="5">
        <v>43811</v>
      </c>
      <c r="B5597">
        <v>4033.40628513</v>
      </c>
      <c r="C5597" s="4">
        <f t="shared" si="174"/>
        <v>7.5880198920719177E-3</v>
      </c>
      <c r="D5597" s="4">
        <f t="shared" si="175"/>
        <v>1.0075880198920719</v>
      </c>
      <c r="E5597" s="8">
        <f>MIN(B5598:$B$5864)/B5597-1</f>
        <v>-0.32368239519860853</v>
      </c>
      <c r="F5597" s="8"/>
    </row>
    <row r="5598" spans="1:6" x14ac:dyDescent="0.45">
      <c r="A5598" s="5">
        <v>43812</v>
      </c>
      <c r="B5598">
        <v>4095.02642814</v>
      </c>
      <c r="C5598" s="4">
        <f t="shared" si="174"/>
        <v>1.5277445080892349E-2</v>
      </c>
      <c r="D5598" s="4">
        <f t="shared" si="175"/>
        <v>1.0152774450808923</v>
      </c>
      <c r="E5598" s="8">
        <f>MIN(B5599:$B$5864)/B5598-1</f>
        <v>-0.33385932281051933</v>
      </c>
      <c r="F5598" s="8"/>
    </row>
    <row r="5599" spans="1:6" x14ac:dyDescent="0.45">
      <c r="A5599" s="5">
        <v>43815</v>
      </c>
      <c r="B5599">
        <v>4183.9744925799996</v>
      </c>
      <c r="C5599" s="4">
        <f t="shared" si="174"/>
        <v>2.1720998875311537E-2</v>
      </c>
      <c r="D5599" s="4">
        <f t="shared" si="175"/>
        <v>1.0217209988753115</v>
      </c>
      <c r="E5599" s="8">
        <f>MIN(B5600:$B$5864)/B5599-1</f>
        <v>-0.34802095883048889</v>
      </c>
      <c r="F5599" s="8"/>
    </row>
    <row r="5600" spans="1:6" x14ac:dyDescent="0.45">
      <c r="A5600" s="5">
        <v>43816</v>
      </c>
      <c r="B5600">
        <v>4179.5361967600002</v>
      </c>
      <c r="C5600" s="4">
        <f t="shared" si="174"/>
        <v>-1.0607846266439402E-3</v>
      </c>
      <c r="D5600" s="4">
        <f t="shared" si="175"/>
        <v>0.99893921537335606</v>
      </c>
      <c r="E5600" s="8">
        <f>MIN(B5601:$B$5864)/B5600-1</f>
        <v>-0.34732861505909318</v>
      </c>
      <c r="F5600" s="8"/>
    </row>
    <row r="5601" spans="1:6" x14ac:dyDescent="0.45">
      <c r="A5601" s="5">
        <v>43817</v>
      </c>
      <c r="B5601">
        <v>4186.1376331900001</v>
      </c>
      <c r="C5601" s="4">
        <f t="shared" si="174"/>
        <v>1.5794662659263103E-3</v>
      </c>
      <c r="D5601" s="4">
        <f t="shared" si="175"/>
        <v>1.0015794662659263</v>
      </c>
      <c r="E5601" s="8">
        <f>MIN(B5602:$B$5864)/B5601-1</f>
        <v>-0.3483578618337827</v>
      </c>
      <c r="F5601" s="8"/>
    </row>
    <row r="5602" spans="1:6" x14ac:dyDescent="0.45">
      <c r="A5602" s="5">
        <v>43818</v>
      </c>
      <c r="B5602">
        <v>4200.87493395</v>
      </c>
      <c r="C5602" s="4">
        <f t="shared" si="174"/>
        <v>3.5205007697678425E-3</v>
      </c>
      <c r="D5602" s="4">
        <f t="shared" si="175"/>
        <v>1.0035205007697678</v>
      </c>
      <c r="E5602" s="8">
        <f>MIN(B5603:$B$5864)/B5602-1</f>
        <v>-0.35064392041182635</v>
      </c>
      <c r="F5602" s="8"/>
    </row>
    <row r="5603" spans="1:6" x14ac:dyDescent="0.45">
      <c r="A5603" s="5">
        <v>43819</v>
      </c>
      <c r="B5603">
        <v>4206.2687753199998</v>
      </c>
      <c r="C5603" s="4">
        <f t="shared" si="174"/>
        <v>1.2839804694990686E-3</v>
      </c>
      <c r="D5603" s="4">
        <f t="shared" si="175"/>
        <v>1.0012839804694991</v>
      </c>
      <c r="E5603" s="8">
        <f>MIN(B5604:$B$5864)/B5603-1</f>
        <v>-0.35147661177631895</v>
      </c>
      <c r="F5603" s="8"/>
    </row>
    <row r="5604" spans="1:6" x14ac:dyDescent="0.45">
      <c r="A5604" s="5">
        <v>43822</v>
      </c>
      <c r="B5604">
        <v>4230.5083833199997</v>
      </c>
      <c r="C5604" s="4">
        <f t="shared" si="174"/>
        <v>5.7627339798693722E-3</v>
      </c>
      <c r="D5604" s="4">
        <f t="shared" si="175"/>
        <v>1.0057627339798694</v>
      </c>
      <c r="E5604" s="8">
        <f>MIN(B5605:$B$5864)/B5604-1</f>
        <v>-0.35519246606261567</v>
      </c>
      <c r="F5604" s="8"/>
    </row>
    <row r="5605" spans="1:6" x14ac:dyDescent="0.45">
      <c r="A5605" s="5">
        <v>43823</v>
      </c>
      <c r="B5605">
        <v>4239.2794025499998</v>
      </c>
      <c r="C5605" s="4">
        <f t="shared" si="174"/>
        <v>2.0732778274550334E-3</v>
      </c>
      <c r="D5605" s="4">
        <f t="shared" si="175"/>
        <v>1.002073277827455</v>
      </c>
      <c r="E5605" s="8">
        <f>MIN(B5606:$B$5864)/B5605-1</f>
        <v>-0.35652656526740312</v>
      </c>
      <c r="F5605" s="8"/>
    </row>
    <row r="5606" spans="1:6" x14ac:dyDescent="0.45">
      <c r="A5606" s="5">
        <v>43826</v>
      </c>
      <c r="B5606">
        <v>4247.5859900400001</v>
      </c>
      <c r="C5606" s="4">
        <f t="shared" si="174"/>
        <v>1.959433833260471E-3</v>
      </c>
      <c r="D5606" s="4">
        <f t="shared" si="175"/>
        <v>1.0019594338332605</v>
      </c>
      <c r="E5606" s="8">
        <f>MIN(B5607:$B$5864)/B5606-1</f>
        <v>-0.35778494317796938</v>
      </c>
      <c r="F5606" s="8"/>
    </row>
    <row r="5607" spans="1:6" x14ac:dyDescent="0.45">
      <c r="A5607" s="5">
        <v>43829</v>
      </c>
      <c r="B5607">
        <v>4217.8248118800002</v>
      </c>
      <c r="C5607" s="4">
        <f t="shared" si="174"/>
        <v>-7.0066099261523185E-3</v>
      </c>
      <c r="D5607" s="4">
        <f t="shared" si="175"/>
        <v>0.99299339007384768</v>
      </c>
      <c r="E5607" s="8">
        <f>MIN(B5608:$B$5864)/B5607-1</f>
        <v>-0.35325344232727485</v>
      </c>
      <c r="F5607" s="8"/>
    </row>
    <row r="5608" spans="1:6" x14ac:dyDescent="0.45">
      <c r="A5608" s="5">
        <v>43830</v>
      </c>
      <c r="B5608">
        <v>4196.47359177</v>
      </c>
      <c r="C5608" s="4">
        <f t="shared" si="174"/>
        <v>-5.0621400988163368E-3</v>
      </c>
      <c r="D5608" s="4">
        <f t="shared" si="175"/>
        <v>0.99493785990118366</v>
      </c>
      <c r="E5608" s="8">
        <f>MIN(B5609:$B$5864)/B5608-1</f>
        <v>-0.34996286327172288</v>
      </c>
      <c r="F5608" s="8"/>
    </row>
    <row r="5609" spans="1:6" x14ac:dyDescent="0.45">
      <c r="A5609" s="5">
        <v>43832</v>
      </c>
      <c r="B5609">
        <v>4231.6558838999999</v>
      </c>
      <c r="C5609" s="4">
        <f t="shared" si="174"/>
        <v>8.3837754153865962E-3</v>
      </c>
      <c r="D5609" s="4">
        <f t="shared" si="175"/>
        <v>1.0083837754153866</v>
      </c>
      <c r="E5609" s="8">
        <f>MIN(B5610:$B$5864)/B5609-1</f>
        <v>-0.35536731889552131</v>
      </c>
      <c r="F5609" s="8"/>
    </row>
    <row r="5610" spans="1:6" x14ac:dyDescent="0.45">
      <c r="A5610" s="5">
        <v>43833</v>
      </c>
      <c r="B5610">
        <v>4235.6531985299998</v>
      </c>
      <c r="C5610" s="4">
        <f t="shared" si="174"/>
        <v>9.4462185481769545E-4</v>
      </c>
      <c r="D5610" s="4">
        <f t="shared" si="175"/>
        <v>1.0009446218548177</v>
      </c>
      <c r="E5610" s="8">
        <f>MIN(B5611:$B$5864)/B5610-1</f>
        <v>-0.35597567834479094</v>
      </c>
      <c r="F5610" s="8"/>
    </row>
    <row r="5611" spans="1:6" x14ac:dyDescent="0.45">
      <c r="A5611" s="5">
        <v>43836</v>
      </c>
      <c r="B5611">
        <v>4206.9278650899996</v>
      </c>
      <c r="C5611" s="4">
        <f t="shared" si="174"/>
        <v>-6.7817954146882631E-3</v>
      </c>
      <c r="D5611" s="4">
        <f t="shared" si="175"/>
        <v>0.99321820458531174</v>
      </c>
      <c r="E5611" s="8">
        <f>MIN(B5612:$B$5864)/B5611-1</f>
        <v>-0.35157821445278281</v>
      </c>
      <c r="F5611" s="8"/>
    </row>
    <row r="5612" spans="1:6" x14ac:dyDescent="0.45">
      <c r="A5612" s="5">
        <v>43837</v>
      </c>
      <c r="B5612">
        <v>4209.3421185899997</v>
      </c>
      <c r="C5612" s="4">
        <f t="shared" si="174"/>
        <v>5.7387565877564661E-4</v>
      </c>
      <c r="D5612" s="4">
        <f t="shared" si="175"/>
        <v>1.0005738756587756</v>
      </c>
      <c r="E5612" s="8">
        <f>MIN(B5613:$B$5864)/B5612-1</f>
        <v>-0.35195011450773916</v>
      </c>
      <c r="F5612" s="8"/>
    </row>
    <row r="5613" spans="1:6" x14ac:dyDescent="0.45">
      <c r="A5613" s="5">
        <v>43838</v>
      </c>
      <c r="B5613">
        <v>4203.4372768000003</v>
      </c>
      <c r="C5613" s="4">
        <f t="shared" si="174"/>
        <v>-1.4027944566257222E-3</v>
      </c>
      <c r="D5613" s="4">
        <f t="shared" si="175"/>
        <v>0.99859720554337428</v>
      </c>
      <c r="E5613" s="8">
        <f>MIN(B5614:$B$5864)/B5613-1</f>
        <v>-0.35103975667583354</v>
      </c>
      <c r="F5613" s="8"/>
    </row>
    <row r="5614" spans="1:6" x14ac:dyDescent="0.45">
      <c r="A5614" s="5">
        <v>43839</v>
      </c>
      <c r="B5614">
        <v>4213.7708015300004</v>
      </c>
      <c r="C5614" s="4">
        <f t="shared" si="174"/>
        <v>2.4583511182703077E-3</v>
      </c>
      <c r="D5614" s="4">
        <f t="shared" si="175"/>
        <v>1.0024583511182703</v>
      </c>
      <c r="E5614" s="8">
        <f>MIN(B5615:$B$5864)/B5614-1</f>
        <v>-0.3526312164488099</v>
      </c>
      <c r="F5614" s="8"/>
    </row>
    <row r="5615" spans="1:6" x14ac:dyDescent="0.45">
      <c r="A5615" s="5">
        <v>43840</v>
      </c>
      <c r="B5615">
        <v>4206.7156899399997</v>
      </c>
      <c r="C5615" s="4">
        <f t="shared" si="174"/>
        <v>-1.674298845926514E-3</v>
      </c>
      <c r="D5615" s="4">
        <f t="shared" si="175"/>
        <v>0.99832570115407349</v>
      </c>
      <c r="E5615" s="8">
        <f>MIN(B5616:$B$5864)/B5615-1</f>
        <v>-0.35154550984430633</v>
      </c>
      <c r="F5615" s="8"/>
    </row>
    <row r="5616" spans="1:6" x14ac:dyDescent="0.45">
      <c r="A5616" s="5">
        <v>43843</v>
      </c>
      <c r="B5616">
        <v>4225.7762044299998</v>
      </c>
      <c r="C5616" s="4">
        <f t="shared" si="174"/>
        <v>4.530972828894031E-3</v>
      </c>
      <c r="D5616" s="4">
        <f t="shared" si="175"/>
        <v>1.004530972828894</v>
      </c>
      <c r="E5616" s="8">
        <f>MIN(B5617:$B$5864)/B5616-1</f>
        <v>-0.35447038698114119</v>
      </c>
      <c r="F5616" s="8"/>
    </row>
    <row r="5617" spans="1:6" x14ac:dyDescent="0.45">
      <c r="A5617" s="5">
        <v>43844</v>
      </c>
      <c r="B5617">
        <v>4229.2302476699997</v>
      </c>
      <c r="C5617" s="4">
        <f t="shared" si="174"/>
        <v>8.1737486154120909E-4</v>
      </c>
      <c r="D5617" s="4">
        <f t="shared" si="175"/>
        <v>1.0008173748615412</v>
      </c>
      <c r="E5617" s="8">
        <f>MIN(B5618:$B$5864)/B5617-1</f>
        <v>-0.35499759573202339</v>
      </c>
      <c r="F5617" s="8"/>
    </row>
    <row r="5618" spans="1:6" x14ac:dyDescent="0.45">
      <c r="A5618" s="5">
        <v>43845</v>
      </c>
      <c r="B5618">
        <v>4237.59194484</v>
      </c>
      <c r="C5618" s="4">
        <f t="shared" si="174"/>
        <v>1.9771203458611719E-3</v>
      </c>
      <c r="D5618" s="4">
        <f t="shared" si="175"/>
        <v>1.0019771203458612</v>
      </c>
      <c r="E5618" s="8">
        <f>MIN(B5619:$B$5864)/B5618-1</f>
        <v>-0.35627032676620862</v>
      </c>
      <c r="F5618" s="8"/>
    </row>
    <row r="5619" spans="1:6" x14ac:dyDescent="0.45">
      <c r="A5619" s="5">
        <v>43846</v>
      </c>
      <c r="B5619">
        <v>4222.7897339399997</v>
      </c>
      <c r="C5619" s="4">
        <f t="shared" si="174"/>
        <v>-3.4930713227413479E-3</v>
      </c>
      <c r="D5619" s="4">
        <f t="shared" si="175"/>
        <v>0.99650692867725865</v>
      </c>
      <c r="E5619" s="8">
        <f>MIN(B5620:$B$5864)/B5619-1</f>
        <v>-0.35401385107450889</v>
      </c>
      <c r="F5619" s="8"/>
    </row>
    <row r="5620" spans="1:6" x14ac:dyDescent="0.45">
      <c r="A5620" s="5">
        <v>43847</v>
      </c>
      <c r="B5620">
        <v>4257.9261390700003</v>
      </c>
      <c r="C5620" s="4">
        <f t="shared" si="174"/>
        <v>8.3206617766442559E-3</v>
      </c>
      <c r="D5620" s="4">
        <f t="shared" si="175"/>
        <v>1.0083206617766443</v>
      </c>
      <c r="E5620" s="8">
        <f>MIN(B5621:$B$5864)/B5620-1</f>
        <v>-0.35934452856765398</v>
      </c>
      <c r="F5620" s="8"/>
    </row>
    <row r="5621" spans="1:6" x14ac:dyDescent="0.45">
      <c r="A5621" s="5">
        <v>43850</v>
      </c>
      <c r="B5621">
        <v>4245.5686534200004</v>
      </c>
      <c r="C5621" s="4">
        <f t="shared" si="174"/>
        <v>-2.9022310971085208E-3</v>
      </c>
      <c r="D5621" s="4">
        <f t="shared" si="175"/>
        <v>0.99709776890289148</v>
      </c>
      <c r="E5621" s="8">
        <f>MIN(B5622:$B$5864)/B5621-1</f>
        <v>-0.35747978642329092</v>
      </c>
      <c r="F5621" s="8"/>
    </row>
    <row r="5622" spans="1:6" x14ac:dyDescent="0.45">
      <c r="A5622" s="5">
        <v>43851</v>
      </c>
      <c r="B5622">
        <v>4223.3455770700002</v>
      </c>
      <c r="C5622" s="4">
        <f t="shared" si="174"/>
        <v>-5.2344169095224213E-3</v>
      </c>
      <c r="D5622" s="4">
        <f t="shared" si="175"/>
        <v>0.99476558309047758</v>
      </c>
      <c r="E5622" s="8">
        <f>MIN(B5623:$B$5864)/B5622-1</f>
        <v>-0.35409887062983614</v>
      </c>
      <c r="F5622" s="8"/>
    </row>
    <row r="5623" spans="1:6" x14ac:dyDescent="0.45">
      <c r="A5623" s="5">
        <v>43852</v>
      </c>
      <c r="B5623">
        <v>4206.9303593100003</v>
      </c>
      <c r="C5623" s="4">
        <f t="shared" si="174"/>
        <v>-3.8867806246127845E-3</v>
      </c>
      <c r="D5623" s="4">
        <f t="shared" si="175"/>
        <v>0.99611321937538722</v>
      </c>
      <c r="E5623" s="8">
        <f>MIN(B5624:$B$5864)/B5623-1</f>
        <v>-0.35157859889142296</v>
      </c>
      <c r="F5623" s="8"/>
    </row>
    <row r="5624" spans="1:6" x14ac:dyDescent="0.45">
      <c r="A5624" s="5">
        <v>43853</v>
      </c>
      <c r="B5624">
        <v>4170.3410400800003</v>
      </c>
      <c r="C5624" s="4">
        <f t="shared" si="174"/>
        <v>-8.6973912342112047E-3</v>
      </c>
      <c r="D5624" s="4">
        <f t="shared" si="175"/>
        <v>0.9913026087657888</v>
      </c>
      <c r="E5624" s="8">
        <f>MIN(B5625:$B$5864)/B5624-1</f>
        <v>-0.34588954434823138</v>
      </c>
      <c r="F5624" s="8"/>
    </row>
    <row r="5625" spans="1:6" x14ac:dyDescent="0.45">
      <c r="A5625" s="5">
        <v>43854</v>
      </c>
      <c r="B5625">
        <v>4213.13720294</v>
      </c>
      <c r="C5625" s="4">
        <f t="shared" si="174"/>
        <v>1.0262029519575888E-2</v>
      </c>
      <c r="D5625" s="4">
        <f t="shared" si="175"/>
        <v>1.0102620295195759</v>
      </c>
      <c r="E5625" s="8">
        <f>MIN(B5626:$B$5864)/B5625-1</f>
        <v>-0.35253386097978268</v>
      </c>
      <c r="F5625" s="8"/>
    </row>
    <row r="5626" spans="1:6" x14ac:dyDescent="0.45">
      <c r="A5626" s="5">
        <v>43857</v>
      </c>
      <c r="B5626">
        <v>4118.9894642600002</v>
      </c>
      <c r="C5626" s="4">
        <f t="shared" si="174"/>
        <v>-2.2346231358025048E-2</v>
      </c>
      <c r="D5626" s="4">
        <f t="shared" si="175"/>
        <v>0.97765376864197495</v>
      </c>
      <c r="E5626" s="8">
        <f>MIN(B5627:$B$5864)/B5626-1</f>
        <v>-0.33773472799108606</v>
      </c>
      <c r="F5626" s="8"/>
    </row>
    <row r="5627" spans="1:6" x14ac:dyDescent="0.45">
      <c r="A5627" s="5">
        <v>43858</v>
      </c>
      <c r="B5627">
        <v>4154.5948543300001</v>
      </c>
      <c r="C5627" s="4">
        <f t="shared" si="174"/>
        <v>8.644205181621345E-3</v>
      </c>
      <c r="D5627" s="4">
        <f t="shared" si="175"/>
        <v>1.0086442051816213</v>
      </c>
      <c r="E5627" s="8">
        <f>MIN(B5628:$B$5864)/B5627-1</f>
        <v>-0.34341042301466129</v>
      </c>
      <c r="F5627" s="8"/>
    </row>
    <row r="5628" spans="1:6" x14ac:dyDescent="0.45">
      <c r="A5628" s="5">
        <v>43859</v>
      </c>
      <c r="B5628">
        <v>4157.3331124899996</v>
      </c>
      <c r="C5628" s="4">
        <f t="shared" si="174"/>
        <v>6.5909150134002559E-4</v>
      </c>
      <c r="D5628" s="4">
        <f t="shared" si="175"/>
        <v>1.00065909150134</v>
      </c>
      <c r="E5628" s="8">
        <f>MIN(B5629:$B$5864)/B5628-1</f>
        <v>-0.34384289058901785</v>
      </c>
      <c r="F5628" s="8"/>
    </row>
    <row r="5629" spans="1:6" x14ac:dyDescent="0.45">
      <c r="A5629" s="5">
        <v>43860</v>
      </c>
      <c r="B5629">
        <v>4105.3165168200003</v>
      </c>
      <c r="C5629" s="4">
        <f t="shared" si="174"/>
        <v>-1.2512010527548134E-2</v>
      </c>
      <c r="D5629" s="4">
        <f t="shared" si="175"/>
        <v>0.98748798947245187</v>
      </c>
      <c r="E5629" s="8">
        <f>MIN(B5630:$B$5864)/B5629-1</f>
        <v>-0.33552902272611684</v>
      </c>
      <c r="F5629" s="8"/>
    </row>
    <row r="5630" spans="1:6" x14ac:dyDescent="0.45">
      <c r="A5630" s="5">
        <v>43861</v>
      </c>
      <c r="B5630">
        <v>4057.4701269000002</v>
      </c>
      <c r="C5630" s="4">
        <f t="shared" si="174"/>
        <v>-1.1654738367667283E-2</v>
      </c>
      <c r="D5630" s="4">
        <f t="shared" si="175"/>
        <v>0.98834526163233272</v>
      </c>
      <c r="E5630" s="8">
        <f>MIN(B5631:$B$5864)/B5630-1</f>
        <v>-0.32769346596911364</v>
      </c>
      <c r="F5630" s="8"/>
    </row>
    <row r="5631" spans="1:6" x14ac:dyDescent="0.45">
      <c r="A5631" s="5">
        <v>43864</v>
      </c>
      <c r="B5631">
        <v>4076.19043728</v>
      </c>
      <c r="C5631" s="4">
        <f t="shared" si="174"/>
        <v>4.6137888375046288E-3</v>
      </c>
      <c r="D5631" s="4">
        <f t="shared" si="175"/>
        <v>1.0046137888375046</v>
      </c>
      <c r="E5631" s="8">
        <f>MIN(B5632:$B$5864)/B5631-1</f>
        <v>-0.3307811006567507</v>
      </c>
      <c r="F5631" s="8"/>
    </row>
    <row r="5632" spans="1:6" x14ac:dyDescent="0.45">
      <c r="A5632" s="5">
        <v>43865</v>
      </c>
      <c r="B5632">
        <v>4136.7596469099999</v>
      </c>
      <c r="C5632" s="4">
        <f t="shared" si="174"/>
        <v>1.4859268859483743E-2</v>
      </c>
      <c r="D5632" s="4">
        <f t="shared" si="175"/>
        <v>1.0148592688594837</v>
      </c>
      <c r="E5632" s="8">
        <f>MIN(B5633:$B$5864)/B5632-1</f>
        <v>-0.34057960558873446</v>
      </c>
      <c r="F5632" s="8"/>
    </row>
    <row r="5633" spans="1:6" x14ac:dyDescent="0.45">
      <c r="A5633" s="5">
        <v>43866</v>
      </c>
      <c r="B5633">
        <v>4159.0333655900004</v>
      </c>
      <c r="C5633" s="4">
        <f t="shared" si="174"/>
        <v>5.384339575212671E-3</v>
      </c>
      <c r="D5633" s="4">
        <f t="shared" si="175"/>
        <v>1.0053843395752127</v>
      </c>
      <c r="E5633" s="8">
        <f>MIN(B5634:$B$5864)/B5633-1</f>
        <v>-0.34411113396705695</v>
      </c>
      <c r="F5633" s="8"/>
    </row>
    <row r="5634" spans="1:6" x14ac:dyDescent="0.45">
      <c r="A5634" s="5">
        <v>43867</v>
      </c>
      <c r="B5634">
        <v>4170.8862578400003</v>
      </c>
      <c r="C5634" s="4">
        <f t="shared" si="174"/>
        <v>2.8499151625147601E-3</v>
      </c>
      <c r="D5634" s="4">
        <f t="shared" si="175"/>
        <v>1.0028499151625148</v>
      </c>
      <c r="E5634" s="8">
        <f>MIN(B5635:$B$5864)/B5634-1</f>
        <v>-0.34597504958989378</v>
      </c>
      <c r="F5634" s="8"/>
    </row>
    <row r="5635" spans="1:6" x14ac:dyDescent="0.45">
      <c r="A5635" s="5">
        <v>43868</v>
      </c>
      <c r="B5635">
        <v>4151.1500275300004</v>
      </c>
      <c r="C5635" s="4">
        <f t="shared" si="174"/>
        <v>-4.7319032670578576E-3</v>
      </c>
      <c r="D5635" s="4">
        <f t="shared" si="175"/>
        <v>0.99526809673294214</v>
      </c>
      <c r="E5635" s="8">
        <f>MIN(B5636:$B$5864)/B5635-1</f>
        <v>-0.34286555295301591</v>
      </c>
      <c r="F5635" s="8"/>
    </row>
    <row r="5636" spans="1:6" x14ac:dyDescent="0.45">
      <c r="A5636" s="5">
        <v>43871</v>
      </c>
      <c r="B5636">
        <v>4141.6201682999999</v>
      </c>
      <c r="C5636" s="4">
        <f t="shared" si="174"/>
        <v>-2.295715444346591E-3</v>
      </c>
      <c r="D5636" s="4">
        <f t="shared" si="175"/>
        <v>0.99770428455565341</v>
      </c>
      <c r="E5636" s="8">
        <f>MIN(B5637:$B$5864)/B5636-1</f>
        <v>-0.34135348798301346</v>
      </c>
      <c r="F5636" s="8"/>
    </row>
    <row r="5637" spans="1:6" x14ac:dyDescent="0.45">
      <c r="A5637" s="5">
        <v>43872</v>
      </c>
      <c r="B5637">
        <v>4170.0732749700001</v>
      </c>
      <c r="C5637" s="4">
        <f t="shared" si="174"/>
        <v>6.8700425229191175E-3</v>
      </c>
      <c r="D5637" s="4">
        <f t="shared" si="175"/>
        <v>1.0068700425229191</v>
      </c>
      <c r="E5637" s="8">
        <f>MIN(B5638:$B$5864)/B5637-1</f>
        <v>-0.3458475431778536</v>
      </c>
      <c r="F5637" s="8"/>
    </row>
    <row r="5638" spans="1:6" x14ac:dyDescent="0.45">
      <c r="A5638" s="5">
        <v>43873</v>
      </c>
      <c r="B5638">
        <v>4191.1673360200002</v>
      </c>
      <c r="C5638" s="4">
        <f t="shared" ref="C5638:C5701" si="176">B5638/B5637-1</f>
        <v>5.0584389431747034E-3</v>
      </c>
      <c r="D5638" s="4">
        <f t="shared" ref="D5638:D5701" si="177">C5638+1</f>
        <v>1.0050584389431747</v>
      </c>
      <c r="E5638" s="8">
        <f>MIN(B5639:$B$5864)/B5638-1</f>
        <v>-0.34913987935866508</v>
      </c>
      <c r="F5638" s="8"/>
    </row>
    <row r="5639" spans="1:6" x14ac:dyDescent="0.45">
      <c r="A5639" s="5">
        <v>43874</v>
      </c>
      <c r="B5639">
        <v>4150.0186110000004</v>
      </c>
      <c r="C5639" s="4">
        <f t="shared" si="176"/>
        <v>-9.8179628062943225E-3</v>
      </c>
      <c r="D5639" s="4">
        <f t="shared" si="177"/>
        <v>0.99018203719370568</v>
      </c>
      <c r="E5639" s="8">
        <f>MIN(B5640:$B$5864)/B5639-1</f>
        <v>-0.34268639887070629</v>
      </c>
      <c r="F5639" s="8"/>
    </row>
    <row r="5640" spans="1:6" x14ac:dyDescent="0.45">
      <c r="A5640" s="5">
        <v>43875</v>
      </c>
      <c r="B5640">
        <v>4135.0717363499998</v>
      </c>
      <c r="C5640" s="4">
        <f t="shared" si="176"/>
        <v>-3.6016403903303962E-3</v>
      </c>
      <c r="D5640" s="4">
        <f t="shared" si="177"/>
        <v>0.9963983596096696</v>
      </c>
      <c r="E5640" s="8">
        <f>MIN(B5641:$B$5864)/B5640-1</f>
        <v>-0.34031043428575025</v>
      </c>
      <c r="F5640" s="8"/>
    </row>
    <row r="5641" spans="1:6" x14ac:dyDescent="0.45">
      <c r="A5641" s="5">
        <v>43878</v>
      </c>
      <c r="B5641">
        <v>4147.1038632299997</v>
      </c>
      <c r="C5641" s="4">
        <f t="shared" si="176"/>
        <v>2.909774641689955E-3</v>
      </c>
      <c r="D5641" s="4">
        <f t="shared" si="177"/>
        <v>1.00290977464169</v>
      </c>
      <c r="E5641" s="8">
        <f>MIN(B5642:$B$5864)/B5641-1</f>
        <v>-0.34222441300870032</v>
      </c>
      <c r="F5641" s="8"/>
    </row>
    <row r="5642" spans="1:6" x14ac:dyDescent="0.45">
      <c r="A5642" s="5">
        <v>43879</v>
      </c>
      <c r="B5642">
        <v>4118.8420764700004</v>
      </c>
      <c r="C5642" s="4">
        <f t="shared" si="176"/>
        <v>-6.8148249216954948E-3</v>
      </c>
      <c r="D5642" s="4">
        <f t="shared" si="177"/>
        <v>0.99318517507830451</v>
      </c>
      <c r="E5642" s="8">
        <f>MIN(B5643:$B$5864)/B5642-1</f>
        <v>-0.33771102962804544</v>
      </c>
      <c r="F5642" s="8"/>
    </row>
    <row r="5643" spans="1:6" x14ac:dyDescent="0.45">
      <c r="A5643" s="5">
        <v>43880</v>
      </c>
      <c r="B5643">
        <v>4158.2975351499999</v>
      </c>
      <c r="C5643" s="4">
        <f t="shared" si="176"/>
        <v>9.5792598860247047E-3</v>
      </c>
      <c r="D5643" s="4">
        <f t="shared" si="177"/>
        <v>1.0095792598860247</v>
      </c>
      <c r="E5643" s="8">
        <f>MIN(B5644:$B$5864)/B5643-1</f>
        <v>-0.34399507132632368</v>
      </c>
      <c r="F5643" s="8"/>
    </row>
    <row r="5644" spans="1:6" x14ac:dyDescent="0.45">
      <c r="A5644" s="5">
        <v>43881</v>
      </c>
      <c r="B5644">
        <v>4150.1889009200004</v>
      </c>
      <c r="C5644" s="4">
        <f t="shared" si="176"/>
        <v>-1.9499889465478537E-3</v>
      </c>
      <c r="D5644" s="4">
        <f t="shared" si="177"/>
        <v>0.99805001105345215</v>
      </c>
      <c r="E5644" s="8">
        <f>MIN(B5645:$B$5864)/B5644-1</f>
        <v>-0.34271336966245181</v>
      </c>
      <c r="F5644" s="8"/>
    </row>
    <row r="5645" spans="1:6" x14ac:dyDescent="0.45">
      <c r="A5645" s="5">
        <v>43882</v>
      </c>
      <c r="B5645">
        <v>4132.7069645800002</v>
      </c>
      <c r="C5645" s="4">
        <f t="shared" si="176"/>
        <v>-4.2123230429643721E-3</v>
      </c>
      <c r="D5645" s="4">
        <f t="shared" si="177"/>
        <v>0.99578767695703563</v>
      </c>
      <c r="E5645" s="8">
        <f>MIN(B5646:$B$5864)/B5645-1</f>
        <v>-0.33993295403483126</v>
      </c>
      <c r="F5645" s="8"/>
    </row>
    <row r="5646" spans="1:6" x14ac:dyDescent="0.45">
      <c r="A5646" s="5">
        <v>43885</v>
      </c>
      <c r="B5646">
        <v>3998.1274446100001</v>
      </c>
      <c r="C5646" s="4">
        <f t="shared" si="176"/>
        <v>-3.2564496133753118E-2</v>
      </c>
      <c r="D5646" s="4">
        <f t="shared" si="177"/>
        <v>0.96743550386624688</v>
      </c>
      <c r="E5646" s="8">
        <f>MIN(B5647:$B$5864)/B5646-1</f>
        <v>-0.31771467624737237</v>
      </c>
      <c r="F5646" s="8"/>
    </row>
    <row r="5647" spans="1:6" x14ac:dyDescent="0.45">
      <c r="A5647" s="5">
        <v>43886</v>
      </c>
      <c r="B5647">
        <v>3921.62820156</v>
      </c>
      <c r="C5647" s="4">
        <f t="shared" si="176"/>
        <v>-1.9133768022610464E-2</v>
      </c>
      <c r="D5647" s="4">
        <f t="shared" si="177"/>
        <v>0.98086623197738954</v>
      </c>
      <c r="E5647" s="8">
        <f>MIN(B5648:$B$5864)/B5647-1</f>
        <v>-0.30440532917810204</v>
      </c>
      <c r="F5647" s="8"/>
    </row>
    <row r="5648" spans="1:6" x14ac:dyDescent="0.45">
      <c r="A5648" s="5">
        <v>43887</v>
      </c>
      <c r="B5648">
        <v>3928.00265588</v>
      </c>
      <c r="C5648" s="4">
        <f t="shared" si="176"/>
        <v>1.6254611585728718E-3</v>
      </c>
      <c r="D5648" s="4">
        <f t="shared" si="177"/>
        <v>1.0016254611585729</v>
      </c>
      <c r="E5648" s="8">
        <f>MIN(B5649:$B$5864)/B5648-1</f>
        <v>-0.30553415643277615</v>
      </c>
      <c r="F5648" s="8"/>
    </row>
    <row r="5649" spans="1:6" x14ac:dyDescent="0.45">
      <c r="A5649" s="5">
        <v>43888</v>
      </c>
      <c r="B5649">
        <v>3787.9663268899999</v>
      </c>
      <c r="C5649" s="4">
        <f t="shared" si="176"/>
        <v>-3.5650772481116699E-2</v>
      </c>
      <c r="D5649" s="4">
        <f t="shared" si="177"/>
        <v>0.9643492275188833</v>
      </c>
      <c r="E5649" s="8">
        <f>MIN(B5650:$B$5864)/B5649-1</f>
        <v>-0.27986063165729536</v>
      </c>
      <c r="F5649" s="8"/>
    </row>
    <row r="5650" spans="1:6" x14ac:dyDescent="0.45">
      <c r="A5650" s="5">
        <v>43889</v>
      </c>
      <c r="B5650">
        <v>3673.6122953600002</v>
      </c>
      <c r="C5650" s="4">
        <f t="shared" si="176"/>
        <v>-3.0188766652497367E-2</v>
      </c>
      <c r="D5650" s="4">
        <f t="shared" si="177"/>
        <v>0.96981123334750263</v>
      </c>
      <c r="E5650" s="8">
        <f>MIN(B5651:$B$5864)/B5650-1</f>
        <v>-0.25744377505610472</v>
      </c>
      <c r="F5650" s="8"/>
    </row>
    <row r="5651" spans="1:6" x14ac:dyDescent="0.45">
      <c r="A5651" s="5">
        <v>43892</v>
      </c>
      <c r="B5651">
        <v>3706.8305577299998</v>
      </c>
      <c r="C5651" s="4">
        <f t="shared" si="176"/>
        <v>9.0423974277189512E-3</v>
      </c>
      <c r="D5651" s="4">
        <f t="shared" si="177"/>
        <v>1.009042397427719</v>
      </c>
      <c r="E5651" s="8">
        <f>MIN(B5652:$B$5864)/B5651-1</f>
        <v>-0.264098092570895</v>
      </c>
      <c r="F5651" s="8"/>
    </row>
    <row r="5652" spans="1:6" x14ac:dyDescent="0.45">
      <c r="A5652" s="5">
        <v>43893</v>
      </c>
      <c r="B5652">
        <v>3749.0944181300001</v>
      </c>
      <c r="C5652" s="4">
        <f t="shared" si="176"/>
        <v>1.1401616486587329E-2</v>
      </c>
      <c r="D5652" s="4">
        <f t="shared" si="177"/>
        <v>1.0114016164865873</v>
      </c>
      <c r="E5652" s="8">
        <f>MIN(B5653:$B$5864)/B5652-1</f>
        <v>-0.27239397739398008</v>
      </c>
      <c r="F5652" s="8"/>
    </row>
    <row r="5653" spans="1:6" x14ac:dyDescent="0.45">
      <c r="A5653" s="5">
        <v>43894</v>
      </c>
      <c r="B5653">
        <v>3795.3836663000002</v>
      </c>
      <c r="C5653" s="4">
        <f t="shared" si="176"/>
        <v>1.234678111763543E-2</v>
      </c>
      <c r="D5653" s="4">
        <f t="shared" si="177"/>
        <v>1.0123467811176354</v>
      </c>
      <c r="E5653" s="8">
        <f>MIN(B5654:$B$5864)/B5653-1</f>
        <v>-0.28126800403045737</v>
      </c>
      <c r="F5653" s="8"/>
    </row>
    <row r="5654" spans="1:6" x14ac:dyDescent="0.45">
      <c r="A5654" s="5">
        <v>43895</v>
      </c>
      <c r="B5654">
        <v>3731.4918330700002</v>
      </c>
      <c r="C5654" s="4">
        <f t="shared" si="176"/>
        <v>-1.6834090792271938E-2</v>
      </c>
      <c r="D5654" s="4">
        <f t="shared" si="177"/>
        <v>0.98316590920772806</v>
      </c>
      <c r="E5654" s="8">
        <f>MIN(B5655:$B$5864)/B5654-1</f>
        <v>-0.26896163786972249</v>
      </c>
      <c r="F5654" s="8"/>
    </row>
    <row r="5655" spans="1:6" x14ac:dyDescent="0.45">
      <c r="A5655" s="5">
        <v>43896</v>
      </c>
      <c r="B5655">
        <v>3600.9487765399999</v>
      </c>
      <c r="C5655" s="4">
        <f t="shared" si="176"/>
        <v>-3.4984146386995874E-2</v>
      </c>
      <c r="D5655" s="4">
        <f t="shared" si="177"/>
        <v>0.96501585361300413</v>
      </c>
      <c r="E5655" s="8">
        <f>MIN(B5656:$B$5864)/B5655-1</f>
        <v>-0.2424597384661803</v>
      </c>
      <c r="F5655" s="8"/>
    </row>
    <row r="5656" spans="1:6" x14ac:dyDescent="0.45">
      <c r="A5656" s="5">
        <v>43899</v>
      </c>
      <c r="B5656">
        <v>3334.8561299100002</v>
      </c>
      <c r="C5656" s="4">
        <f t="shared" si="176"/>
        <v>-7.3895149068373356E-2</v>
      </c>
      <c r="D5656" s="4">
        <f t="shared" si="177"/>
        <v>0.92610485093162664</v>
      </c>
      <c r="E5656" s="8">
        <f>MIN(B5657:$B$5864)/B5656-1</f>
        <v>-0.18201458423226846</v>
      </c>
      <c r="F5656" s="8"/>
    </row>
    <row r="5657" spans="1:6" x14ac:dyDescent="0.45">
      <c r="A5657" s="5">
        <v>43900</v>
      </c>
      <c r="B5657">
        <v>3332.9795839799999</v>
      </c>
      <c r="C5657" s="4">
        <f t="shared" si="176"/>
        <v>-5.6270671264335714E-4</v>
      </c>
      <c r="D5657" s="4">
        <f t="shared" si="177"/>
        <v>0.99943729328735664</v>
      </c>
      <c r="E5657" s="8">
        <f>MIN(B5658:$B$5864)/B5657-1</f>
        <v>-0.18155403919618829</v>
      </c>
      <c r="F5657" s="8"/>
    </row>
    <row r="5658" spans="1:6" x14ac:dyDescent="0.45">
      <c r="A5658" s="5">
        <v>43901</v>
      </c>
      <c r="B5658">
        <v>3287.07412019</v>
      </c>
      <c r="C5658" s="4">
        <f t="shared" si="176"/>
        <v>-1.3773100804650884E-2</v>
      </c>
      <c r="D5658" s="4">
        <f t="shared" si="177"/>
        <v>0.98622689919534912</v>
      </c>
      <c r="E5658" s="8">
        <f>MIN(B5659:$B$5864)/B5658-1</f>
        <v>-0.17012407441779154</v>
      </c>
      <c r="F5658" s="8"/>
    </row>
    <row r="5659" spans="1:6" x14ac:dyDescent="0.45">
      <c r="A5659" s="5">
        <v>43902</v>
      </c>
      <c r="B5659">
        <v>2942.2051777900001</v>
      </c>
      <c r="C5659" s="4">
        <f t="shared" si="176"/>
        <v>-0.10491669180251573</v>
      </c>
      <c r="D5659" s="4">
        <f t="shared" si="177"/>
        <v>0.89508330819748427</v>
      </c>
      <c r="E5659" s="8">
        <f>MIN(B5660:$B$5864)/B5659-1</f>
        <v>-7.2850629676683654E-2</v>
      </c>
      <c r="F5659" s="8"/>
    </row>
    <row r="5660" spans="1:6" x14ac:dyDescent="0.45">
      <c r="A5660" s="5">
        <v>43903</v>
      </c>
      <c r="B5660">
        <v>2994.4048518099999</v>
      </c>
      <c r="C5660" s="4">
        <f t="shared" si="176"/>
        <v>1.7741683827505517E-2</v>
      </c>
      <c r="D5660" s="4">
        <f t="shared" si="177"/>
        <v>1.0177416838275055</v>
      </c>
      <c r="E5660" s="8">
        <f>MIN(B5661:$B$5864)/B5660-1</f>
        <v>-8.9013071729057036E-2</v>
      </c>
      <c r="F5660" s="8"/>
    </row>
    <row r="5661" spans="1:6" x14ac:dyDescent="0.45">
      <c r="A5661" s="5">
        <v>43906</v>
      </c>
      <c r="B5661">
        <v>2848.8748986300002</v>
      </c>
      <c r="C5661" s="4">
        <f t="shared" si="176"/>
        <v>-4.8600626963328786E-2</v>
      </c>
      <c r="D5661" s="4">
        <f t="shared" si="177"/>
        <v>0.95139937303667121</v>
      </c>
      <c r="E5661" s="8">
        <f>MIN(B5662:$B$5864)/B5661-1</f>
        <v>-4.2476846118512879E-2</v>
      </c>
      <c r="F5661" s="8"/>
    </row>
    <row r="5662" spans="1:6" x14ac:dyDescent="0.45">
      <c r="A5662" s="5">
        <v>43907</v>
      </c>
      <c r="B5662">
        <v>2894.4491625599999</v>
      </c>
      <c r="C5662" s="4">
        <f t="shared" si="176"/>
        <v>1.5997285086795543E-2</v>
      </c>
      <c r="D5662" s="4">
        <f t="shared" si="177"/>
        <v>1.0159972850867955</v>
      </c>
      <c r="E5662" s="8">
        <f>MIN(B5663:$B$5864)/B5662-1</f>
        <v>-5.7553432537285731E-2</v>
      </c>
      <c r="F5662" s="8"/>
    </row>
    <row r="5663" spans="1:6" x14ac:dyDescent="0.45">
      <c r="A5663" s="5">
        <v>43908</v>
      </c>
      <c r="B5663">
        <v>2764.4776286199999</v>
      </c>
      <c r="C5663" s="4">
        <f t="shared" si="176"/>
        <v>-4.490371972021312E-2</v>
      </c>
      <c r="D5663" s="4">
        <f t="shared" si="177"/>
        <v>0.95509628027978688</v>
      </c>
      <c r="E5663" s="8">
        <f>MIN(B5664:$B$5864)/B5663-1</f>
        <v>-1.3244437318263746E-2</v>
      </c>
      <c r="F5663" s="8"/>
    </row>
    <row r="5664" spans="1:6" x14ac:dyDescent="0.45">
      <c r="A5664" s="5">
        <v>43909</v>
      </c>
      <c r="B5664">
        <v>2788.3669192799998</v>
      </c>
      <c r="C5664" s="4">
        <f t="shared" si="176"/>
        <v>8.6415207027468188E-3</v>
      </c>
      <c r="D5664" s="4">
        <f t="shared" si="177"/>
        <v>1.0086415207027468</v>
      </c>
      <c r="E5664" s="8">
        <f>MIN(B5665:$B$5864)/B5664-1</f>
        <v>-2.1698450412552917E-2</v>
      </c>
      <c r="F5664" s="8"/>
    </row>
    <row r="5665" spans="1:6" x14ac:dyDescent="0.45">
      <c r="A5665" s="5">
        <v>43910</v>
      </c>
      <c r="B5665">
        <v>2837.04516255</v>
      </c>
      <c r="C5665" s="4">
        <f t="shared" si="176"/>
        <v>1.7457617551484006E-2</v>
      </c>
      <c r="D5665" s="4">
        <f t="shared" si="177"/>
        <v>1.017457617551484</v>
      </c>
      <c r="E5665" s="8">
        <f>MIN(B5666:$B$5864)/B5665-1</f>
        <v>-3.8484225080810952E-2</v>
      </c>
      <c r="F5665" s="8"/>
    </row>
    <row r="5666" spans="1:6" x14ac:dyDescent="0.45">
      <c r="A5666" s="5">
        <v>43913</v>
      </c>
      <c r="B5666">
        <v>2727.8636779499998</v>
      </c>
      <c r="C5666" s="4">
        <f t="shared" si="176"/>
        <v>-3.8484225080810952E-2</v>
      </c>
      <c r="D5666" s="4">
        <f t="shared" si="177"/>
        <v>0.96151577491918905</v>
      </c>
      <c r="E5666" s="8">
        <f>MIN(B5667:$B$5864)/B5666-1</f>
        <v>8.4513331620461596E-2</v>
      </c>
      <c r="F5666" s="8"/>
    </row>
    <row r="5667" spans="1:6" x14ac:dyDescent="0.45">
      <c r="A5667" s="5">
        <v>43914</v>
      </c>
      <c r="B5667">
        <v>2969.5825238799998</v>
      </c>
      <c r="C5667" s="4">
        <f t="shared" si="176"/>
        <v>8.8611043097158282E-2</v>
      </c>
      <c r="D5667" s="4">
        <f t="shared" si="177"/>
        <v>1.0886110430971583</v>
      </c>
      <c r="E5667" s="8">
        <f>MIN(B5668:$B$5864)/B5667-1</f>
        <v>-3.7641648986386222E-3</v>
      </c>
      <c r="F5667" s="8"/>
    </row>
    <row r="5668" spans="1:6" x14ac:dyDescent="0.45">
      <c r="A5668" s="5">
        <v>43915</v>
      </c>
      <c r="B5668">
        <v>3102.9837146999998</v>
      </c>
      <c r="C5668" s="4">
        <f t="shared" si="176"/>
        <v>4.4922540373015352E-2</v>
      </c>
      <c r="D5668" s="4">
        <f t="shared" si="177"/>
        <v>1.0449225403730154</v>
      </c>
      <c r="E5668" s="8">
        <f>MIN(B5669:$B$5864)/B5668-1</f>
        <v>-4.6593602291585934E-2</v>
      </c>
      <c r="F5668" s="8"/>
    </row>
    <row r="5669" spans="1:6" x14ac:dyDescent="0.45">
      <c r="A5669" s="5">
        <v>43916</v>
      </c>
      <c r="B5669">
        <v>3179.7521086199999</v>
      </c>
      <c r="C5669" s="4">
        <f t="shared" si="176"/>
        <v>2.4740185891507949E-2</v>
      </c>
      <c r="D5669" s="4">
        <f t="shared" si="177"/>
        <v>1.0247401858915079</v>
      </c>
      <c r="E5669" s="8">
        <f>MIN(B5670:$B$5864)/B5669-1</f>
        <v>-6.9611584638924473E-2</v>
      </c>
      <c r="F5669" s="8"/>
    </row>
    <row r="5670" spans="1:6" x14ac:dyDescent="0.45">
      <c r="A5670" s="5">
        <v>43917</v>
      </c>
      <c r="B5670">
        <v>3021.8901004099998</v>
      </c>
      <c r="C5670" s="4">
        <f t="shared" si="176"/>
        <v>-4.9646011015151648E-2</v>
      </c>
      <c r="D5670" s="4">
        <f t="shared" si="177"/>
        <v>0.95035398898484835</v>
      </c>
      <c r="E5670" s="8">
        <f>MIN(B5671:$B$5864)/B5670-1</f>
        <v>-2.1008565076998109E-2</v>
      </c>
      <c r="F5670" s="8"/>
    </row>
    <row r="5671" spans="1:6" x14ac:dyDescent="0.45">
      <c r="A5671" s="5">
        <v>43920</v>
      </c>
      <c r="B5671">
        <v>3041.1601042000002</v>
      </c>
      <c r="C5671" s="4">
        <f t="shared" si="176"/>
        <v>6.3768049630215096E-3</v>
      </c>
      <c r="D5671" s="4">
        <f t="shared" si="177"/>
        <v>1.0063768049630215</v>
      </c>
      <c r="E5671" s="8">
        <f>MIN(B5672:$B$5864)/B5671-1</f>
        <v>-2.721184540916155E-2</v>
      </c>
      <c r="F5671" s="8"/>
    </row>
    <row r="5672" spans="1:6" x14ac:dyDescent="0.45">
      <c r="A5672" s="5">
        <v>43921</v>
      </c>
      <c r="B5672">
        <v>3107.4177580300002</v>
      </c>
      <c r="C5672" s="4">
        <f t="shared" si="176"/>
        <v>2.1786966670546137E-2</v>
      </c>
      <c r="D5672" s="4">
        <f t="shared" si="177"/>
        <v>1.0217869666705461</v>
      </c>
      <c r="E5672" s="8">
        <f>MIN(B5673:$B$5864)/B5672-1</f>
        <v>-4.7954039029650564E-2</v>
      </c>
      <c r="F5672" s="8"/>
    </row>
    <row r="5673" spans="1:6" x14ac:dyDescent="0.45">
      <c r="A5673" s="5">
        <v>43922</v>
      </c>
      <c r="B5673">
        <v>2991.1223972299999</v>
      </c>
      <c r="C5673" s="4">
        <f t="shared" si="176"/>
        <v>-3.742508084066809E-2</v>
      </c>
      <c r="D5673" s="4">
        <f t="shared" si="177"/>
        <v>0.96257491915933191</v>
      </c>
      <c r="E5673" s="8">
        <f>MIN(B5674:$B$5864)/B5673-1</f>
        <v>-1.0938325920831216E-2</v>
      </c>
      <c r="F5673" s="8"/>
    </row>
    <row r="5674" spans="1:6" x14ac:dyDescent="0.45">
      <c r="A5674" s="5">
        <v>43923</v>
      </c>
      <c r="B5674">
        <v>2998.53813911</v>
      </c>
      <c r="C5674" s="4">
        <f t="shared" si="176"/>
        <v>2.4792505605479853E-3</v>
      </c>
      <c r="D5674" s="4">
        <f t="shared" si="177"/>
        <v>1.002479250560548</v>
      </c>
      <c r="E5674" s="8">
        <f>MIN(B5675:$B$5864)/B5674-1</f>
        <v>-1.3384393216993362E-2</v>
      </c>
      <c r="F5674" s="8"/>
    </row>
    <row r="5675" spans="1:6" x14ac:dyDescent="0.45">
      <c r="A5675" s="5">
        <v>43924</v>
      </c>
      <c r="B5675">
        <v>2958.4045255800002</v>
      </c>
      <c r="C5675" s="4">
        <f t="shared" si="176"/>
        <v>-1.3384393216993362E-2</v>
      </c>
      <c r="D5675" s="4">
        <f t="shared" si="177"/>
        <v>0.98661560678300664</v>
      </c>
      <c r="E5675" s="8">
        <f>MIN(B5676:$B$5864)/B5675-1</f>
        <v>3.395091353516233E-2</v>
      </c>
      <c r="F5675" s="8"/>
    </row>
    <row r="5676" spans="1:6" x14ac:dyDescent="0.45">
      <c r="A5676" s="5">
        <v>43927</v>
      </c>
      <c r="B5676">
        <v>3058.8450618299998</v>
      </c>
      <c r="C5676" s="4">
        <f t="shared" si="176"/>
        <v>3.395091353516233E-2</v>
      </c>
      <c r="D5676" s="4">
        <f t="shared" si="177"/>
        <v>1.0339509135351623</v>
      </c>
      <c r="E5676" s="8">
        <f>MIN(B5677:$B$5864)/B5676-1</f>
        <v>9.3477932298060562E-3</v>
      </c>
      <c r="F5676" s="8"/>
    </row>
    <row r="5677" spans="1:6" x14ac:dyDescent="0.45">
      <c r="A5677" s="5">
        <v>43928</v>
      </c>
      <c r="B5677">
        <v>3141.27811539</v>
      </c>
      <c r="C5677" s="4">
        <f t="shared" si="176"/>
        <v>2.6949077803464672E-2</v>
      </c>
      <c r="D5677" s="4">
        <f t="shared" si="177"/>
        <v>1.0269490778034647</v>
      </c>
      <c r="E5677" s="8">
        <f>MIN(B5678:$B$5864)/B5677-1</f>
        <v>-1.7139393718825668E-2</v>
      </c>
      <c r="F5677" s="8"/>
    </row>
    <row r="5678" spans="1:6" x14ac:dyDescent="0.45">
      <c r="A5678" s="5">
        <v>43929</v>
      </c>
      <c r="B5678">
        <v>3140.0994028700002</v>
      </c>
      <c r="C5678" s="4">
        <f t="shared" si="176"/>
        <v>-3.7523341668632693E-4</v>
      </c>
      <c r="D5678" s="4">
        <f t="shared" si="177"/>
        <v>0.99962476658331367</v>
      </c>
      <c r="E5678" s="8">
        <f>MIN(B5679:$B$5864)/B5678-1</f>
        <v>-1.6770453136569108E-2</v>
      </c>
      <c r="F5678" s="8"/>
    </row>
    <row r="5679" spans="1:6" x14ac:dyDescent="0.45">
      <c r="A5679" s="5">
        <v>43930</v>
      </c>
      <c r="B5679">
        <v>3233.24252531</v>
      </c>
      <c r="C5679" s="4">
        <f t="shared" si="176"/>
        <v>2.966247576585257E-2</v>
      </c>
      <c r="D5679" s="4">
        <f t="shared" si="177"/>
        <v>1.0296624757658526</v>
      </c>
      <c r="E5679" s="8">
        <f>MIN(B5680:$B$5864)/B5679-1</f>
        <v>-4.5095290928112597E-2</v>
      </c>
      <c r="F5679" s="8"/>
    </row>
    <row r="5680" spans="1:6" x14ac:dyDescent="0.45">
      <c r="A5680" s="5">
        <v>43935</v>
      </c>
      <c r="B5680">
        <v>3200.13816765</v>
      </c>
      <c r="C5680" s="4">
        <f t="shared" si="176"/>
        <v>-1.0238748686761778E-2</v>
      </c>
      <c r="D5680" s="4">
        <f t="shared" si="177"/>
        <v>0.98976125131323822</v>
      </c>
      <c r="E5680" s="8">
        <f>MIN(B5681:$B$5864)/B5680-1</f>
        <v>-3.52171214978384E-2</v>
      </c>
      <c r="F5680" s="8"/>
    </row>
    <row r="5681" spans="1:6" x14ac:dyDescent="0.45">
      <c r="A5681" s="5">
        <v>43936</v>
      </c>
      <c r="B5681">
        <v>3087.4385129900002</v>
      </c>
      <c r="C5681" s="4">
        <f t="shared" si="176"/>
        <v>-3.52171214978384E-2</v>
      </c>
      <c r="D5681" s="4">
        <f t="shared" si="177"/>
        <v>0.9647828785021616</v>
      </c>
      <c r="E5681" s="8">
        <f>MIN(B5682:$B$5864)/B5681-1</f>
        <v>4.7578055816159814E-3</v>
      </c>
      <c r="F5681" s="8"/>
    </row>
    <row r="5682" spans="1:6" x14ac:dyDescent="0.45">
      <c r="A5682" s="5">
        <v>43937</v>
      </c>
      <c r="B5682">
        <v>3102.1279451800001</v>
      </c>
      <c r="C5682" s="4">
        <f t="shared" si="176"/>
        <v>4.7578055816159814E-3</v>
      </c>
      <c r="D5682" s="4">
        <f t="shared" si="177"/>
        <v>1.004757805581616</v>
      </c>
      <c r="E5682" s="8">
        <f>MIN(B5683:$B$5864)/B5682-1</f>
        <v>2.0339430743994136E-3</v>
      </c>
      <c r="F5682" s="8"/>
    </row>
    <row r="5683" spans="1:6" x14ac:dyDescent="0.45">
      <c r="A5683" s="5">
        <v>43938</v>
      </c>
      <c r="B5683">
        <v>3190.2001526499998</v>
      </c>
      <c r="C5683" s="4">
        <f t="shared" si="176"/>
        <v>2.8390901028709559E-2</v>
      </c>
      <c r="D5683" s="4">
        <f t="shared" si="177"/>
        <v>1.0283909010287096</v>
      </c>
      <c r="E5683" s="8">
        <f>MIN(B5684:$B$5864)/B5683-1</f>
        <v>-2.5629318509085453E-2</v>
      </c>
      <c r="F5683" s="8"/>
    </row>
    <row r="5684" spans="1:6" x14ac:dyDescent="0.45">
      <c r="A5684" s="5">
        <v>43941</v>
      </c>
      <c r="B5684">
        <v>3200.7200501699999</v>
      </c>
      <c r="C5684" s="4">
        <f t="shared" si="176"/>
        <v>3.2975666154555494E-3</v>
      </c>
      <c r="D5684" s="4">
        <f t="shared" si="177"/>
        <v>1.0032975666154555</v>
      </c>
      <c r="E5684" s="8">
        <f>MIN(B5685:$B$5864)/B5684-1</f>
        <v>-2.8831810309401629E-2</v>
      </c>
      <c r="F5684" s="8"/>
    </row>
    <row r="5685" spans="1:6" x14ac:dyDescent="0.45">
      <c r="A5685" s="5">
        <v>43942</v>
      </c>
      <c r="B5685">
        <v>3108.4374968299999</v>
      </c>
      <c r="C5685" s="4">
        <f t="shared" si="176"/>
        <v>-2.8831810309401629E-2</v>
      </c>
      <c r="D5685" s="4">
        <f t="shared" si="177"/>
        <v>0.97116818969059837</v>
      </c>
      <c r="E5685" s="8">
        <f>MIN(B5686:$B$5864)/B5685-1</f>
        <v>1.3779432018073745E-2</v>
      </c>
      <c r="F5685" s="8"/>
    </row>
    <row r="5686" spans="1:6" x14ac:dyDescent="0.45">
      <c r="A5686" s="5">
        <v>43943</v>
      </c>
      <c r="B5686">
        <v>3173.4904253099999</v>
      </c>
      <c r="C5686" s="4">
        <f t="shared" si="176"/>
        <v>2.0927854765084186E-2</v>
      </c>
      <c r="D5686" s="4">
        <f t="shared" si="177"/>
        <v>1.0209278547650842</v>
      </c>
      <c r="E5686" s="8">
        <f>MIN(B5687:$B$5864)/B5686-1</f>
        <v>-7.0018882467021148E-3</v>
      </c>
      <c r="F5686" s="8"/>
    </row>
    <row r="5687" spans="1:6" x14ac:dyDescent="0.45">
      <c r="A5687" s="5">
        <v>43944</v>
      </c>
      <c r="B5687">
        <v>3205.6746362700001</v>
      </c>
      <c r="C5687" s="4">
        <f t="shared" si="176"/>
        <v>1.0141581239166975E-2</v>
      </c>
      <c r="D5687" s="4">
        <f t="shared" si="177"/>
        <v>1.010141581239167</v>
      </c>
      <c r="E5687" s="8">
        <f>MIN(B5688:$B$5864)/B5687-1</f>
        <v>-1.6971353129369149E-2</v>
      </c>
      <c r="F5687" s="8"/>
    </row>
    <row r="5688" spans="1:6" x14ac:dyDescent="0.45">
      <c r="A5688" s="5">
        <v>43945</v>
      </c>
      <c r="B5688">
        <v>3168.88456081</v>
      </c>
      <c r="C5688" s="4">
        <f t="shared" si="176"/>
        <v>-1.14765469470125E-2</v>
      </c>
      <c r="D5688" s="4">
        <f t="shared" si="177"/>
        <v>0.9885234530529875</v>
      </c>
      <c r="E5688" s="8">
        <f>MIN(B5689:$B$5864)/B5688-1</f>
        <v>-5.558599712921608E-3</v>
      </c>
      <c r="F5688" s="8"/>
    </row>
    <row r="5689" spans="1:6" x14ac:dyDescent="0.45">
      <c r="A5689" s="5">
        <v>43948</v>
      </c>
      <c r="B5689">
        <v>3220.2915147099998</v>
      </c>
      <c r="C5689" s="4">
        <f t="shared" si="176"/>
        <v>1.6222412938532438E-2</v>
      </c>
      <c r="D5689" s="4">
        <f t="shared" si="177"/>
        <v>1.0162224129385324</v>
      </c>
      <c r="E5689" s="8">
        <f>MIN(B5690:$B$5864)/B5689-1</f>
        <v>-2.143331260375525E-2</v>
      </c>
      <c r="F5689" s="8"/>
    </row>
    <row r="5690" spans="1:6" x14ac:dyDescent="0.45">
      <c r="A5690" s="5">
        <v>43949</v>
      </c>
      <c r="B5690">
        <v>3281.88037497</v>
      </c>
      <c r="C5690" s="4">
        <f t="shared" si="176"/>
        <v>1.9125243779536172E-2</v>
      </c>
      <c r="D5690" s="4">
        <f t="shared" si="177"/>
        <v>1.0191252437795362</v>
      </c>
      <c r="E5690" s="8">
        <f>MIN(B5691:$B$5864)/B5690-1</f>
        <v>-3.9797421004778122E-2</v>
      </c>
      <c r="F5690" s="8"/>
    </row>
    <row r="5691" spans="1:6" x14ac:dyDescent="0.45">
      <c r="A5691" s="5">
        <v>43950</v>
      </c>
      <c r="B5691">
        <v>3371.2625595600002</v>
      </c>
      <c r="C5691" s="4">
        <f t="shared" si="176"/>
        <v>2.7235052585003805E-2</v>
      </c>
      <c r="D5691" s="4">
        <f t="shared" si="177"/>
        <v>1.0272350525850038</v>
      </c>
      <c r="E5691" s="8">
        <f>MIN(B5692:$B$5864)/B5691-1</f>
        <v>-6.5255243598918211E-2</v>
      </c>
      <c r="F5691" s="8"/>
    </row>
    <row r="5692" spans="1:6" x14ac:dyDescent="0.45">
      <c r="A5692" s="5">
        <v>43951</v>
      </c>
      <c r="B5692">
        <v>3262.5060045</v>
      </c>
      <c r="C5692" s="4">
        <f t="shared" si="176"/>
        <v>-3.2259888732663611E-2</v>
      </c>
      <c r="D5692" s="4">
        <f t="shared" si="177"/>
        <v>0.96774011126733639</v>
      </c>
      <c r="E5692" s="8">
        <f>MIN(B5693:$B$5864)/B5692-1</f>
        <v>-3.4095264298846129E-2</v>
      </c>
      <c r="F5692" s="8"/>
    </row>
    <row r="5693" spans="1:6" x14ac:dyDescent="0.45">
      <c r="A5693" s="5">
        <v>43952</v>
      </c>
      <c r="B5693">
        <v>3189.4054185700002</v>
      </c>
      <c r="C5693" s="4">
        <f t="shared" si="176"/>
        <v>-2.2406268625765446E-2</v>
      </c>
      <c r="D5693" s="4">
        <f t="shared" si="177"/>
        <v>0.97759373137423455</v>
      </c>
      <c r="E5693" s="8">
        <f>MIN(B5694:$B$5864)/B5693-1</f>
        <v>-1.1956905305283705E-2</v>
      </c>
      <c r="F5693" s="8"/>
    </row>
    <row r="5694" spans="1:6" x14ac:dyDescent="0.45">
      <c r="A5694" s="5">
        <v>43955</v>
      </c>
      <c r="B5694">
        <v>3178.58763387</v>
      </c>
      <c r="C5694" s="4">
        <f t="shared" si="176"/>
        <v>-3.3917872707605046E-3</v>
      </c>
      <c r="D5694" s="4">
        <f t="shared" si="177"/>
        <v>0.9966082127292395</v>
      </c>
      <c r="E5694" s="8">
        <f>MIN(B5695:$B$5864)/B5694-1</f>
        <v>-8.5942679632022845E-3</v>
      </c>
      <c r="F5694" s="8"/>
    </row>
    <row r="5695" spans="1:6" x14ac:dyDescent="0.45">
      <c r="A5695" s="5">
        <v>43956</v>
      </c>
      <c r="B5695">
        <v>3225.8954134199998</v>
      </c>
      <c r="C5695" s="4">
        <f t="shared" si="176"/>
        <v>1.4883270495959833E-2</v>
      </c>
      <c r="D5695" s="4">
        <f t="shared" si="177"/>
        <v>1.0148832704959598</v>
      </c>
      <c r="E5695" s="8">
        <f>MIN(B5696:$B$5864)/B5695-1</f>
        <v>-2.3133240187996118E-2</v>
      </c>
      <c r="F5695" s="8"/>
    </row>
    <row r="5696" spans="1:6" x14ac:dyDescent="0.45">
      <c r="A5696" s="5">
        <v>43957</v>
      </c>
      <c r="B5696">
        <v>3224.7024216899999</v>
      </c>
      <c r="C5696" s="4">
        <f t="shared" si="176"/>
        <v>-3.6981723742091077E-4</v>
      </c>
      <c r="D5696" s="4">
        <f t="shared" si="177"/>
        <v>0.99963018276257909</v>
      </c>
      <c r="E5696" s="8">
        <f>MIN(B5697:$B$5864)/B5696-1</f>
        <v>-2.2771844371151428E-2</v>
      </c>
      <c r="F5696" s="8"/>
    </row>
    <row r="5697" spans="1:6" x14ac:dyDescent="0.45">
      <c r="A5697" s="5">
        <v>43958</v>
      </c>
      <c r="B5697">
        <v>3270.5510854499998</v>
      </c>
      <c r="C5697" s="4">
        <f t="shared" si="176"/>
        <v>1.4217951849327948E-2</v>
      </c>
      <c r="D5697" s="4">
        <f t="shared" si="177"/>
        <v>1.0142179518493279</v>
      </c>
      <c r="E5697" s="8">
        <f>MIN(B5698:$B$5864)/B5697-1</f>
        <v>-3.6471249747682122E-2</v>
      </c>
      <c r="F5697" s="8"/>
    </row>
    <row r="5698" spans="1:6" x14ac:dyDescent="0.45">
      <c r="A5698" s="5">
        <v>43962</v>
      </c>
      <c r="B5698">
        <v>3273.2633176300001</v>
      </c>
      <c r="C5698" s="4">
        <f t="shared" si="176"/>
        <v>8.2928904308099405E-4</v>
      </c>
      <c r="D5698" s="4">
        <f t="shared" si="177"/>
        <v>1.000829289043081</v>
      </c>
      <c r="E5698" s="8">
        <f>MIN(B5699:$B$5864)/B5698-1</f>
        <v>-3.7269631493725641E-2</v>
      </c>
      <c r="F5698" s="8"/>
    </row>
    <row r="5699" spans="1:6" x14ac:dyDescent="0.45">
      <c r="A5699" s="5">
        <v>43963</v>
      </c>
      <c r="B5699">
        <v>3294.6265925399998</v>
      </c>
      <c r="C5699" s="4">
        <f t="shared" si="176"/>
        <v>6.5265983322930765E-3</v>
      </c>
      <c r="D5699" s="4">
        <f t="shared" si="177"/>
        <v>1.0065265983322931</v>
      </c>
      <c r="E5699" s="8">
        <f>MIN(B5700:$B$5864)/B5699-1</f>
        <v>-4.3512242894111597E-2</v>
      </c>
      <c r="F5699" s="8"/>
    </row>
    <row r="5700" spans="1:6" x14ac:dyDescent="0.45">
      <c r="A5700" s="5">
        <v>43964</v>
      </c>
      <c r="B5700">
        <v>3243.8291423800001</v>
      </c>
      <c r="C5700" s="4">
        <f t="shared" si="176"/>
        <v>-1.5418272369627561E-2</v>
      </c>
      <c r="D5700" s="4">
        <f t="shared" si="177"/>
        <v>0.98458172763037244</v>
      </c>
      <c r="E5700" s="8">
        <f>MIN(B5701:$B$5864)/B5700-1</f>
        <v>-2.853391418516249E-2</v>
      </c>
      <c r="F5700" s="8"/>
    </row>
    <row r="5701" spans="1:6" x14ac:dyDescent="0.45">
      <c r="A5701" s="5">
        <v>43965</v>
      </c>
      <c r="B5701">
        <v>3153.1529197099999</v>
      </c>
      <c r="C5701" s="4">
        <f t="shared" si="176"/>
        <v>-2.7953452136344925E-2</v>
      </c>
      <c r="D5701" s="4">
        <f t="shared" si="177"/>
        <v>0.97204654786365507</v>
      </c>
      <c r="E5701" s="8">
        <f>MIN(B5702:$B$5864)/B5701-1</f>
        <v>-5.9715458081022188E-4</v>
      </c>
      <c r="F5701" s="8"/>
    </row>
    <row r="5702" spans="1:6" x14ac:dyDescent="0.45">
      <c r="A5702" s="5">
        <v>43966</v>
      </c>
      <c r="B5702">
        <v>3188.5153681400002</v>
      </c>
      <c r="C5702" s="4">
        <f t="shared" ref="C5702:C5765" si="178">B5702/B5701-1</f>
        <v>1.121494876095408E-2</v>
      </c>
      <c r="D5702" s="4">
        <f t="shared" ref="D5702:D5765" si="179">C5702+1</f>
        <v>1.0112149487609541</v>
      </c>
      <c r="E5702" s="8">
        <f>MIN(B5703:$B$5864)/B5702-1</f>
        <v>-1.1681100399314359E-2</v>
      </c>
      <c r="F5702" s="8"/>
    </row>
    <row r="5703" spans="1:6" x14ac:dyDescent="0.45">
      <c r="A5703" s="5">
        <v>43969</v>
      </c>
      <c r="B5703">
        <v>3320.2089712000002</v>
      </c>
      <c r="C5703" s="4">
        <f t="shared" si="178"/>
        <v>4.1302483398981682E-2</v>
      </c>
      <c r="D5703" s="4">
        <f t="shared" si="179"/>
        <v>1.0413024833989817</v>
      </c>
      <c r="E5703" s="8">
        <f>MIN(B5704:$B$5864)/B5703-1</f>
        <v>-5.0882029614823243E-2</v>
      </c>
      <c r="F5703" s="8"/>
    </row>
    <row r="5704" spans="1:6" x14ac:dyDescent="0.45">
      <c r="A5704" s="5">
        <v>43970</v>
      </c>
      <c r="B5704">
        <v>3302.7389681300001</v>
      </c>
      <c r="C5704" s="4">
        <f t="shared" si="178"/>
        <v>-5.2617179284609739E-3</v>
      </c>
      <c r="D5704" s="4">
        <f t="shared" si="179"/>
        <v>0.99473828207153903</v>
      </c>
      <c r="E5704" s="8">
        <f>MIN(B5705:$B$5864)/B5704-1</f>
        <v>-4.5861622608268426E-2</v>
      </c>
      <c r="F5704" s="8"/>
    </row>
    <row r="5705" spans="1:6" x14ac:dyDescent="0.45">
      <c r="A5705" s="5">
        <v>43971</v>
      </c>
      <c r="B5705">
        <v>3333.85763705</v>
      </c>
      <c r="C5705" s="4">
        <f t="shared" si="178"/>
        <v>9.4220794377883887E-3</v>
      </c>
      <c r="D5705" s="4">
        <f t="shared" si="179"/>
        <v>1.0094220794377884</v>
      </c>
      <c r="E5705" s="8">
        <f>MIN(B5706:$B$5864)/B5705-1</f>
        <v>-5.4767676646074404E-2</v>
      </c>
      <c r="F5705" s="8"/>
    </row>
    <row r="5706" spans="1:6" x14ac:dyDescent="0.45">
      <c r="A5706" s="5">
        <v>43972</v>
      </c>
      <c r="B5706">
        <v>3311.3966061800002</v>
      </c>
      <c r="C5706" s="4">
        <f t="shared" si="178"/>
        <v>-6.7372495515060082E-3</v>
      </c>
      <c r="D5706" s="4">
        <f t="shared" si="179"/>
        <v>0.99326275044849399</v>
      </c>
      <c r="E5706" s="8">
        <f>MIN(B5707:$B$5864)/B5706-1</f>
        <v>-4.8356214982270274E-2</v>
      </c>
      <c r="F5706" s="8"/>
    </row>
    <row r="5707" spans="1:6" x14ac:dyDescent="0.45">
      <c r="A5707" s="5">
        <v>43973</v>
      </c>
      <c r="B5707">
        <v>3301.8821996500001</v>
      </c>
      <c r="C5707" s="4">
        <f t="shared" si="178"/>
        <v>-2.8732307426551085E-3</v>
      </c>
      <c r="D5707" s="4">
        <f t="shared" si="179"/>
        <v>0.99712676925734489</v>
      </c>
      <c r="E5707" s="8">
        <f>MIN(B5708:$B$5864)/B5707-1</f>
        <v>-4.5614043912882485E-2</v>
      </c>
      <c r="F5707" s="8"/>
    </row>
    <row r="5708" spans="1:6" x14ac:dyDescent="0.45">
      <c r="A5708" s="5">
        <v>43977</v>
      </c>
      <c r="B5708">
        <v>3354.4202578099998</v>
      </c>
      <c r="C5708" s="4">
        <f t="shared" si="178"/>
        <v>1.5911548317977253E-2</v>
      </c>
      <c r="D5708" s="4">
        <f t="shared" si="179"/>
        <v>1.0159115483179773</v>
      </c>
      <c r="E5708" s="8">
        <f>MIN(B5709:$B$5864)/B5708-1</f>
        <v>-6.0561957714454828E-2</v>
      </c>
      <c r="F5708" s="8"/>
    </row>
    <row r="5709" spans="1:6" x14ac:dyDescent="0.45">
      <c r="A5709" s="5">
        <v>43978</v>
      </c>
      <c r="B5709">
        <v>3396.1285131</v>
      </c>
      <c r="C5709" s="4">
        <f t="shared" si="178"/>
        <v>1.243381928453724E-2</v>
      </c>
      <c r="D5709" s="4">
        <f t="shared" si="179"/>
        <v>1.0124338192845372</v>
      </c>
      <c r="E5709" s="8">
        <f>MIN(B5710:$B$5864)/B5709-1</f>
        <v>-7.2099307242202149E-2</v>
      </c>
      <c r="F5709" s="8"/>
    </row>
    <row r="5710" spans="1:6" x14ac:dyDescent="0.45">
      <c r="A5710" s="5">
        <v>43979</v>
      </c>
      <c r="B5710">
        <v>3437.2954125000001</v>
      </c>
      <c r="C5710" s="4">
        <f t="shared" si="178"/>
        <v>1.2121714252333327E-2</v>
      </c>
      <c r="D5710" s="4">
        <f t="shared" si="179"/>
        <v>1.0121217142523333</v>
      </c>
      <c r="E5710" s="8">
        <f>MIN(B5711:$B$5864)/B5710-1</f>
        <v>-8.3212345223470097E-2</v>
      </c>
      <c r="F5710" s="8"/>
    </row>
    <row r="5711" spans="1:6" x14ac:dyDescent="0.45">
      <c r="A5711" s="5">
        <v>43980</v>
      </c>
      <c r="B5711">
        <v>3363.6687433799998</v>
      </c>
      <c r="C5711" s="4">
        <f t="shared" si="178"/>
        <v>-2.1419942217433818E-2</v>
      </c>
      <c r="D5711" s="4">
        <f t="shared" si="179"/>
        <v>0.97858005778256618</v>
      </c>
      <c r="E5711" s="8">
        <f>MIN(B5712:$B$5864)/B5711-1</f>
        <v>-6.3144964496881451E-2</v>
      </c>
      <c r="F5711" s="8"/>
    </row>
    <row r="5712" spans="1:6" x14ac:dyDescent="0.45">
      <c r="A5712" s="5">
        <v>43983</v>
      </c>
      <c r="B5712">
        <v>3412.5007453200001</v>
      </c>
      <c r="C5712" s="4">
        <f t="shared" si="178"/>
        <v>1.4517482447136354E-2</v>
      </c>
      <c r="D5712" s="4">
        <f t="shared" si="179"/>
        <v>1.0145174824471364</v>
      </c>
      <c r="E5712" s="8">
        <f>MIN(B5713:$B$5864)/B5712-1</f>
        <v>-7.6551117440269989E-2</v>
      </c>
      <c r="F5712" s="8"/>
    </row>
    <row r="5713" spans="1:6" x14ac:dyDescent="0.45">
      <c r="A5713" s="5">
        <v>43984</v>
      </c>
      <c r="B5713">
        <v>3442.4588305900002</v>
      </c>
      <c r="C5713" s="4">
        <f t="shared" si="178"/>
        <v>8.778924169052793E-3</v>
      </c>
      <c r="D5713" s="4">
        <f t="shared" si="179"/>
        <v>1.0087789241690528</v>
      </c>
      <c r="E5713" s="8">
        <f>MIN(B5714:$B$5864)/B5713-1</f>
        <v>-8.4587454758345948E-2</v>
      </c>
      <c r="F5713" s="8"/>
    </row>
    <row r="5714" spans="1:6" x14ac:dyDescent="0.45">
      <c r="A5714" s="5">
        <v>43985</v>
      </c>
      <c r="B5714">
        <v>3531.7469762199999</v>
      </c>
      <c r="C5714" s="4">
        <f t="shared" si="178"/>
        <v>2.5937316907489905E-2</v>
      </c>
      <c r="D5714" s="4">
        <f t="shared" si="179"/>
        <v>1.0259373169074899</v>
      </c>
      <c r="E5714" s="8">
        <f>MIN(B5715:$B$5864)/B5714-1</f>
        <v>-0.10773053074918215</v>
      </c>
      <c r="F5714" s="8"/>
    </row>
    <row r="5715" spans="1:6" x14ac:dyDescent="0.45">
      <c r="A5715" s="5">
        <v>43986</v>
      </c>
      <c r="B5715">
        <v>3509.9865024300002</v>
      </c>
      <c r="C5715" s="4">
        <f t="shared" si="178"/>
        <v>-6.1613909310370696E-3</v>
      </c>
      <c r="D5715" s="4">
        <f t="shared" si="179"/>
        <v>0.99383860906896293</v>
      </c>
      <c r="E5715" s="8">
        <f>MIN(B5716:$B$5864)/B5715-1</f>
        <v>-0.10219882674239833</v>
      </c>
      <c r="F5715" s="8"/>
    </row>
    <row r="5716" spans="1:6" x14ac:dyDescent="0.45">
      <c r="A5716" s="5">
        <v>43987</v>
      </c>
      <c r="B5716">
        <v>3589.75998777</v>
      </c>
      <c r="C5716" s="4">
        <f t="shared" si="178"/>
        <v>2.2727576098874325E-2</v>
      </c>
      <c r="D5716" s="4">
        <f t="shared" si="179"/>
        <v>1.0227275760988743</v>
      </c>
      <c r="E5716" s="8">
        <f>MIN(B5717:$B$5864)/B5716-1</f>
        <v>-0.12215022432248879</v>
      </c>
      <c r="F5716" s="8"/>
    </row>
    <row r="5717" spans="1:6" x14ac:dyDescent="0.45">
      <c r="A5717" s="5">
        <v>43990</v>
      </c>
      <c r="B5717">
        <v>3582.3700705699998</v>
      </c>
      <c r="C5717" s="4">
        <f t="shared" si="178"/>
        <v>-2.0586103876517603E-3</v>
      </c>
      <c r="D5717" s="4">
        <f t="shared" si="179"/>
        <v>0.99794138961234824</v>
      </c>
      <c r="E5717" s="8">
        <f>MIN(B5718:$B$5864)/B5717-1</f>
        <v>-0.12033934576206595</v>
      </c>
      <c r="F5717" s="8"/>
    </row>
    <row r="5718" spans="1:6" x14ac:dyDescent="0.45">
      <c r="A5718" s="5">
        <v>43991</v>
      </c>
      <c r="B5718">
        <v>3507.7144987299998</v>
      </c>
      <c r="C5718" s="4">
        <f t="shared" si="178"/>
        <v>-2.0839715152075611E-2</v>
      </c>
      <c r="D5718" s="4">
        <f t="shared" si="179"/>
        <v>0.97916028484792439</v>
      </c>
      <c r="E5718" s="8">
        <f>MIN(B5719:$B$5864)/B5718-1</f>
        <v>-0.10161730632839527</v>
      </c>
      <c r="F5718" s="8"/>
    </row>
    <row r="5719" spans="1:6" x14ac:dyDescent="0.45">
      <c r="A5719" s="5">
        <v>43992</v>
      </c>
      <c r="B5719">
        <v>3499.6894231699998</v>
      </c>
      <c r="C5719" s="4">
        <f t="shared" si="178"/>
        <v>-2.2878360148482768E-3</v>
      </c>
      <c r="D5719" s="4">
        <f t="shared" si="179"/>
        <v>0.99771216398515172</v>
      </c>
      <c r="E5719" s="8">
        <f>MIN(B5720:$B$5864)/B5719-1</f>
        <v>-9.9557240954942672E-2</v>
      </c>
      <c r="F5719" s="8"/>
    </row>
    <row r="5720" spans="1:6" x14ac:dyDescent="0.45">
      <c r="A5720" s="5">
        <v>43993</v>
      </c>
      <c r="B5720">
        <v>3363.6279271899998</v>
      </c>
      <c r="C5720" s="4">
        <f t="shared" si="178"/>
        <v>-3.8878163039038016E-2</v>
      </c>
      <c r="D5720" s="4">
        <f t="shared" si="179"/>
        <v>0.96112183696096198</v>
      </c>
      <c r="E5720" s="8">
        <f>MIN(B5721:$B$5864)/B5720-1</f>
        <v>-6.3133596160680372E-2</v>
      </c>
      <c r="F5720" s="8"/>
    </row>
    <row r="5721" spans="1:6" x14ac:dyDescent="0.45">
      <c r="A5721" s="5">
        <v>43994</v>
      </c>
      <c r="B5721">
        <v>3379.8192128599999</v>
      </c>
      <c r="C5721" s="4">
        <f t="shared" si="178"/>
        <v>4.8136375427012545E-3</v>
      </c>
      <c r="D5721" s="4">
        <f t="shared" si="179"/>
        <v>1.0048136375427013</v>
      </c>
      <c r="E5721" s="8">
        <f>MIN(B5722:$B$5864)/B5721-1</f>
        <v>-6.7621727218540095E-2</v>
      </c>
      <c r="F5721" s="8"/>
    </row>
    <row r="5722" spans="1:6" x14ac:dyDescent="0.45">
      <c r="A5722" s="5">
        <v>43997</v>
      </c>
      <c r="B5722">
        <v>3362.1161549899998</v>
      </c>
      <c r="C5722" s="4">
        <f t="shared" si="178"/>
        <v>-5.2378712454917986E-3</v>
      </c>
      <c r="D5722" s="4">
        <f t="shared" si="179"/>
        <v>0.9947621287545082</v>
      </c>
      <c r="E5722" s="8">
        <f>MIN(B5723:$B$5864)/B5722-1</f>
        <v>-6.2712335109857853E-2</v>
      </c>
      <c r="F5722" s="8"/>
    </row>
    <row r="5723" spans="1:6" x14ac:dyDescent="0.45">
      <c r="A5723" s="5">
        <v>43998</v>
      </c>
      <c r="B5723">
        <v>3455.4001934500002</v>
      </c>
      <c r="C5723" s="4">
        <f t="shared" si="178"/>
        <v>2.7745632262451636E-2</v>
      </c>
      <c r="D5723" s="4">
        <f t="shared" si="179"/>
        <v>1.0277456322624516</v>
      </c>
      <c r="E5723" s="8">
        <f>MIN(B5724:$B$5864)/B5723-1</f>
        <v>-8.8015910292099986E-2</v>
      </c>
      <c r="F5723" s="8"/>
    </row>
    <row r="5724" spans="1:6" x14ac:dyDescent="0.45">
      <c r="A5724" s="5">
        <v>43999</v>
      </c>
      <c r="B5724">
        <v>3464.50235754</v>
      </c>
      <c r="C5724" s="4">
        <f t="shared" si="178"/>
        <v>2.6341852116735787E-3</v>
      </c>
      <c r="D5724" s="4">
        <f t="shared" si="179"/>
        <v>1.0026341852116736</v>
      </c>
      <c r="E5724" s="8">
        <f>MIN(B5725:$B$5864)/B5724-1</f>
        <v>-9.0411933724996341E-2</v>
      </c>
      <c r="F5724" s="8"/>
    </row>
    <row r="5725" spans="1:6" x14ac:dyDescent="0.45">
      <c r="A5725" s="5">
        <v>44000</v>
      </c>
      <c r="B5725">
        <v>3449.44964381</v>
      </c>
      <c r="C5725" s="4">
        <f t="shared" si="178"/>
        <v>-4.3448415317830502E-3</v>
      </c>
      <c r="D5725" s="4">
        <f t="shared" si="179"/>
        <v>0.99565515846821695</v>
      </c>
      <c r="E5725" s="8">
        <f>MIN(B5726:$B$5864)/B5725-1</f>
        <v>-8.6442671904221058E-2</v>
      </c>
      <c r="F5725" s="8"/>
    </row>
    <row r="5726" spans="1:6" x14ac:dyDescent="0.45">
      <c r="A5726" s="5">
        <v>44001</v>
      </c>
      <c r="B5726">
        <v>3486.7710993800001</v>
      </c>
      <c r="C5726" s="4">
        <f t="shared" si="178"/>
        <v>1.0819539179814708E-2</v>
      </c>
      <c r="D5726" s="4">
        <f t="shared" si="179"/>
        <v>1.0108195391798147</v>
      </c>
      <c r="E5726" s="8">
        <f>MIN(B5727:$B$5864)/B5726-1</f>
        <v>-9.6221142661087611E-2</v>
      </c>
      <c r="F5726" s="8"/>
    </row>
    <row r="5727" spans="1:6" x14ac:dyDescent="0.45">
      <c r="A5727" s="5">
        <v>44004</v>
      </c>
      <c r="B5727">
        <v>3461.3488721399999</v>
      </c>
      <c r="C5727" s="4">
        <f t="shared" si="178"/>
        <v>-7.2910513811820232E-3</v>
      </c>
      <c r="D5727" s="4">
        <f t="shared" si="179"/>
        <v>0.99270894861881798</v>
      </c>
      <c r="E5727" s="8">
        <f>MIN(B5728:$B$5864)/B5727-1</f>
        <v>-8.9583247339148353E-2</v>
      </c>
      <c r="F5727" s="8"/>
    </row>
    <row r="5728" spans="1:6" x14ac:dyDescent="0.45">
      <c r="A5728" s="5">
        <v>44005</v>
      </c>
      <c r="B5728">
        <v>3498.1103630699999</v>
      </c>
      <c r="C5728" s="4">
        <f t="shared" si="178"/>
        <v>1.0620567960048399E-2</v>
      </c>
      <c r="D5728" s="4">
        <f t="shared" si="179"/>
        <v>1.0106205679600484</v>
      </c>
      <c r="E5728" s="8">
        <f>MIN(B5729:$B$5864)/B5728-1</f>
        <v>-9.9150777726065509E-2</v>
      </c>
      <c r="F5728" s="8"/>
    </row>
    <row r="5729" spans="1:6" x14ac:dyDescent="0.45">
      <c r="A5729" s="5">
        <v>44006</v>
      </c>
      <c r="B5729">
        <v>3392.6253060899999</v>
      </c>
      <c r="C5729" s="4">
        <f t="shared" si="178"/>
        <v>-3.0154868209310792E-2</v>
      </c>
      <c r="D5729" s="4">
        <f t="shared" si="179"/>
        <v>0.96984513179068921</v>
      </c>
      <c r="E5729" s="8">
        <f>MIN(B5730:$B$5864)/B5729-1</f>
        <v>-7.1141161877425807E-2</v>
      </c>
      <c r="F5729" s="8"/>
    </row>
    <row r="5730" spans="1:6" x14ac:dyDescent="0.45">
      <c r="A5730" s="5">
        <v>44007</v>
      </c>
      <c r="B5730">
        <v>3401.4266977000002</v>
      </c>
      <c r="C5730" s="4">
        <f t="shared" si="178"/>
        <v>2.5942716380147335E-3</v>
      </c>
      <c r="D5730" s="4">
        <f t="shared" si="179"/>
        <v>1.0025942716380147</v>
      </c>
      <c r="E5730" s="8">
        <f>MIN(B5731:$B$5864)/B5730-1</f>
        <v>-7.3544638745016266E-2</v>
      </c>
      <c r="F5730" s="8"/>
    </row>
    <row r="5731" spans="1:6" x14ac:dyDescent="0.45">
      <c r="A5731" s="5">
        <v>44008</v>
      </c>
      <c r="B5731">
        <v>3406.4471821900001</v>
      </c>
      <c r="C5731" s="4">
        <f t="shared" si="178"/>
        <v>1.4759937332751161E-3</v>
      </c>
      <c r="D5731" s="4">
        <f t="shared" si="179"/>
        <v>1.0014759937332751</v>
      </c>
      <c r="E5731" s="8">
        <f>MIN(B5732:$B$5864)/B5731-1</f>
        <v>-7.4910065690772631E-2</v>
      </c>
      <c r="F5731" s="8"/>
    </row>
    <row r="5732" spans="1:6" x14ac:dyDescent="0.45">
      <c r="A5732" s="5">
        <v>44011</v>
      </c>
      <c r="B5732">
        <v>3438.9250152999998</v>
      </c>
      <c r="C5732" s="4">
        <f t="shared" si="178"/>
        <v>9.5342247723093632E-3</v>
      </c>
      <c r="D5732" s="4">
        <f t="shared" si="179"/>
        <v>1.0095342247723094</v>
      </c>
      <c r="E5732" s="8">
        <f>MIN(B5733:$B$5864)/B5732-1</f>
        <v>-8.364678323028385E-2</v>
      </c>
      <c r="F5732" s="8"/>
    </row>
    <row r="5733" spans="1:6" x14ac:dyDescent="0.45">
      <c r="A5733" s="5">
        <v>44012</v>
      </c>
      <c r="B5733">
        <v>3410.9289831999999</v>
      </c>
      <c r="C5733" s="4">
        <f t="shared" si="178"/>
        <v>-8.1409254274064091E-3</v>
      </c>
      <c r="D5733" s="4">
        <f t="shared" si="179"/>
        <v>0.99185907457259359</v>
      </c>
      <c r="E5733" s="8">
        <f>MIN(B5734:$B$5864)/B5733-1</f>
        <v>-7.6125590558733358E-2</v>
      </c>
      <c r="F5733" s="8"/>
    </row>
    <row r="5734" spans="1:6" x14ac:dyDescent="0.45">
      <c r="A5734" s="5">
        <v>44013</v>
      </c>
      <c r="B5734">
        <v>3407.7792744799999</v>
      </c>
      <c r="C5734" s="4">
        <f t="shared" si="178"/>
        <v>-9.2341668076745265E-4</v>
      </c>
      <c r="D5734" s="4">
        <f t="shared" si="179"/>
        <v>0.99907658331923255</v>
      </c>
      <c r="E5734" s="8">
        <f>MIN(B5735:$B$5864)/B5734-1</f>
        <v>-7.5271681003794222E-2</v>
      </c>
      <c r="F5734" s="8"/>
    </row>
    <row r="5735" spans="1:6" x14ac:dyDescent="0.45">
      <c r="A5735" s="5">
        <v>44014</v>
      </c>
      <c r="B5735">
        <v>3451.4509528399999</v>
      </c>
      <c r="C5735" s="4">
        <f t="shared" si="178"/>
        <v>1.2815289618974601E-2</v>
      </c>
      <c r="D5735" s="4">
        <f t="shared" si="179"/>
        <v>1.0128152896189746</v>
      </c>
      <c r="E5735" s="8">
        <f>MIN(B5736:$B$5864)/B5735-1</f>
        <v>-8.6972394202211811E-2</v>
      </c>
      <c r="F5735" s="8"/>
    </row>
    <row r="5736" spans="1:6" x14ac:dyDescent="0.45">
      <c r="A5736" s="5">
        <v>44015</v>
      </c>
      <c r="B5736">
        <v>3412.2835636099999</v>
      </c>
      <c r="C5736" s="4">
        <f t="shared" si="178"/>
        <v>-1.1348093820591987E-2</v>
      </c>
      <c r="D5736" s="4">
        <f t="shared" si="179"/>
        <v>0.98865190617940801</v>
      </c>
      <c r="E5736" s="8">
        <f>MIN(B5737:$B$5864)/B5736-1</f>
        <v>-7.6492342662713098E-2</v>
      </c>
      <c r="F5736" s="8"/>
    </row>
    <row r="5737" spans="1:6" x14ac:dyDescent="0.45">
      <c r="A5737" s="5">
        <v>44018</v>
      </c>
      <c r="B5737">
        <v>3479.20308927</v>
      </c>
      <c r="C5737" s="4">
        <f t="shared" si="178"/>
        <v>1.9611361251936188E-2</v>
      </c>
      <c r="D5737" s="4">
        <f t="shared" si="179"/>
        <v>1.0196113612519362</v>
      </c>
      <c r="E5737" s="8">
        <f>MIN(B5738:$B$5864)/B5737-1</f>
        <v>-9.4255230538670909E-2</v>
      </c>
      <c r="F5737" s="8"/>
    </row>
    <row r="5738" spans="1:6" x14ac:dyDescent="0.45">
      <c r="A5738" s="5">
        <v>44019</v>
      </c>
      <c r="B5738">
        <v>3429.02559432</v>
      </c>
      <c r="C5738" s="4">
        <f t="shared" si="178"/>
        <v>-1.4422123015684019E-2</v>
      </c>
      <c r="D5738" s="4">
        <f t="shared" si="179"/>
        <v>0.98557787698431598</v>
      </c>
      <c r="E5738" s="8">
        <f>MIN(B5739:$B$5864)/B5738-1</f>
        <v>-8.1001318502867847E-2</v>
      </c>
      <c r="F5738" s="8"/>
    </row>
    <row r="5739" spans="1:6" x14ac:dyDescent="0.45">
      <c r="A5739" s="5">
        <v>44020</v>
      </c>
      <c r="B5739">
        <v>3407.9364566499999</v>
      </c>
      <c r="C5739" s="4">
        <f t="shared" si="178"/>
        <v>-6.1501838029244249E-3</v>
      </c>
      <c r="D5739" s="4">
        <f t="shared" si="179"/>
        <v>0.99384981619707558</v>
      </c>
      <c r="E5739" s="8">
        <f>MIN(B5740:$B$5864)/B5739-1</f>
        <v>-7.5314331682787006E-2</v>
      </c>
      <c r="F5739" s="8"/>
    </row>
    <row r="5740" spans="1:6" x14ac:dyDescent="0.45">
      <c r="A5740" s="5">
        <v>44021</v>
      </c>
      <c r="B5740">
        <v>3353.0695290100002</v>
      </c>
      <c r="C5740" s="4">
        <f t="shared" si="178"/>
        <v>-1.6099750784066447E-2</v>
      </c>
      <c r="D5740" s="4">
        <f t="shared" si="179"/>
        <v>0.98390024921593355</v>
      </c>
      <c r="E5740" s="8">
        <f>MIN(B5741:$B$5864)/B5740-1</f>
        <v>-6.0183520581388539E-2</v>
      </c>
      <c r="F5740" s="8"/>
    </row>
    <row r="5741" spans="1:6" x14ac:dyDescent="0.45">
      <c r="A5741" s="5">
        <v>44022</v>
      </c>
      <c r="B5741">
        <v>3379.6217295299998</v>
      </c>
      <c r="C5741" s="4">
        <f t="shared" si="178"/>
        <v>7.9187742127850846E-3</v>
      </c>
      <c r="D5741" s="4">
        <f t="shared" si="179"/>
        <v>1.0079187742127851</v>
      </c>
      <c r="E5741" s="8">
        <f>MIN(B5742:$B$5864)/B5741-1</f>
        <v>-6.7567245036549206E-2</v>
      </c>
      <c r="F5741" s="8"/>
    </row>
    <row r="5742" spans="1:6" x14ac:dyDescent="0.45">
      <c r="A5742" s="5">
        <v>44025</v>
      </c>
      <c r="B5742">
        <v>3423.06111418</v>
      </c>
      <c r="C5742" s="4">
        <f t="shared" si="178"/>
        <v>1.285332742136247E-2</v>
      </c>
      <c r="D5742" s="4">
        <f t="shared" si="179"/>
        <v>1.0128533274213625</v>
      </c>
      <c r="E5742" s="8">
        <f>MIN(B5743:$B$5864)/B5742-1</f>
        <v>-7.9400018028923824E-2</v>
      </c>
      <c r="F5742" s="8"/>
    </row>
    <row r="5743" spans="1:6" x14ac:dyDescent="0.45">
      <c r="A5743" s="5">
        <v>44026</v>
      </c>
      <c r="B5743">
        <v>3417.1361730200001</v>
      </c>
      <c r="C5743" s="4">
        <f t="shared" si="178"/>
        <v>-1.7308896810097618E-3</v>
      </c>
      <c r="D5743" s="4">
        <f t="shared" si="179"/>
        <v>0.99826911031899024</v>
      </c>
      <c r="E5743" s="8">
        <f>MIN(B5744:$B$5864)/B5743-1</f>
        <v>-7.7803798139256641E-2</v>
      </c>
      <c r="F5743" s="8"/>
    </row>
    <row r="5744" spans="1:6" x14ac:dyDescent="0.45">
      <c r="A5744" s="5">
        <v>44027</v>
      </c>
      <c r="B5744">
        <v>3476.2300629400002</v>
      </c>
      <c r="C5744" s="4">
        <f t="shared" si="178"/>
        <v>1.7293396261634397E-2</v>
      </c>
      <c r="D5744" s="4">
        <f t="shared" si="179"/>
        <v>1.0172933962616344</v>
      </c>
      <c r="E5744" s="8">
        <f>MIN(B5745:$B$5864)/B5744-1</f>
        <v>-9.3480597387494924E-2</v>
      </c>
      <c r="F5744" s="8"/>
    </row>
    <row r="5745" spans="1:6" x14ac:dyDescent="0.45">
      <c r="A5745" s="5">
        <v>44028</v>
      </c>
      <c r="B5745">
        <v>3454.0049503</v>
      </c>
      <c r="C5745" s="4">
        <f t="shared" si="178"/>
        <v>-6.3934527455307144E-3</v>
      </c>
      <c r="D5745" s="4">
        <f t="shared" si="179"/>
        <v>0.99360654725446929</v>
      </c>
      <c r="E5745" s="8">
        <f>MIN(B5746:$B$5864)/B5745-1</f>
        <v>-8.7647514886655231E-2</v>
      </c>
      <c r="F5745" s="8"/>
    </row>
    <row r="5746" spans="1:6" x14ac:dyDescent="0.45">
      <c r="A5746" s="5">
        <v>44029</v>
      </c>
      <c r="B5746">
        <v>3472.73808375</v>
      </c>
      <c r="C5746" s="4">
        <f t="shared" si="178"/>
        <v>5.4235977422014692E-3</v>
      </c>
      <c r="D5746" s="4">
        <f t="shared" si="179"/>
        <v>1.0054235977422015</v>
      </c>
      <c r="E5746" s="8">
        <f>MIN(B5747:$B$5864)/B5746-1</f>
        <v>-9.2569055309482451E-2</v>
      </c>
      <c r="F5746" s="8"/>
    </row>
    <row r="5747" spans="1:6" x14ac:dyDescent="0.45">
      <c r="A5747" s="5">
        <v>44032</v>
      </c>
      <c r="B5747">
        <v>3461.00975814</v>
      </c>
      <c r="C5747" s="4">
        <f t="shared" si="178"/>
        <v>-3.3772560231019044E-3</v>
      </c>
      <c r="D5747" s="4">
        <f t="shared" si="179"/>
        <v>0.9966227439768981</v>
      </c>
      <c r="E5747" s="8">
        <f>MIN(B5748:$B$5864)/B5747-1</f>
        <v>-8.9494043584106731E-2</v>
      </c>
      <c r="F5747" s="8"/>
    </row>
    <row r="5748" spans="1:6" x14ac:dyDescent="0.45">
      <c r="A5748" s="5">
        <v>44033</v>
      </c>
      <c r="B5748">
        <v>3468.84827253</v>
      </c>
      <c r="C5748" s="4">
        <f t="shared" si="178"/>
        <v>2.2648056312364329E-3</v>
      </c>
      <c r="D5748" s="4">
        <f t="shared" si="179"/>
        <v>1.0022648056312364</v>
      </c>
      <c r="E5748" s="8">
        <f>MIN(B5749:$B$5864)/B5748-1</f>
        <v>-9.1551502856126565E-2</v>
      </c>
      <c r="F5748" s="8"/>
    </row>
    <row r="5749" spans="1:6" x14ac:dyDescent="0.45">
      <c r="A5749" s="5">
        <v>44034</v>
      </c>
      <c r="B5749">
        <v>3439.2412493900001</v>
      </c>
      <c r="C5749" s="4">
        <f t="shared" si="178"/>
        <v>-8.5351162155057336E-3</v>
      </c>
      <c r="D5749" s="4">
        <f t="shared" si="179"/>
        <v>0.99146488378449427</v>
      </c>
      <c r="E5749" s="8">
        <f>MIN(B5750:$B$5864)/B5749-1</f>
        <v>-8.373104080473448E-2</v>
      </c>
      <c r="F5749" s="8"/>
    </row>
    <row r="5750" spans="1:6" x14ac:dyDescent="0.45">
      <c r="A5750" s="5">
        <v>44035</v>
      </c>
      <c r="B5750">
        <v>3441.5518963099998</v>
      </c>
      <c r="C5750" s="4">
        <f t="shared" si="178"/>
        <v>6.7184787354168662E-4</v>
      </c>
      <c r="D5750" s="4">
        <f t="shared" si="179"/>
        <v>1.0006718478735417</v>
      </c>
      <c r="E5750" s="8">
        <f>MIN(B5751:$B$5864)/B5750-1</f>
        <v>-8.4346220849157438E-2</v>
      </c>
      <c r="F5750" s="8"/>
    </row>
    <row r="5751" spans="1:6" x14ac:dyDescent="0.45">
      <c r="A5751" s="5">
        <v>44036</v>
      </c>
      <c r="B5751">
        <v>3394.8468966300002</v>
      </c>
      <c r="C5751" s="4">
        <f t="shared" si="178"/>
        <v>-1.3570912508998112E-2</v>
      </c>
      <c r="D5751" s="4">
        <f t="shared" si="179"/>
        <v>0.98642908749100189</v>
      </c>
      <c r="E5751" s="8">
        <f>MIN(B5752:$B$5864)/B5751-1</f>
        <v>-7.1749007848275648E-2</v>
      </c>
      <c r="F5751" s="8"/>
    </row>
    <row r="5752" spans="1:6" x14ac:dyDescent="0.45">
      <c r="A5752" s="5">
        <v>44039</v>
      </c>
      <c r="B5752">
        <v>3382.7494295199999</v>
      </c>
      <c r="C5752" s="4">
        <f t="shared" si="178"/>
        <v>-3.5634794376173673E-3</v>
      </c>
      <c r="D5752" s="4">
        <f t="shared" si="179"/>
        <v>0.99643652056238263</v>
      </c>
      <c r="E5752" s="8">
        <f>MIN(B5753:$B$5864)/B5752-1</f>
        <v>-6.8429375081690891E-2</v>
      </c>
      <c r="F5752" s="8"/>
    </row>
    <row r="5753" spans="1:6" x14ac:dyDescent="0.45">
      <c r="A5753" s="5">
        <v>44040</v>
      </c>
      <c r="B5753">
        <v>3397.89646154</v>
      </c>
      <c r="C5753" s="4">
        <f t="shared" si="178"/>
        <v>4.4777280539367581E-3</v>
      </c>
      <c r="D5753" s="4">
        <f t="shared" si="179"/>
        <v>1.0044777280539368</v>
      </c>
      <c r="E5753" s="8">
        <f>MIN(B5754:$B$5864)/B5753-1</f>
        <v>-7.2582100229217628E-2</v>
      </c>
      <c r="F5753" s="8"/>
    </row>
    <row r="5754" spans="1:6" x14ac:dyDescent="0.45">
      <c r="A5754" s="5">
        <v>44041</v>
      </c>
      <c r="B5754">
        <v>3397.3598103700001</v>
      </c>
      <c r="C5754" s="4">
        <f t="shared" si="178"/>
        <v>-1.5793629266636078E-4</v>
      </c>
      <c r="D5754" s="4">
        <f t="shared" si="179"/>
        <v>0.99984206370733364</v>
      </c>
      <c r="E5754" s="8">
        <f>MIN(B5755:$B$5864)/B5754-1</f>
        <v>-7.2435604147327304E-2</v>
      </c>
      <c r="F5754" s="8"/>
    </row>
    <row r="5755" spans="1:6" x14ac:dyDescent="0.45">
      <c r="A5755" s="5">
        <v>44042</v>
      </c>
      <c r="B5755">
        <v>3325.6813824300002</v>
      </c>
      <c r="C5755" s="4">
        <f t="shared" si="178"/>
        <v>-2.1098273936487666E-2</v>
      </c>
      <c r="D5755" s="4">
        <f t="shared" si="179"/>
        <v>0.97890172606351233</v>
      </c>
      <c r="E5755" s="8">
        <f>MIN(B5756:$B$5864)/B5755-1</f>
        <v>-5.2443803952909596E-2</v>
      </c>
      <c r="F5755" s="8"/>
    </row>
    <row r="5756" spans="1:6" x14ac:dyDescent="0.45">
      <c r="A5756" s="5">
        <v>44043</v>
      </c>
      <c r="B5756">
        <v>3282.0247925100002</v>
      </c>
      <c r="C5756" s="4">
        <f t="shared" si="178"/>
        <v>-1.3127111379533596E-2</v>
      </c>
      <c r="D5756" s="4">
        <f t="shared" si="179"/>
        <v>0.9868728886204664</v>
      </c>
      <c r="E5756" s="8">
        <f>MIN(B5757:$B$5864)/B5756-1</f>
        <v>-3.9839672390165837E-2</v>
      </c>
      <c r="F5756" s="8"/>
    </row>
    <row r="5757" spans="1:6" x14ac:dyDescent="0.45">
      <c r="A5757" s="5">
        <v>44046</v>
      </c>
      <c r="B5757">
        <v>3349.4997446100001</v>
      </c>
      <c r="C5757" s="4">
        <f t="shared" si="178"/>
        <v>2.0558940399836745E-2</v>
      </c>
      <c r="D5757" s="4">
        <f t="shared" si="179"/>
        <v>1.0205589403998367</v>
      </c>
      <c r="E5757" s="8">
        <f>MIN(B5758:$B$5864)/B5757-1</f>
        <v>-5.9181895723082412E-2</v>
      </c>
      <c r="F5757" s="8"/>
    </row>
    <row r="5758" spans="1:6" x14ac:dyDescent="0.45">
      <c r="A5758" s="5">
        <v>44047</v>
      </c>
      <c r="B5758">
        <v>3356.2964398399999</v>
      </c>
      <c r="C5758" s="4">
        <f t="shared" si="178"/>
        <v>2.0291672632419822E-3</v>
      </c>
      <c r="D5758" s="4">
        <f t="shared" si="179"/>
        <v>1.002029167263242</v>
      </c>
      <c r="E5758" s="8">
        <f>MIN(B5759:$B$5864)/B5758-1</f>
        <v>-6.1087107028535814E-2</v>
      </c>
      <c r="F5758" s="8"/>
    </row>
    <row r="5759" spans="1:6" x14ac:dyDescent="0.45">
      <c r="A5759" s="5">
        <v>44048</v>
      </c>
      <c r="B5759">
        <v>3398.9386674799998</v>
      </c>
      <c r="C5759" s="4">
        <f t="shared" si="178"/>
        <v>1.2705143423515031E-2</v>
      </c>
      <c r="D5759" s="4">
        <f t="shared" si="179"/>
        <v>1.012705143423515</v>
      </c>
      <c r="E5759" s="8">
        <f>MIN(B5760:$B$5864)/B5759-1</f>
        <v>-7.28664714811178E-2</v>
      </c>
      <c r="F5759" s="8"/>
    </row>
    <row r="5760" spans="1:6" x14ac:dyDescent="0.45">
      <c r="A5760" s="5">
        <v>44049</v>
      </c>
      <c r="B5760">
        <v>3358.5427936299998</v>
      </c>
      <c r="C5760" s="4">
        <f t="shared" si="178"/>
        <v>-1.1884849302076339E-2</v>
      </c>
      <c r="D5760" s="4">
        <f t="shared" si="179"/>
        <v>0.98811515069792366</v>
      </c>
      <c r="E5760" s="8">
        <f>MIN(B5761:$B$5864)/B5760-1</f>
        <v>-6.1715096804222602E-2</v>
      </c>
      <c r="F5760" s="8"/>
    </row>
    <row r="5761" spans="1:6" x14ac:dyDescent="0.45">
      <c r="A5761" s="5">
        <v>44050</v>
      </c>
      <c r="B5761">
        <v>3366.0715887199999</v>
      </c>
      <c r="C5761" s="4">
        <f t="shared" si="178"/>
        <v>2.2416850261011145E-3</v>
      </c>
      <c r="D5761" s="4">
        <f t="shared" si="179"/>
        <v>1.0022416850261011</v>
      </c>
      <c r="E5761" s="8">
        <f>MIN(B5762:$B$5864)/B5761-1</f>
        <v>-6.3813731543862273E-2</v>
      </c>
      <c r="F5761" s="8"/>
    </row>
    <row r="5762" spans="1:6" x14ac:dyDescent="0.45">
      <c r="A5762" s="5">
        <v>44053</v>
      </c>
      <c r="B5762">
        <v>3377.9749457600001</v>
      </c>
      <c r="C5762" s="4">
        <f t="shared" si="178"/>
        <v>3.5362756632655312E-3</v>
      </c>
      <c r="D5762" s="4">
        <f t="shared" si="179"/>
        <v>1.0035362756632655</v>
      </c>
      <c r="E5762" s="8">
        <f>MIN(B5763:$B$5864)/B5762-1</f>
        <v>-6.7112678276242899E-2</v>
      </c>
      <c r="F5762" s="8"/>
    </row>
    <row r="5763" spans="1:6" x14ac:dyDescent="0.45">
      <c r="A5763" s="5">
        <v>44054</v>
      </c>
      <c r="B5763">
        <v>3434.5620623999998</v>
      </c>
      <c r="C5763" s="4">
        <f t="shared" si="178"/>
        <v>1.6751786957753367E-2</v>
      </c>
      <c r="D5763" s="4">
        <f t="shared" si="179"/>
        <v>1.0167517869577534</v>
      </c>
      <c r="E5763" s="8">
        <f>MIN(B5764:$B$5864)/B5763-1</f>
        <v>-8.2482732078523413E-2</v>
      </c>
      <c r="F5763" s="8"/>
    </row>
    <row r="5764" spans="1:6" x14ac:dyDescent="0.45">
      <c r="A5764" s="5">
        <v>44055</v>
      </c>
      <c r="B5764">
        <v>3494.2153090800002</v>
      </c>
      <c r="C5764" s="4">
        <f t="shared" si="178"/>
        <v>1.7368516159034231E-2</v>
      </c>
      <c r="D5764" s="4">
        <f t="shared" si="179"/>
        <v>1.0173685161590342</v>
      </c>
      <c r="E5764" s="8">
        <f>MIN(B5765:$B$5864)/B5764-1</f>
        <v>-9.8146587644106886E-2</v>
      </c>
      <c r="F5764" s="8"/>
    </row>
    <row r="5765" spans="1:6" x14ac:dyDescent="0.45">
      <c r="A5765" s="5">
        <v>44056</v>
      </c>
      <c r="B5765">
        <v>3447.0077882999999</v>
      </c>
      <c r="C5765" s="4">
        <f t="shared" si="178"/>
        <v>-1.3510192304786672E-2</v>
      </c>
      <c r="D5765" s="4">
        <f t="shared" si="179"/>
        <v>0.98648980769521333</v>
      </c>
      <c r="E5765" s="8">
        <f>MIN(B5766:$B$5864)/B5765-1</f>
        <v>-8.5795509167054251E-2</v>
      </c>
      <c r="F5765" s="8"/>
    </row>
    <row r="5766" spans="1:6" x14ac:dyDescent="0.45">
      <c r="A5766" s="5">
        <v>44057</v>
      </c>
      <c r="B5766">
        <v>3397.8730078600001</v>
      </c>
      <c r="C5766" s="4">
        <f t="shared" ref="C5766:C5829" si="180">B5766/B5765-1</f>
        <v>-1.4254328234120983E-2</v>
      </c>
      <c r="D5766" s="4">
        <f t="shared" ref="D5766:D5829" si="181">C5766+1</f>
        <v>0.98574567176587902</v>
      </c>
      <c r="E5766" s="8">
        <f>MIN(B5767:$B$5864)/B5766-1</f>
        <v>-7.2575698764949514E-2</v>
      </c>
      <c r="F5766" s="8"/>
    </row>
    <row r="5767" spans="1:6" x14ac:dyDescent="0.45">
      <c r="A5767" s="5">
        <v>44060</v>
      </c>
      <c r="B5767">
        <v>3415.77456471</v>
      </c>
      <c r="C5767" s="4">
        <f t="shared" si="180"/>
        <v>5.2684596536096695E-3</v>
      </c>
      <c r="D5767" s="4">
        <f t="shared" si="181"/>
        <v>1.0052684596536097</v>
      </c>
      <c r="E5767" s="8">
        <f>MIN(B5768:$B$5864)/B5767-1</f>
        <v>-7.7436188981182541E-2</v>
      </c>
      <c r="F5767" s="8"/>
    </row>
    <row r="5768" spans="1:6" x14ac:dyDescent="0.45">
      <c r="A5768" s="5">
        <v>44061</v>
      </c>
      <c r="B5768">
        <v>3387.2503013</v>
      </c>
      <c r="C5768" s="4">
        <f t="shared" si="180"/>
        <v>-8.3507453052370506E-3</v>
      </c>
      <c r="D5768" s="4">
        <f t="shared" si="181"/>
        <v>0.99164925469476295</v>
      </c>
      <c r="E5768" s="8">
        <f>MIN(B5769:$B$5864)/B5768-1</f>
        <v>-6.9667216860068715E-2</v>
      </c>
      <c r="F5768" s="8"/>
    </row>
    <row r="5769" spans="1:6" x14ac:dyDescent="0.45">
      <c r="A5769" s="5">
        <v>44062</v>
      </c>
      <c r="B5769">
        <v>3401.8632053599999</v>
      </c>
      <c r="C5769" s="4">
        <f t="shared" si="180"/>
        <v>4.3140904155773985E-3</v>
      </c>
      <c r="D5769" s="4">
        <f t="shared" si="181"/>
        <v>1.0043140904155774</v>
      </c>
      <c r="E5769" s="8">
        <f>MIN(B5770:$B$5864)/B5769-1</f>
        <v>-7.3663516206402324E-2</v>
      </c>
      <c r="F5769" s="8"/>
    </row>
    <row r="5770" spans="1:6" x14ac:dyDescent="0.45">
      <c r="A5770" s="5">
        <v>44063</v>
      </c>
      <c r="B5770">
        <v>3354.3326720800001</v>
      </c>
      <c r="C5770" s="4">
        <f t="shared" si="180"/>
        <v>-1.3971911981972229E-2</v>
      </c>
      <c r="D5770" s="4">
        <f t="shared" si="181"/>
        <v>0.98602808801802777</v>
      </c>
      <c r="E5770" s="8">
        <f>MIN(B5771:$B$5864)/B5770-1</f>
        <v>-6.0537427837794699E-2</v>
      </c>
      <c r="F5770" s="8"/>
    </row>
    <row r="5771" spans="1:6" x14ac:dyDescent="0.45">
      <c r="A5771" s="5">
        <v>44064</v>
      </c>
      <c r="B5771">
        <v>3352.1795546100002</v>
      </c>
      <c r="C5771" s="4">
        <f t="shared" si="180"/>
        <v>-6.4189145218707111E-4</v>
      </c>
      <c r="D5771" s="4">
        <f t="shared" si="181"/>
        <v>0.99935810854781293</v>
      </c>
      <c r="E5771" s="8">
        <f>MIN(B5772:$B$5864)/B5771-1</f>
        <v>-5.9934007512725374E-2</v>
      </c>
      <c r="F5771" s="8"/>
    </row>
    <row r="5772" spans="1:6" x14ac:dyDescent="0.45">
      <c r="A5772" s="5">
        <v>44067</v>
      </c>
      <c r="B5772">
        <v>3402.1716003800002</v>
      </c>
      <c r="C5772" s="4">
        <f t="shared" si="180"/>
        <v>1.4913295948377758E-2</v>
      </c>
      <c r="D5772" s="4">
        <f t="shared" si="181"/>
        <v>1.0149132959483778</v>
      </c>
      <c r="E5772" s="8">
        <f>MIN(B5773:$B$5864)/B5772-1</f>
        <v>-7.374748538609166E-2</v>
      </c>
      <c r="F5772" s="8"/>
    </row>
    <row r="5773" spans="1:6" x14ac:dyDescent="0.45">
      <c r="A5773" s="5">
        <v>44068</v>
      </c>
      <c r="B5773">
        <v>3367.92063173</v>
      </c>
      <c r="C5773" s="4">
        <f t="shared" si="180"/>
        <v>-1.0067384210183494E-2</v>
      </c>
      <c r="D5773" s="4">
        <f t="shared" si="181"/>
        <v>0.98993261578981651</v>
      </c>
      <c r="E5773" s="8">
        <f>MIN(B5774:$B$5864)/B5773-1</f>
        <v>-6.4327712977818363E-2</v>
      </c>
      <c r="F5773" s="8"/>
    </row>
    <row r="5774" spans="1:6" x14ac:dyDescent="0.45">
      <c r="A5774" s="5">
        <v>44069</v>
      </c>
      <c r="B5774">
        <v>3377.73229614</v>
      </c>
      <c r="C5774" s="4">
        <f t="shared" si="180"/>
        <v>2.9132706743626446E-3</v>
      </c>
      <c r="D5774" s="4">
        <f t="shared" si="181"/>
        <v>1.0029132706743626</v>
      </c>
      <c r="E5774" s="8">
        <f>MIN(B5775:$B$5864)/B5774-1</f>
        <v>-6.7045661492711073E-2</v>
      </c>
      <c r="F5774" s="8"/>
    </row>
    <row r="5775" spans="1:6" x14ac:dyDescent="0.45">
      <c r="A5775" s="5">
        <v>44070</v>
      </c>
      <c r="B5775">
        <v>3357.91900678</v>
      </c>
      <c r="C5775" s="4">
        <f t="shared" si="180"/>
        <v>-5.8658554387635009E-3</v>
      </c>
      <c r="D5775" s="4">
        <f t="shared" si="181"/>
        <v>0.9941341445612365</v>
      </c>
      <c r="E5775" s="8">
        <f>MIN(B5776:$B$5864)/B5775-1</f>
        <v>-6.1540795463724263E-2</v>
      </c>
      <c r="F5775" s="8"/>
    </row>
    <row r="5776" spans="1:6" x14ac:dyDescent="0.45">
      <c r="A5776" s="5">
        <v>44071</v>
      </c>
      <c r="B5776">
        <v>3342.44466582</v>
      </c>
      <c r="C5776" s="4">
        <f t="shared" si="180"/>
        <v>-4.6083127463037998E-3</v>
      </c>
      <c r="D5776" s="4">
        <f t="shared" si="181"/>
        <v>0.9953916872536962</v>
      </c>
      <c r="E5776" s="8">
        <f>MIN(B5777:$B$5864)/B5776-1</f>
        <v>-5.7196060049987119E-2</v>
      </c>
      <c r="F5776" s="8"/>
    </row>
    <row r="5777" spans="1:6" x14ac:dyDescent="0.45">
      <c r="A5777" s="5">
        <v>44075</v>
      </c>
      <c r="B5777">
        <v>3290.80917899</v>
      </c>
      <c r="C5777" s="4">
        <f t="shared" si="180"/>
        <v>-1.5448419343490394E-2</v>
      </c>
      <c r="D5777" s="4">
        <f t="shared" si="181"/>
        <v>0.98455158065650961</v>
      </c>
      <c r="E5777" s="8">
        <f>MIN(B5778:$B$5864)/B5777-1</f>
        <v>-4.2402695325174267E-2</v>
      </c>
      <c r="F5777" s="8"/>
    </row>
    <row r="5778" spans="1:6" x14ac:dyDescent="0.45">
      <c r="A5778" s="5">
        <v>44076</v>
      </c>
      <c r="B5778">
        <v>3329.7839161000002</v>
      </c>
      <c r="C5778" s="4">
        <f t="shared" si="180"/>
        <v>1.1843511729222156E-2</v>
      </c>
      <c r="D5778" s="4">
        <f t="shared" si="181"/>
        <v>1.0118435117292222</v>
      </c>
      <c r="E5778" s="8">
        <f>MIN(B5779:$B$5864)/B5778-1</f>
        <v>-5.3611261450588144E-2</v>
      </c>
      <c r="F5778" s="8"/>
    </row>
    <row r="5779" spans="1:6" x14ac:dyDescent="0.45">
      <c r="A5779" s="5">
        <v>44077</v>
      </c>
      <c r="B5779">
        <v>3281.39292892</v>
      </c>
      <c r="C5779" s="4">
        <f t="shared" si="180"/>
        <v>-1.4532771014366008E-2</v>
      </c>
      <c r="D5779" s="4">
        <f t="shared" si="181"/>
        <v>0.98546722898563399</v>
      </c>
      <c r="E5779" s="8">
        <f>MIN(B5780:$B$5864)/B5779-1</f>
        <v>-3.9654784336610183E-2</v>
      </c>
      <c r="F5779" s="8"/>
    </row>
    <row r="5780" spans="1:6" x14ac:dyDescent="0.45">
      <c r="A5780" s="5">
        <v>44078</v>
      </c>
      <c r="B5780">
        <v>3254.13775063</v>
      </c>
      <c r="C5780" s="4">
        <f t="shared" si="180"/>
        <v>-8.3059782477712396E-3</v>
      </c>
      <c r="D5780" s="4">
        <f t="shared" si="181"/>
        <v>0.99169402175222876</v>
      </c>
      <c r="E5780" s="8">
        <f>MIN(B5781:$B$5864)/B5780-1</f>
        <v>-3.1611369435754488E-2</v>
      </c>
      <c r="F5780" s="8"/>
    </row>
    <row r="5781" spans="1:6" x14ac:dyDescent="0.45">
      <c r="A5781" s="5">
        <v>44081</v>
      </c>
      <c r="B5781">
        <v>3326.2566480599999</v>
      </c>
      <c r="C5781" s="4">
        <f t="shared" si="180"/>
        <v>2.2162214066087982E-2</v>
      </c>
      <c r="D5781" s="4">
        <f t="shared" si="181"/>
        <v>1.022162214066088</v>
      </c>
      <c r="E5781" s="8">
        <f>MIN(B5782:$B$5864)/B5781-1</f>
        <v>-5.2607680818032687E-2</v>
      </c>
      <c r="F5781" s="8"/>
    </row>
    <row r="5782" spans="1:6" x14ac:dyDescent="0.45">
      <c r="A5782" s="5">
        <v>44082</v>
      </c>
      <c r="B5782">
        <v>3322.1332309700001</v>
      </c>
      <c r="C5782" s="4">
        <f t="shared" si="180"/>
        <v>-1.2396569255727075E-3</v>
      </c>
      <c r="D5782" s="4">
        <f t="shared" si="181"/>
        <v>0.99876034307442729</v>
      </c>
      <c r="E5782" s="8">
        <f>MIN(B5783:$B$5864)/B5782-1</f>
        <v>-5.1431781656785414E-2</v>
      </c>
      <c r="F5782" s="8"/>
    </row>
    <row r="5783" spans="1:6" x14ac:dyDescent="0.45">
      <c r="A5783" s="5">
        <v>44083</v>
      </c>
      <c r="B5783">
        <v>3358.1528998200001</v>
      </c>
      <c r="C5783" s="4">
        <f t="shared" si="180"/>
        <v>1.0842331220859203E-2</v>
      </c>
      <c r="D5783" s="4">
        <f t="shared" si="181"/>
        <v>1.0108423312208592</v>
      </c>
      <c r="E5783" s="8">
        <f>MIN(B5784:$B$5864)/B5783-1</f>
        <v>-6.1606158501922081E-2</v>
      </c>
      <c r="F5783" s="8"/>
    </row>
    <row r="5784" spans="1:6" x14ac:dyDescent="0.45">
      <c r="A5784" s="5">
        <v>44084</v>
      </c>
      <c r="B5784">
        <v>3353.64275223</v>
      </c>
      <c r="C5784" s="4">
        <f t="shared" si="180"/>
        <v>-1.3430441449648889E-3</v>
      </c>
      <c r="D5784" s="4">
        <f t="shared" si="181"/>
        <v>0.99865695585503511</v>
      </c>
      <c r="E5784" s="8">
        <f>MIN(B5785:$B$5864)/B5784-1</f>
        <v>-6.0344159226689453E-2</v>
      </c>
      <c r="F5784" s="8"/>
    </row>
    <row r="5785" spans="1:6" x14ac:dyDescent="0.45">
      <c r="A5785" s="5">
        <v>44085</v>
      </c>
      <c r="B5785">
        <v>3365.8985528399999</v>
      </c>
      <c r="C5785" s="4">
        <f t="shared" si="180"/>
        <v>3.6544741093398336E-3</v>
      </c>
      <c r="D5785" s="4">
        <f t="shared" si="181"/>
        <v>1.0036544741093398</v>
      </c>
      <c r="E5785" s="8">
        <f>MIN(B5786:$B$5864)/B5785-1</f>
        <v>-6.3765603588648134E-2</v>
      </c>
      <c r="F5785" s="8"/>
    </row>
    <row r="5786" spans="1:6" x14ac:dyDescent="0.45">
      <c r="A5786" s="5">
        <v>44088</v>
      </c>
      <c r="B5786">
        <v>3367.55745815</v>
      </c>
      <c r="C5786" s="4">
        <f t="shared" si="180"/>
        <v>4.928565980102384E-4</v>
      </c>
      <c r="D5786" s="4">
        <f t="shared" si="181"/>
        <v>1.0004928565980102</v>
      </c>
      <c r="E5786" s="8">
        <f>MIN(B5787:$B$5864)/B5786-1</f>
        <v>-6.4226805581758195E-2</v>
      </c>
      <c r="F5786" s="8"/>
    </row>
    <row r="5787" spans="1:6" x14ac:dyDescent="0.45">
      <c r="A5787" s="5">
        <v>44089</v>
      </c>
      <c r="B5787">
        <v>3407.95851029</v>
      </c>
      <c r="C5787" s="4">
        <f t="shared" si="180"/>
        <v>1.1997138175689814E-2</v>
      </c>
      <c r="D5787" s="4">
        <f t="shared" si="181"/>
        <v>1.0119971381756898</v>
      </c>
      <c r="E5787" s="8">
        <f>MIN(B5788:$B$5864)/B5787-1</f>
        <v>-7.5320315524662007E-2</v>
      </c>
      <c r="F5787" s="8"/>
    </row>
    <row r="5788" spans="1:6" x14ac:dyDescent="0.45">
      <c r="A5788" s="5">
        <v>44090</v>
      </c>
      <c r="B5788">
        <v>3394.8863625499998</v>
      </c>
      <c r="C5788" s="4">
        <f t="shared" si="180"/>
        <v>-3.8357707995946289E-3</v>
      </c>
      <c r="D5788" s="4">
        <f t="shared" si="181"/>
        <v>0.99616422920040537</v>
      </c>
      <c r="E5788" s="8">
        <f>MIN(B5789:$B$5864)/B5788-1</f>
        <v>-7.1759798866143032E-2</v>
      </c>
      <c r="F5788" s="8"/>
    </row>
    <row r="5789" spans="1:6" x14ac:dyDescent="0.45">
      <c r="A5789" s="5">
        <v>44091</v>
      </c>
      <c r="B5789">
        <v>3380.2833597099998</v>
      </c>
      <c r="C5789" s="4">
        <f t="shared" si="180"/>
        <v>-4.3014702939957461E-3</v>
      </c>
      <c r="D5789" s="4">
        <f t="shared" si="181"/>
        <v>0.99569852970600425</v>
      </c>
      <c r="E5789" s="8">
        <f>MIN(B5790:$B$5864)/B5789-1</f>
        <v>-6.7749752118309803E-2</v>
      </c>
      <c r="F5789" s="8"/>
    </row>
    <row r="5790" spans="1:6" x14ac:dyDescent="0.45">
      <c r="A5790" s="5">
        <v>44092</v>
      </c>
      <c r="B5790">
        <v>3356.0165903500001</v>
      </c>
      <c r="C5790" s="4">
        <f t="shared" si="180"/>
        <v>-7.1789157232313716E-3</v>
      </c>
      <c r="D5790" s="4">
        <f t="shared" si="181"/>
        <v>0.99282108427676863</v>
      </c>
      <c r="E5790" s="8">
        <f>MIN(B5791:$B$5864)/B5790-1</f>
        <v>-6.1008813525754046E-2</v>
      </c>
      <c r="F5790" s="8"/>
    </row>
    <row r="5791" spans="1:6" x14ac:dyDescent="0.45">
      <c r="A5791" s="5">
        <v>44095</v>
      </c>
      <c r="B5791">
        <v>3240.10647264</v>
      </c>
      <c r="C5791" s="4">
        <f t="shared" si="180"/>
        <v>-3.4538004979859704E-2</v>
      </c>
      <c r="D5791" s="4">
        <f t="shared" si="181"/>
        <v>0.9654619950201403</v>
      </c>
      <c r="E5791" s="8">
        <f>MIN(B5792:$B$5864)/B5791-1</f>
        <v>-2.7417763394552042E-2</v>
      </c>
      <c r="F5791" s="8"/>
    </row>
    <row r="5792" spans="1:6" x14ac:dyDescent="0.45">
      <c r="A5792" s="5">
        <v>44096</v>
      </c>
      <c r="B5792">
        <v>3249.2853397099998</v>
      </c>
      <c r="C5792" s="4">
        <f t="shared" si="180"/>
        <v>2.8328905693402184E-3</v>
      </c>
      <c r="D5792" s="4">
        <f t="shared" si="181"/>
        <v>1.0028328905693402</v>
      </c>
      <c r="E5792" s="8">
        <f>MIN(B5793:$B$5864)/B5792-1</f>
        <v>-3.0165199255399289E-2</v>
      </c>
      <c r="F5792" s="8"/>
    </row>
    <row r="5793" spans="1:6" x14ac:dyDescent="0.45">
      <c r="A5793" s="5">
        <v>44097</v>
      </c>
      <c r="B5793">
        <v>3286.6172672500002</v>
      </c>
      <c r="C5793" s="4">
        <f t="shared" si="180"/>
        <v>1.1489273374597486E-2</v>
      </c>
      <c r="D5793" s="4">
        <f t="shared" si="181"/>
        <v>1.0114892733745975</v>
      </c>
      <c r="E5793" s="8">
        <f>MIN(B5794:$B$5864)/B5793-1</f>
        <v>-4.1181329082241702E-2</v>
      </c>
      <c r="F5793" s="8"/>
    </row>
    <row r="5794" spans="1:6" x14ac:dyDescent="0.45">
      <c r="A5794" s="5">
        <v>44098</v>
      </c>
      <c r="B5794">
        <v>3245.1242621800002</v>
      </c>
      <c r="C5794" s="4">
        <f t="shared" si="180"/>
        <v>-1.2624836327449263E-2</v>
      </c>
      <c r="D5794" s="4">
        <f t="shared" si="181"/>
        <v>0.98737516367255074</v>
      </c>
      <c r="E5794" s="8">
        <f>MIN(B5795:$B$5864)/B5794-1</f>
        <v>-2.8921623518031625E-2</v>
      </c>
      <c r="F5794" s="8"/>
    </row>
    <row r="5795" spans="1:6" x14ac:dyDescent="0.45">
      <c r="A5795" s="5">
        <v>44099</v>
      </c>
      <c r="B5795">
        <v>3261.9869014400001</v>
      </c>
      <c r="C5795" s="4">
        <f t="shared" si="180"/>
        <v>5.196300017390465E-3</v>
      </c>
      <c r="D5795" s="4">
        <f t="shared" si="181"/>
        <v>1.0051963000173905</v>
      </c>
      <c r="E5795" s="8">
        <f>MIN(B5796:$B$5864)/B5795-1</f>
        <v>-3.3941553042755701E-2</v>
      </c>
      <c r="F5795" s="8"/>
    </row>
    <row r="5796" spans="1:6" x14ac:dyDescent="0.45">
      <c r="A5796" s="5">
        <v>44102</v>
      </c>
      <c r="B5796">
        <v>3311.8760179000001</v>
      </c>
      <c r="C5796" s="4">
        <f t="shared" si="180"/>
        <v>1.529408853174008E-2</v>
      </c>
      <c r="D5796" s="4">
        <f t="shared" si="181"/>
        <v>1.0152940885317401</v>
      </c>
      <c r="E5796" s="8">
        <f>MIN(B5797:$B$5864)/B5796-1</f>
        <v>-4.8493970496467309E-2</v>
      </c>
      <c r="F5796" s="8"/>
    </row>
    <row r="5797" spans="1:6" x14ac:dyDescent="0.45">
      <c r="A5797" s="5">
        <v>44103</v>
      </c>
      <c r="B5797">
        <v>3291.34933103</v>
      </c>
      <c r="C5797" s="4">
        <f t="shared" si="180"/>
        <v>-6.1979031700032383E-3</v>
      </c>
      <c r="D5797" s="4">
        <f t="shared" si="181"/>
        <v>0.99380209682999676</v>
      </c>
      <c r="E5797" s="8">
        <f>MIN(B5798:$B$5864)/B5797-1</f>
        <v>-4.2559849150428319E-2</v>
      </c>
      <c r="F5797" s="8"/>
    </row>
    <row r="5798" spans="1:6" x14ac:dyDescent="0.45">
      <c r="A5798" s="5">
        <v>44104</v>
      </c>
      <c r="B5798">
        <v>3282.2514868500002</v>
      </c>
      <c r="C5798" s="4">
        <f t="shared" si="180"/>
        <v>-2.7641685111414738E-3</v>
      </c>
      <c r="D5798" s="4">
        <f t="shared" si="181"/>
        <v>0.99723583148885853</v>
      </c>
      <c r="E5798" s="8">
        <f>MIN(B5799:$B$5864)/B5798-1</f>
        <v>-3.9905987513377261E-2</v>
      </c>
      <c r="F5798" s="8"/>
    </row>
    <row r="5799" spans="1:6" x14ac:dyDescent="0.45">
      <c r="A5799" s="5">
        <v>44105</v>
      </c>
      <c r="B5799">
        <v>3290.9086585999999</v>
      </c>
      <c r="C5799" s="4">
        <f t="shared" si="180"/>
        <v>2.6375711260040458E-3</v>
      </c>
      <c r="D5799" s="4">
        <f t="shared" si="181"/>
        <v>1.002637571126004</v>
      </c>
      <c r="E5799" s="8">
        <f>MIN(B5800:$B$5864)/B5799-1</f>
        <v>-4.2431642165177585E-2</v>
      </c>
      <c r="F5799" s="8"/>
    </row>
    <row r="5800" spans="1:6" x14ac:dyDescent="0.45">
      <c r="A5800" s="5">
        <v>44106</v>
      </c>
      <c r="B5800">
        <v>3301.3446467200001</v>
      </c>
      <c r="C5800" s="4">
        <f t="shared" si="180"/>
        <v>3.1711570276276024E-3</v>
      </c>
      <c r="D5800" s="4">
        <f t="shared" si="181"/>
        <v>1.0031711570276276</v>
      </c>
      <c r="E5800" s="8">
        <f>MIN(B5801:$B$5864)/B5800-1</f>
        <v>-4.5458642698545382E-2</v>
      </c>
      <c r="F5800" s="8"/>
    </row>
    <row r="5801" spans="1:6" x14ac:dyDescent="0.45">
      <c r="A5801" s="5">
        <v>44109</v>
      </c>
      <c r="B5801">
        <v>3327</v>
      </c>
      <c r="C5801" s="4">
        <f t="shared" si="180"/>
        <v>7.7711829649440567E-3</v>
      </c>
      <c r="D5801" s="4">
        <f t="shared" si="181"/>
        <v>1.0077711829649441</v>
      </c>
      <c r="E5801" s="8">
        <f>MIN(B5802:$B$5864)/B5801-1</f>
        <v>-5.2819356777877968E-2</v>
      </c>
      <c r="F5801" s="8"/>
    </row>
    <row r="5802" spans="1:6" x14ac:dyDescent="0.45">
      <c r="A5802" s="5">
        <v>44110</v>
      </c>
      <c r="B5802">
        <v>3338</v>
      </c>
      <c r="C5802" s="4">
        <f t="shared" si="180"/>
        <v>3.306281935677724E-3</v>
      </c>
      <c r="D5802" s="4">
        <f t="shared" si="181"/>
        <v>1.0033062819356777</v>
      </c>
      <c r="E5802" s="8">
        <f>MIN(B5803:$B$5864)/B5802-1</f>
        <v>-5.5940683043738781E-2</v>
      </c>
      <c r="F5802" s="8"/>
    </row>
    <row r="5803" spans="1:6" x14ac:dyDescent="0.45">
      <c r="A5803" s="5">
        <v>44111</v>
      </c>
      <c r="B5803">
        <v>3337</v>
      </c>
      <c r="C5803" s="4">
        <f t="shared" si="180"/>
        <v>-2.995805871779389E-4</v>
      </c>
      <c r="D5803" s="4">
        <f t="shared" si="181"/>
        <v>0.99970041941282206</v>
      </c>
      <c r="E5803" s="8">
        <f>MIN(B5804:$B$5864)/B5803-1</f>
        <v>-5.5657776445909524E-2</v>
      </c>
      <c r="F5803" s="8"/>
    </row>
    <row r="5804" spans="1:6" x14ac:dyDescent="0.45">
      <c r="A5804" s="5">
        <v>44112</v>
      </c>
      <c r="B5804">
        <v>3356.09</v>
      </c>
      <c r="C5804" s="4">
        <f t="shared" si="180"/>
        <v>5.7207072220557542E-3</v>
      </c>
      <c r="D5804" s="4">
        <f t="shared" si="181"/>
        <v>1.0057207072220558</v>
      </c>
      <c r="E5804" s="8">
        <f>MIN(B5805:$B$5864)/B5804-1</f>
        <v>-6.1029352609733412E-2</v>
      </c>
      <c r="F5804" s="8"/>
    </row>
    <row r="5805" spans="1:6" x14ac:dyDescent="0.45">
      <c r="A5805" s="5">
        <v>44113</v>
      </c>
      <c r="B5805">
        <v>3378.37</v>
      </c>
      <c r="C5805" s="4">
        <f t="shared" si="180"/>
        <v>6.6386777470210934E-3</v>
      </c>
      <c r="D5805" s="4">
        <f t="shared" si="181"/>
        <v>1.0066386777470211</v>
      </c>
      <c r="E5805" s="8">
        <f>MIN(B5806:$B$5864)/B5805-1</f>
        <v>-6.7221766709981368E-2</v>
      </c>
      <c r="F5805" s="8"/>
    </row>
    <row r="5806" spans="1:6" x14ac:dyDescent="0.45">
      <c r="A5806" s="5">
        <v>44116</v>
      </c>
      <c r="B5806">
        <v>3374.54</v>
      </c>
      <c r="C5806" s="4">
        <f t="shared" si="180"/>
        <v>-1.1336828115333653E-3</v>
      </c>
      <c r="D5806" s="4">
        <f t="shared" si="181"/>
        <v>0.99886631718846663</v>
      </c>
      <c r="E5806" s="8">
        <f>MIN(B5807:$B$5864)/B5806-1</f>
        <v>-6.6163091858445933E-2</v>
      </c>
      <c r="F5806" s="8"/>
    </row>
    <row r="5807" spans="1:6" x14ac:dyDescent="0.45">
      <c r="A5807" s="5">
        <v>44117</v>
      </c>
      <c r="B5807">
        <v>3350.92</v>
      </c>
      <c r="C5807" s="4">
        <f t="shared" si="180"/>
        <v>-6.9994725206991015E-3</v>
      </c>
      <c r="D5807" s="4">
        <f t="shared" si="181"/>
        <v>0.9930005274793009</v>
      </c>
      <c r="E5807" s="8">
        <f>MIN(B5808:$B$5864)/B5807-1</f>
        <v>-5.9580652477528639E-2</v>
      </c>
      <c r="F5807" s="8"/>
    </row>
    <row r="5808" spans="1:6" x14ac:dyDescent="0.45">
      <c r="A5808" s="5">
        <v>44118</v>
      </c>
      <c r="B5808">
        <v>3337.64</v>
      </c>
      <c r="C5808" s="4">
        <f t="shared" si="180"/>
        <v>-3.9630907332912635E-3</v>
      </c>
      <c r="D5808" s="4">
        <f t="shared" si="181"/>
        <v>0.99603690926670874</v>
      </c>
      <c r="E5808" s="8">
        <f>MIN(B5809:$B$5864)/B5808-1</f>
        <v>-5.5838856197792386E-2</v>
      </c>
      <c r="F5808" s="8"/>
    </row>
    <row r="5809" spans="1:6" x14ac:dyDescent="0.45">
      <c r="A5809" s="5">
        <v>44119</v>
      </c>
      <c r="B5809">
        <v>3286.96</v>
      </c>
      <c r="C5809" s="4">
        <f t="shared" si="180"/>
        <v>-1.5184381778741818E-2</v>
      </c>
      <c r="D5809" s="4">
        <f t="shared" si="181"/>
        <v>0.98481561822125818</v>
      </c>
      <c r="E5809" s="8">
        <f>MIN(B5810:$B$5864)/B5809-1</f>
        <v>-4.1281305522428036E-2</v>
      </c>
      <c r="F5809" s="8"/>
    </row>
    <row r="5810" spans="1:6" x14ac:dyDescent="0.45">
      <c r="A5810" s="5">
        <v>44120</v>
      </c>
      <c r="B5810">
        <v>3325.67</v>
      </c>
      <c r="C5810" s="4">
        <f t="shared" si="180"/>
        <v>1.1776839389588067E-2</v>
      </c>
      <c r="D5810" s="4">
        <f t="shared" si="181"/>
        <v>1.0117768393895881</v>
      </c>
      <c r="E5810" s="8">
        <f>MIN(B5811:$B$5864)/B5810-1</f>
        <v>-5.2440560849392748E-2</v>
      </c>
      <c r="F5810" s="8"/>
    </row>
    <row r="5811" spans="1:6" x14ac:dyDescent="0.45">
      <c r="A5811" s="5">
        <v>44123</v>
      </c>
      <c r="B5811">
        <v>3311.77</v>
      </c>
      <c r="C5811" s="4">
        <f t="shared" si="180"/>
        <v>-4.1796089209091836E-3</v>
      </c>
      <c r="D5811" s="4">
        <f t="shared" si="181"/>
        <v>0.99582039107909082</v>
      </c>
      <c r="E5811" s="8">
        <f>MIN(B5812:$B$5864)/B5811-1</f>
        <v>-4.8463510449095248E-2</v>
      </c>
      <c r="F5811" s="8"/>
    </row>
    <row r="5812" spans="1:6" x14ac:dyDescent="0.45">
      <c r="A5812" s="5">
        <v>44124</v>
      </c>
      <c r="B5812">
        <v>3315.73</v>
      </c>
      <c r="C5812" s="4">
        <f t="shared" si="180"/>
        <v>1.1957352110805175E-3</v>
      </c>
      <c r="D5812" s="4">
        <f t="shared" si="181"/>
        <v>1.0011957352110805</v>
      </c>
      <c r="E5812" s="8">
        <f>MIN(B5813:$B$5864)/B5812-1</f>
        <v>-4.9599937268716143E-2</v>
      </c>
      <c r="F5812" s="8"/>
    </row>
    <row r="5813" spans="1:6" x14ac:dyDescent="0.45">
      <c r="A5813" s="5">
        <v>44125</v>
      </c>
      <c r="B5813">
        <v>3261.01</v>
      </c>
      <c r="C5813" s="4">
        <f t="shared" si="180"/>
        <v>-1.6503153151794514E-2</v>
      </c>
      <c r="D5813" s="4">
        <f t="shared" si="181"/>
        <v>0.98349684684820549</v>
      </c>
      <c r="E5813" s="8">
        <f>MIN(B5814:$B$5864)/B5813-1</f>
        <v>-3.3652150714042706E-2</v>
      </c>
      <c r="F5813" s="8"/>
    </row>
    <row r="5814" spans="1:6" x14ac:dyDescent="0.45">
      <c r="A5814" s="5">
        <v>44126</v>
      </c>
      <c r="B5814">
        <v>3268.54</v>
      </c>
      <c r="C5814" s="4">
        <f t="shared" si="180"/>
        <v>2.3091005547359877E-3</v>
      </c>
      <c r="D5814" s="4">
        <f t="shared" si="181"/>
        <v>1.002309100554736</v>
      </c>
      <c r="E5814" s="8">
        <f>MIN(B5815:$B$5864)/B5814-1</f>
        <v>-3.5878404425217392E-2</v>
      </c>
      <c r="F5814" s="8"/>
    </row>
    <row r="5815" spans="1:6" x14ac:dyDescent="0.45">
      <c r="A5815" s="5">
        <v>44127</v>
      </c>
      <c r="B5815">
        <v>3310.38</v>
      </c>
      <c r="C5815" s="4">
        <f t="shared" si="180"/>
        <v>1.2800822385530042E-2</v>
      </c>
      <c r="D5815" s="4">
        <f t="shared" si="181"/>
        <v>1.01280082238553</v>
      </c>
      <c r="E5815" s="8">
        <f>MIN(B5816:$B$5864)/B5815-1</f>
        <v>-4.8063968487001563E-2</v>
      </c>
      <c r="F5815" s="8"/>
    </row>
    <row r="5816" spans="1:6" x14ac:dyDescent="0.45">
      <c r="A5816" s="5">
        <v>44130</v>
      </c>
      <c r="B5816">
        <v>3271.08</v>
      </c>
      <c r="C5816" s="4">
        <f t="shared" si="180"/>
        <v>-1.1871748862668396E-2</v>
      </c>
      <c r="D5816" s="4">
        <f t="shared" si="181"/>
        <v>0.9881282511373316</v>
      </c>
      <c r="E5816" s="8">
        <f>MIN(B5817:$B$5864)/B5816-1</f>
        <v>-3.6627046724629131E-2</v>
      </c>
      <c r="F5816" s="8"/>
    </row>
    <row r="5817" spans="1:6" x14ac:dyDescent="0.45">
      <c r="A5817" s="5">
        <v>44131</v>
      </c>
      <c r="B5817">
        <v>3233.99</v>
      </c>
      <c r="C5817" s="4">
        <f t="shared" si="180"/>
        <v>-1.1338762732797769E-2</v>
      </c>
      <c r="D5817" s="4">
        <f t="shared" si="181"/>
        <v>0.98866123726720223</v>
      </c>
      <c r="E5817" s="8">
        <f>MIN(B5818:$B$5864)/B5817-1</f>
        <v>-2.5578310384385738E-2</v>
      </c>
      <c r="F5817" s="8"/>
    </row>
    <row r="5818" spans="1:6" x14ac:dyDescent="0.45">
      <c r="A5818" s="5">
        <v>44132</v>
      </c>
      <c r="B5818">
        <v>3155.25</v>
      </c>
      <c r="C5818" s="4">
        <f t="shared" si="180"/>
        <v>-2.4347632491133142E-2</v>
      </c>
      <c r="D5818" s="4">
        <f t="shared" si="181"/>
        <v>0.97565236750886686</v>
      </c>
      <c r="E5818" s="8">
        <f>MIN(B5819:$B$5864)/B5818-1</f>
        <v>-1.2613897472466551E-3</v>
      </c>
      <c r="F5818" s="8"/>
    </row>
    <row r="5819" spans="1:6" x14ac:dyDescent="0.45">
      <c r="A5819" s="5">
        <v>44133</v>
      </c>
      <c r="B5819">
        <v>3152.13</v>
      </c>
      <c r="C5819" s="4">
        <f t="shared" si="180"/>
        <v>-9.8882814357015292E-4</v>
      </c>
      <c r="D5819" s="4">
        <f t="shared" si="181"/>
        <v>0.99901117185642985</v>
      </c>
      <c r="E5819" s="8">
        <f>MIN(B5820:$B$5864)/B5819-1</f>
        <v>-2.7283138703038112E-4</v>
      </c>
      <c r="F5819" s="8"/>
    </row>
    <row r="5820" spans="1:6" x14ac:dyDescent="0.45">
      <c r="A5820" s="5">
        <v>44134</v>
      </c>
      <c r="B5820">
        <v>3151.27</v>
      </c>
      <c r="C5820" s="4">
        <f t="shared" si="180"/>
        <v>-2.7283138703038112E-4</v>
      </c>
      <c r="D5820" s="4">
        <f t="shared" si="181"/>
        <v>0.99972716861296962</v>
      </c>
      <c r="E5820" s="8">
        <f>MIN(B5821:$B$5864)/B5820-1</f>
        <v>1.0560821510057883E-2</v>
      </c>
      <c r="F5820" s="8"/>
    </row>
    <row r="5821" spans="1:6" x14ac:dyDescent="0.45">
      <c r="A5821" s="5">
        <v>44137</v>
      </c>
      <c r="B5821">
        <v>3184.55</v>
      </c>
      <c r="C5821" s="4">
        <f t="shared" si="180"/>
        <v>1.0560821510057883E-2</v>
      </c>
      <c r="D5821" s="4">
        <f t="shared" si="181"/>
        <v>1.0105608215100579</v>
      </c>
      <c r="E5821" s="8">
        <f>MIN(B5822:$B$5864)/B5821-1</f>
        <v>2.2084752947826303E-2</v>
      </c>
      <c r="F5821" s="8"/>
    </row>
    <row r="5822" spans="1:6" x14ac:dyDescent="0.45">
      <c r="A5822" s="5">
        <v>44138</v>
      </c>
      <c r="B5822">
        <v>3254.88</v>
      </c>
      <c r="C5822" s="4">
        <f t="shared" si="180"/>
        <v>2.2084752947826303E-2</v>
      </c>
      <c r="D5822" s="4">
        <f t="shared" si="181"/>
        <v>1.0220847529478263</v>
      </c>
      <c r="E5822" s="8">
        <f>MIN(B5823:$B$5864)/B5822-1</f>
        <v>1.6667281128643685E-2</v>
      </c>
      <c r="F5822" s="8"/>
    </row>
    <row r="5823" spans="1:6" x14ac:dyDescent="0.45">
      <c r="A5823" s="5">
        <v>44139</v>
      </c>
      <c r="B5823">
        <v>3309.13</v>
      </c>
      <c r="C5823" s="4">
        <f t="shared" si="180"/>
        <v>1.6667281128643685E-2</v>
      </c>
      <c r="D5823" s="4">
        <f t="shared" si="181"/>
        <v>1.0166672811286437</v>
      </c>
      <c r="E5823" s="8">
        <f>MIN(B5824:$B$5864)/B5823-1</f>
        <v>4.6024181582471346E-3</v>
      </c>
      <c r="F5823" s="8"/>
    </row>
    <row r="5824" spans="1:6" x14ac:dyDescent="0.45">
      <c r="A5824" s="5">
        <v>44140</v>
      </c>
      <c r="B5824">
        <v>3324.36</v>
      </c>
      <c r="C5824" s="4">
        <f t="shared" si="180"/>
        <v>4.6024181582471346E-3</v>
      </c>
      <c r="D5824" s="4">
        <f t="shared" si="181"/>
        <v>1.0046024181582471</v>
      </c>
      <c r="E5824" s="8">
        <f>MIN(B5825:$B$5864)/B5824-1</f>
        <v>6.8885439603416643E-4</v>
      </c>
      <c r="F5824" s="8"/>
    </row>
    <row r="5825" spans="1:6" x14ac:dyDescent="0.45">
      <c r="A5825" s="5">
        <v>44141</v>
      </c>
      <c r="B5825">
        <v>3326.65</v>
      </c>
      <c r="C5825" s="4">
        <f t="shared" si="180"/>
        <v>6.8885439603416643E-4</v>
      </c>
      <c r="D5825" s="4">
        <f t="shared" si="181"/>
        <v>1.0006888543960342</v>
      </c>
      <c r="E5825" s="8">
        <f>MIN(B5826:$B$5864)/B5825-1</f>
        <v>4.7681601611230473E-2</v>
      </c>
      <c r="F5825" s="8"/>
    </row>
    <row r="5826" spans="1:6" x14ac:dyDescent="0.45">
      <c r="A5826" s="5">
        <v>44144</v>
      </c>
      <c r="B5826">
        <v>3485.27</v>
      </c>
      <c r="C5826" s="4">
        <f t="shared" si="180"/>
        <v>4.7681601611230473E-2</v>
      </c>
      <c r="D5826" s="4">
        <f t="shared" si="181"/>
        <v>1.0476816016112305</v>
      </c>
      <c r="E5826" s="8">
        <f>MIN(B5827:$B$5864)/B5826-1</f>
        <v>1.6225428732924652E-2</v>
      </c>
      <c r="F5826" s="8"/>
    </row>
    <row r="5827" spans="1:6" x14ac:dyDescent="0.45">
      <c r="A5827" s="5">
        <v>44145</v>
      </c>
      <c r="B5827">
        <v>3541.82</v>
      </c>
      <c r="C5827" s="4">
        <f t="shared" si="180"/>
        <v>1.6225428732924652E-2</v>
      </c>
      <c r="D5827" s="4">
        <f t="shared" si="181"/>
        <v>1.0162254287329247</v>
      </c>
      <c r="E5827" s="8">
        <f>MIN(B5828:$B$5864)/B5827-1</f>
        <v>2.9645775335840341E-4</v>
      </c>
      <c r="F5827" s="8"/>
    </row>
    <row r="5828" spans="1:6" x14ac:dyDescent="0.45">
      <c r="A5828" s="5">
        <v>44146</v>
      </c>
      <c r="B5828">
        <v>3590.16</v>
      </c>
      <c r="C5828" s="4">
        <f t="shared" si="180"/>
        <v>1.3648350283187671E-2</v>
      </c>
      <c r="D5828" s="4">
        <f t="shared" si="181"/>
        <v>1.0136483502831877</v>
      </c>
      <c r="E5828" s="8">
        <f>MIN(B5829:$B$5864)/B5828-1</f>
        <v>-1.3172114891815356E-2</v>
      </c>
      <c r="F5828" s="8"/>
    </row>
    <row r="5829" spans="1:6" x14ac:dyDescent="0.45">
      <c r="A5829" s="5">
        <v>44147</v>
      </c>
      <c r="B5829">
        <v>3569.99</v>
      </c>
      <c r="C5829" s="4">
        <f t="shared" si="180"/>
        <v>-5.6181340107405164E-3</v>
      </c>
      <c r="D5829" s="4">
        <f t="shared" si="181"/>
        <v>0.99438186598925948</v>
      </c>
      <c r="E5829" s="8">
        <f>MIN(B5830:$B$5864)/B5829-1</f>
        <v>-7.5966599346216634E-3</v>
      </c>
      <c r="F5829" s="8"/>
    </row>
    <row r="5830" spans="1:6" x14ac:dyDescent="0.45">
      <c r="A5830" s="5">
        <v>44148</v>
      </c>
      <c r="B5830">
        <v>3560.25</v>
      </c>
      <c r="C5830" s="4">
        <f t="shared" ref="C5830:C5864" si="182">B5830/B5829-1</f>
        <v>-2.7282989588205409E-3</v>
      </c>
      <c r="D5830" s="4">
        <f t="shared" ref="D5830:D5864" si="183">C5830+1</f>
        <v>0.99727170104117946</v>
      </c>
      <c r="E5830" s="8">
        <f>MIN(B5831:$B$5864)/B5830-1</f>
        <v>-4.8816796573274424E-3</v>
      </c>
      <c r="F5830" s="8"/>
    </row>
    <row r="5831" spans="1:6" x14ac:dyDescent="0.45">
      <c r="A5831" s="5">
        <v>44151</v>
      </c>
      <c r="B5831">
        <v>3619.49</v>
      </c>
      <c r="C5831" s="4">
        <f t="shared" si="182"/>
        <v>1.6639280949371393E-2</v>
      </c>
      <c r="D5831" s="4">
        <f t="shared" si="183"/>
        <v>1.0166392809493714</v>
      </c>
      <c r="E5831" s="8">
        <f>MIN(B5832:$B$5864)/B5831-1</f>
        <v>-2.1168728190988251E-2</v>
      </c>
      <c r="F5831" s="8"/>
    </row>
    <row r="5832" spans="1:6" x14ac:dyDescent="0.45">
      <c r="A5832" s="5">
        <v>44152</v>
      </c>
      <c r="B5832">
        <v>3591.59</v>
      </c>
      <c r="C5832" s="4">
        <f t="shared" si="182"/>
        <v>-7.7082682919416001E-3</v>
      </c>
      <c r="D5832" s="4">
        <f t="shared" si="183"/>
        <v>0.9922917317080584</v>
      </c>
      <c r="E5832" s="8">
        <f>MIN(B5833:$B$5864)/B5832-1</f>
        <v>-1.3565022733664001E-2</v>
      </c>
      <c r="F5832" s="8"/>
    </row>
    <row r="5833" spans="1:6" x14ac:dyDescent="0.45">
      <c r="A5833" s="5">
        <v>44153</v>
      </c>
      <c r="B5833">
        <v>3607.61</v>
      </c>
      <c r="C5833" s="4">
        <f t="shared" si="182"/>
        <v>4.4604200368081326E-3</v>
      </c>
      <c r="D5833" s="4">
        <f t="shared" si="183"/>
        <v>1.0044604200368081</v>
      </c>
      <c r="E5833" s="8">
        <f>MIN(B5834:$B$5864)/B5833-1</f>
        <v>-1.7945398754300013E-2</v>
      </c>
      <c r="F5833" s="8"/>
    </row>
    <row r="5834" spans="1:6" x14ac:dyDescent="0.45">
      <c r="A5834" s="5">
        <v>44154</v>
      </c>
      <c r="B5834">
        <v>3578.41</v>
      </c>
      <c r="C5834" s="4">
        <f t="shared" si="182"/>
        <v>-8.0940012917140036E-3</v>
      </c>
      <c r="D5834" s="4">
        <f t="shared" si="183"/>
        <v>0.991905998708286</v>
      </c>
      <c r="E5834" s="8">
        <f>MIN(B5835:$B$5864)/B5834-1</f>
        <v>-9.9317853460055838E-3</v>
      </c>
      <c r="F5834" s="8"/>
    </row>
    <row r="5835" spans="1:6" x14ac:dyDescent="0.45">
      <c r="A5835" s="5">
        <v>44155</v>
      </c>
      <c r="B5835">
        <v>3586.51</v>
      </c>
      <c r="C5835" s="4">
        <f t="shared" si="182"/>
        <v>2.2635751632709145E-3</v>
      </c>
      <c r="D5835" s="4">
        <f t="shared" si="183"/>
        <v>1.0022635751632709</v>
      </c>
      <c r="E5835" s="8">
        <f>MIN(B5836:$B$5864)/B5835-1</f>
        <v>-1.2167817739250797E-2</v>
      </c>
      <c r="F5835" s="8"/>
    </row>
    <row r="5836" spans="1:6" x14ac:dyDescent="0.45">
      <c r="A5836" s="5">
        <v>44158</v>
      </c>
      <c r="B5836">
        <v>3582.28</v>
      </c>
      <c r="C5836" s="4">
        <f t="shared" si="182"/>
        <v>-1.1794195471364066E-3</v>
      </c>
      <c r="D5836" s="4">
        <f t="shared" si="183"/>
        <v>0.99882058045286359</v>
      </c>
      <c r="E5836" s="8">
        <f>MIN(B5837:$B$5864)/B5836-1</f>
        <v>-1.1001373426979599E-2</v>
      </c>
      <c r="F5836" s="8"/>
    </row>
    <row r="5837" spans="1:6" x14ac:dyDescent="0.45">
      <c r="A5837" s="5">
        <v>44159</v>
      </c>
      <c r="B5837">
        <v>3633.35</v>
      </c>
      <c r="C5837" s="4">
        <f t="shared" si="182"/>
        <v>1.4256283707582806E-2</v>
      </c>
      <c r="D5837" s="4">
        <f t="shared" si="183"/>
        <v>1.0142562837075828</v>
      </c>
      <c r="E5837" s="8">
        <f>MIN(B5838:$B$5864)/B5837-1</f>
        <v>-2.4902638061293336E-2</v>
      </c>
      <c r="F5837" s="8"/>
    </row>
    <row r="5838" spans="1:6" x14ac:dyDescent="0.45">
      <c r="A5838" s="5">
        <v>44160</v>
      </c>
      <c r="B5838">
        <v>3607.81</v>
      </c>
      <c r="C5838" s="4">
        <f t="shared" si="182"/>
        <v>-7.0293255535525123E-3</v>
      </c>
      <c r="D5838" s="4">
        <f t="shared" si="183"/>
        <v>0.99297067444644749</v>
      </c>
      <c r="E5838" s="8">
        <f>MIN(B5839:$B$5864)/B5838-1</f>
        <v>-1.7999839237653914E-2</v>
      </c>
      <c r="F5838" s="8"/>
    </row>
    <row r="5839" spans="1:6" x14ac:dyDescent="0.45">
      <c r="A5839" s="5">
        <v>44161</v>
      </c>
      <c r="B5839">
        <v>3589.04</v>
      </c>
      <c r="C5839" s="4">
        <f t="shared" si="182"/>
        <v>-5.2026021325957128E-3</v>
      </c>
      <c r="D5839" s="4">
        <f t="shared" si="183"/>
        <v>0.99479739786740429</v>
      </c>
      <c r="E5839" s="8">
        <f>MIN(B5840:$B$5864)/B5839-1</f>
        <v>-1.2864164233332587E-2</v>
      </c>
      <c r="F5839" s="8"/>
    </row>
    <row r="5840" spans="1:6" x14ac:dyDescent="0.45">
      <c r="A5840" s="5">
        <v>44162</v>
      </c>
      <c r="B5840">
        <v>3593.68</v>
      </c>
      <c r="C5840" s="4">
        <f t="shared" si="182"/>
        <v>1.2928248222365823E-3</v>
      </c>
      <c r="D5840" s="4">
        <f t="shared" si="183"/>
        <v>1.0012928248222366</v>
      </c>
      <c r="E5840" s="8">
        <f>MIN(B5841:$B$5864)/B5840-1</f>
        <v>-1.4138710180093939E-2</v>
      </c>
      <c r="F5840" s="8"/>
    </row>
    <row r="5841" spans="1:6" x14ac:dyDescent="0.45">
      <c r="A5841" s="5">
        <v>44165</v>
      </c>
      <c r="B5841">
        <v>3542.87</v>
      </c>
      <c r="C5841" s="4">
        <f t="shared" si="182"/>
        <v>-1.4138710180093939E-2</v>
      </c>
      <c r="D5841" s="4">
        <f t="shared" si="183"/>
        <v>0.98586128981990606</v>
      </c>
      <c r="E5841" s="8">
        <f>MIN(B5842:$B$5864)/B5841-1</f>
        <v>2.0124926965990886E-2</v>
      </c>
      <c r="F5841" s="8"/>
    </row>
    <row r="5842" spans="1:6" x14ac:dyDescent="0.45">
      <c r="A5842" s="5">
        <v>44166</v>
      </c>
      <c r="B5842">
        <v>3614.17</v>
      </c>
      <c r="C5842" s="4">
        <f t="shared" si="182"/>
        <v>2.0124926965990886E-2</v>
      </c>
      <c r="D5842" s="4">
        <f t="shared" si="183"/>
        <v>1.0201249269659909</v>
      </c>
      <c r="E5842" s="8">
        <f>MIN(B5843:$B$5864)/B5842-1</f>
        <v>2.8028565341420286E-3</v>
      </c>
      <c r="F5842" s="8"/>
    </row>
    <row r="5843" spans="1:6" x14ac:dyDescent="0.45">
      <c r="A5843" s="5">
        <v>44167</v>
      </c>
      <c r="B5843">
        <v>3651.32</v>
      </c>
      <c r="C5843" s="4">
        <f t="shared" si="182"/>
        <v>1.0278985216522818E-2</v>
      </c>
      <c r="D5843" s="4">
        <f t="shared" si="183"/>
        <v>1.0102789852165228</v>
      </c>
      <c r="E5843" s="8">
        <f>MIN(B5844:$B$5864)/B5843-1</f>
        <v>-7.4000635386655134E-3</v>
      </c>
      <c r="F5843" s="8"/>
    </row>
    <row r="5844" spans="1:6" x14ac:dyDescent="0.45">
      <c r="A5844" s="5">
        <v>44168</v>
      </c>
      <c r="B5844">
        <v>3672.88</v>
      </c>
      <c r="C5844" s="4">
        <f t="shared" si="182"/>
        <v>5.9047139116812364E-3</v>
      </c>
      <c r="D5844" s="4">
        <f t="shared" si="183"/>
        <v>1.0059047139116812</v>
      </c>
      <c r="E5844" s="8">
        <f>MIN(B5845:$B$5864)/B5844-1</f>
        <v>-1.3226677702511402E-2</v>
      </c>
      <c r="F5844" s="8"/>
    </row>
    <row r="5845" spans="1:6" x14ac:dyDescent="0.45">
      <c r="A5845" s="5">
        <v>44169</v>
      </c>
      <c r="B5845">
        <v>3702.27</v>
      </c>
      <c r="C5845" s="4">
        <f t="shared" si="182"/>
        <v>8.0018949707041376E-3</v>
      </c>
      <c r="D5845" s="4">
        <f t="shared" si="183"/>
        <v>1.0080018949707041</v>
      </c>
      <c r="E5845" s="8">
        <f>MIN(B5846:$B$5864)/B5845-1</f>
        <v>-2.1060052346263181E-2</v>
      </c>
      <c r="F5845" s="8"/>
    </row>
    <row r="5846" spans="1:6" x14ac:dyDescent="0.45">
      <c r="A5846" s="5">
        <v>44172</v>
      </c>
      <c r="B5846">
        <v>3695.8</v>
      </c>
      <c r="C5846" s="4">
        <f t="shared" si="182"/>
        <v>-1.7475764868579713E-3</v>
      </c>
      <c r="D5846" s="4">
        <f t="shared" si="183"/>
        <v>0.99825242351314203</v>
      </c>
      <c r="E5846" s="8">
        <f>MIN(B5847:$B$5864)/B5846-1</f>
        <v>-1.9346284972130534E-2</v>
      </c>
      <c r="F5846" s="8"/>
    </row>
    <row r="5847" spans="1:6" x14ac:dyDescent="0.45">
      <c r="A5847" s="5">
        <v>44173</v>
      </c>
      <c r="B5847">
        <v>3695.13</v>
      </c>
      <c r="C5847" s="4">
        <f t="shared" si="182"/>
        <v>-1.8128686617246981E-4</v>
      </c>
      <c r="D5847" s="4">
        <f t="shared" si="183"/>
        <v>0.99981871313382753</v>
      </c>
      <c r="E5847" s="8">
        <f>MIN(B5848:$B$5864)/B5847-1</f>
        <v>-1.9168473098375438E-2</v>
      </c>
      <c r="F5847" s="8"/>
    </row>
    <row r="5848" spans="1:6" x14ac:dyDescent="0.45">
      <c r="A5848" s="5">
        <v>44174</v>
      </c>
      <c r="B5848">
        <v>3697.66</v>
      </c>
      <c r="C5848" s="4">
        <f t="shared" si="182"/>
        <v>6.8468497725371336E-4</v>
      </c>
      <c r="D5848" s="4">
        <f t="shared" si="183"/>
        <v>1.0006846849772537</v>
      </c>
      <c r="E5848" s="8">
        <f>MIN(B5849:$B$5864)/B5848-1</f>
        <v>-1.9839574217207501E-2</v>
      </c>
      <c r="F5848" s="8"/>
    </row>
    <row r="5849" spans="1:6" x14ac:dyDescent="0.45">
      <c r="A5849" s="5">
        <v>44175</v>
      </c>
      <c r="B5849">
        <v>3708.98</v>
      </c>
      <c r="C5849" s="4">
        <f t="shared" si="182"/>
        <v>3.0613955853162622E-3</v>
      </c>
      <c r="D5849" s="4">
        <f t="shared" si="183"/>
        <v>1.0030613955853163</v>
      </c>
      <c r="E5849" s="8">
        <f>MIN(B5850:$B$5864)/B5849-1</f>
        <v>-2.2831074850767519E-2</v>
      </c>
      <c r="F5849" s="8"/>
    </row>
    <row r="5850" spans="1:6" x14ac:dyDescent="0.45">
      <c r="A5850" s="5">
        <v>44176</v>
      </c>
      <c r="B5850">
        <v>3680.43</v>
      </c>
      <c r="C5850" s="4">
        <f t="shared" si="182"/>
        <v>-7.6975340929312797E-3</v>
      </c>
      <c r="D5850" s="4">
        <f t="shared" si="183"/>
        <v>0.99230246590706872</v>
      </c>
      <c r="E5850" s="8">
        <f>MIN(B5851:$B$5864)/B5850-1</f>
        <v>-1.5250935352662531E-2</v>
      </c>
      <c r="F5850" s="8"/>
    </row>
    <row r="5851" spans="1:6" x14ac:dyDescent="0.45">
      <c r="A5851" s="5">
        <v>44179</v>
      </c>
      <c r="B5851">
        <v>3678.41</v>
      </c>
      <c r="C5851" s="4">
        <f t="shared" si="182"/>
        <v>-5.4884891167605865E-4</v>
      </c>
      <c r="D5851" s="4">
        <f t="shared" si="183"/>
        <v>0.99945115108832394</v>
      </c>
      <c r="E5851" s="8">
        <f>MIN(B5852:$B$5864)/B5851-1</f>
        <v>-1.4710160096345848E-2</v>
      </c>
      <c r="F5851" s="8"/>
    </row>
    <row r="5852" spans="1:6" x14ac:dyDescent="0.45">
      <c r="A5852" s="5">
        <v>44180</v>
      </c>
      <c r="B5852">
        <v>3673.28</v>
      </c>
      <c r="C5852" s="4">
        <f t="shared" si="182"/>
        <v>-1.3946243077850307E-3</v>
      </c>
      <c r="D5852" s="4">
        <f t="shared" si="183"/>
        <v>0.99860537569221497</v>
      </c>
      <c r="E5852" s="8">
        <f>MIN(B5853:$B$5864)/B5852-1</f>
        <v>-1.3334131893022017E-2</v>
      </c>
      <c r="F5852" s="8"/>
    </row>
    <row r="5853" spans="1:6" x14ac:dyDescent="0.45">
      <c r="A5853" s="5">
        <v>44181</v>
      </c>
      <c r="B5853">
        <v>3707.68</v>
      </c>
      <c r="C5853" s="4">
        <f t="shared" si="182"/>
        <v>9.3649272584719334E-3</v>
      </c>
      <c r="D5853" s="4">
        <f t="shared" si="183"/>
        <v>1.0093649272584719</v>
      </c>
      <c r="E5853" s="8">
        <f>MIN(B5854:$B$5864)/B5853-1</f>
        <v>-2.2488456393216172E-2</v>
      </c>
      <c r="F5853" s="8"/>
    </row>
    <row r="5854" spans="1:6" x14ac:dyDescent="0.45">
      <c r="A5854" s="5">
        <v>44182</v>
      </c>
      <c r="B5854">
        <v>3705.4</v>
      </c>
      <c r="C5854" s="4">
        <f t="shared" si="182"/>
        <v>-6.1493980062998777E-4</v>
      </c>
      <c r="D5854" s="4">
        <f t="shared" si="183"/>
        <v>0.99938506019937001</v>
      </c>
      <c r="E5854" s="8">
        <f>MIN(B5855:$B$5864)/B5854-1</f>
        <v>-2.188697576509957E-2</v>
      </c>
      <c r="F5854" s="8"/>
    </row>
    <row r="5855" spans="1:6" x14ac:dyDescent="0.45">
      <c r="A5855" s="5">
        <v>44183</v>
      </c>
      <c r="B5855">
        <v>3689.82</v>
      </c>
      <c r="C5855" s="4">
        <f t="shared" si="182"/>
        <v>-4.204674259189245E-3</v>
      </c>
      <c r="D5855" s="4">
        <f t="shared" si="183"/>
        <v>0.99579532574081076</v>
      </c>
      <c r="E5855" s="8">
        <f>MIN(B5856:$B$5864)/B5855-1</f>
        <v>-1.7756963754329447E-2</v>
      </c>
      <c r="F5855" s="8"/>
    </row>
    <row r="5856" spans="1:6" x14ac:dyDescent="0.45">
      <c r="A5856" s="5">
        <v>44186</v>
      </c>
      <c r="B5856">
        <v>3624.3</v>
      </c>
      <c r="C5856" s="4">
        <f t="shared" si="182"/>
        <v>-1.7756963754329447E-2</v>
      </c>
      <c r="D5856" s="4">
        <f t="shared" si="183"/>
        <v>0.98224303624567055</v>
      </c>
      <c r="E5856" s="8">
        <f>MIN(B5857:$B$5864)/B5856-1</f>
        <v>6.9861766410064252E-3</v>
      </c>
      <c r="F5856" s="8"/>
    </row>
    <row r="5857" spans="1:6" x14ac:dyDescent="0.45">
      <c r="A5857" s="5">
        <v>44187</v>
      </c>
      <c r="B5857">
        <v>3649.62</v>
      </c>
      <c r="C5857" s="4">
        <f t="shared" si="182"/>
        <v>6.9861766410064252E-3</v>
      </c>
      <c r="D5857" s="4">
        <f t="shared" si="183"/>
        <v>1.0069861766410064</v>
      </c>
      <c r="E5857" s="8">
        <f>MIN(B5858:$B$5864)/B5857-1</f>
        <v>6.5787671045205443E-3</v>
      </c>
      <c r="F5857" s="8"/>
    </row>
    <row r="5858" spans="1:6" x14ac:dyDescent="0.45">
      <c r="A5858" s="5">
        <v>44188</v>
      </c>
      <c r="B5858">
        <v>3681.19</v>
      </c>
      <c r="C5858" s="4">
        <f t="shared" si="182"/>
        <v>8.6502156388885698E-3</v>
      </c>
      <c r="D5858" s="4">
        <f t="shared" si="183"/>
        <v>1.0086502156388886</v>
      </c>
      <c r="E5858" s="8">
        <f>MIN(B5859:$B$5864)/B5858-1</f>
        <v>-2.0536837272729924E-3</v>
      </c>
      <c r="F5858" s="8"/>
    </row>
    <row r="5859" spans="1:6" x14ac:dyDescent="0.45">
      <c r="A5859" s="5">
        <v>44189</v>
      </c>
      <c r="B5859">
        <v>3692.84</v>
      </c>
      <c r="C5859" s="4">
        <f t="shared" si="182"/>
        <v>3.1647374897791902E-3</v>
      </c>
      <c r="D5859" s="4">
        <f t="shared" si="183"/>
        <v>1.0031647374897792</v>
      </c>
      <c r="E5859" s="8">
        <f>MIN(B5860:$B$5864)/B5859-1</f>
        <v>-5.2019583843329054E-3</v>
      </c>
      <c r="F5859" s="8"/>
    </row>
    <row r="5860" spans="1:6" x14ac:dyDescent="0.45">
      <c r="A5860" s="5">
        <v>44190</v>
      </c>
      <c r="B5860">
        <v>3692.84</v>
      </c>
      <c r="C5860" s="4">
        <f t="shared" si="182"/>
        <v>0</v>
      </c>
      <c r="D5860" s="4">
        <f t="shared" si="183"/>
        <v>1</v>
      </c>
      <c r="E5860" s="8">
        <f>MIN(B5861:$B$5864)/B5860-1</f>
        <v>-5.2019583843329054E-3</v>
      </c>
      <c r="F5860" s="8"/>
    </row>
    <row r="5861" spans="1:6" x14ac:dyDescent="0.45">
      <c r="A5861" s="5">
        <v>44193</v>
      </c>
      <c r="B5861">
        <v>3692.84</v>
      </c>
      <c r="C5861" s="4">
        <f t="shared" si="182"/>
        <v>0</v>
      </c>
      <c r="D5861" s="4">
        <f t="shared" si="183"/>
        <v>1</v>
      </c>
      <c r="E5861" s="8">
        <f>MIN(B5862:$B$5864)/B5861-1</f>
        <v>-5.2019583843329054E-3</v>
      </c>
      <c r="F5861" s="8"/>
    </row>
    <row r="5862" spans="1:6" x14ac:dyDescent="0.45">
      <c r="A5862" s="5">
        <v>44194</v>
      </c>
      <c r="B5862">
        <v>3750.91</v>
      </c>
      <c r="C5862" s="4">
        <f t="shared" si="182"/>
        <v>1.5725024642280649E-2</v>
      </c>
      <c r="D5862" s="4">
        <f t="shared" si="183"/>
        <v>1.0157250246422806</v>
      </c>
      <c r="E5862" s="8">
        <f>MIN(B5863:$B$5864)/B5862-1</f>
        <v>-2.0603000338584421E-2</v>
      </c>
      <c r="F5862" s="8"/>
    </row>
    <row r="5863" spans="1:6" x14ac:dyDescent="0.45">
      <c r="A5863" s="5">
        <v>44195</v>
      </c>
      <c r="B5863">
        <v>3723.98</v>
      </c>
      <c r="C5863" s="4">
        <f t="shared" si="182"/>
        <v>-7.1795910858964973E-3</v>
      </c>
      <c r="D5863" s="4">
        <f t="shared" si="183"/>
        <v>0.9928204089141035</v>
      </c>
      <c r="E5863" s="8">
        <f>MIN(B5864:$B$5864)/B5863-1</f>
        <v>-1.3520480775944033E-2</v>
      </c>
      <c r="F5863" s="8"/>
    </row>
    <row r="5864" spans="1:6" x14ac:dyDescent="0.45">
      <c r="A5864" s="5">
        <v>44196</v>
      </c>
      <c r="B5864">
        <v>3673.63</v>
      </c>
      <c r="C5864" s="4">
        <f t="shared" si="182"/>
        <v>-1.3520480775944033E-2</v>
      </c>
      <c r="D5864" s="4">
        <f t="shared" si="183"/>
        <v>0.98647951922405597</v>
      </c>
      <c r="E5864" s="8">
        <f>MIN(B$5864:$B5865)/B5864-1</f>
        <v>0</v>
      </c>
      <c r="F5864" s="8"/>
    </row>
    <row r="5865" spans="1:6" x14ac:dyDescent="0.45">
      <c r="A5865" s="5"/>
      <c r="C5865" s="4"/>
      <c r="D5865" s="4"/>
      <c r="E5865" s="4"/>
      <c r="F5865" s="4"/>
    </row>
    <row r="5866" spans="1:6" x14ac:dyDescent="0.45">
      <c r="C5866" s="2">
        <f>COUNTA(C5:C5864)</f>
        <v>5860</v>
      </c>
      <c r="D5866" s="11">
        <f>SUM(D5:D5864)</f>
        <v>5860.782022792594</v>
      </c>
      <c r="E5866" s="11"/>
      <c r="F5866" s="11"/>
    </row>
    <row r="5867" spans="1:6" x14ac:dyDescent="0.45">
      <c r="B5867" s="1" t="s">
        <v>28</v>
      </c>
      <c r="C5867" t="s">
        <v>25</v>
      </c>
      <c r="D5867" s="12">
        <f>D5866/C5866-1</f>
        <v>1.3345098849737447E-4</v>
      </c>
      <c r="E5867" s="12"/>
      <c r="F5867" s="12"/>
    </row>
    <row r="5868" spans="1:6" x14ac:dyDescent="0.45">
      <c r="C5868" t="s">
        <v>26</v>
      </c>
      <c r="D5868" s="12">
        <f>D5867*252</f>
        <v>3.3629649101338366E-2</v>
      </c>
      <c r="E5868" s="12"/>
      <c r="F5868" s="12"/>
    </row>
    <row r="5871" spans="1:6" x14ac:dyDescent="0.45">
      <c r="B5871" s="1" t="s">
        <v>27</v>
      </c>
      <c r="D5871" s="4">
        <f>PRODUCT(D5:D5864)</f>
        <v>1.4966917905887136</v>
      </c>
      <c r="E5871" s="4"/>
      <c r="F5871" s="4"/>
    </row>
    <row r="5872" spans="1:6" x14ac:dyDescent="0.45">
      <c r="C5872" t="s">
        <v>25</v>
      </c>
      <c r="D5872" s="9">
        <f>D5871^(1/C5866)-1</f>
        <v>6.8817589584435623E-5</v>
      </c>
      <c r="E5872" s="9"/>
      <c r="F5872" s="9"/>
    </row>
    <row r="5873" spans="3:6" x14ac:dyDescent="0.45">
      <c r="C5873" t="s">
        <v>26</v>
      </c>
      <c r="D5873" s="12">
        <f>D5872*252</f>
        <v>1.7342032575277777E-2</v>
      </c>
      <c r="E5873" s="12"/>
      <c r="F5873" s="12"/>
    </row>
  </sheetData>
  <mergeCells count="1">
    <mergeCell ref="L2:M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D43E3-4AE7-443F-BD1B-089B2BA5B198}">
  <dimension ref="A1:G6357"/>
  <sheetViews>
    <sheetView workbookViewId="0">
      <selection activeCell="A254" sqref="A254:C255"/>
    </sheetView>
  </sheetViews>
  <sheetFormatPr defaultRowHeight="14.25" x14ac:dyDescent="0.45"/>
  <cols>
    <col min="2" max="2" width="9.3984375" bestFit="1" customWidth="1"/>
    <col min="3" max="3" width="11.59765625" bestFit="1" customWidth="1"/>
    <col min="6" max="6" width="10.86328125" bestFit="1" customWidth="1"/>
  </cols>
  <sheetData>
    <row r="1" spans="1:7" x14ac:dyDescent="0.45">
      <c r="E1" s="1"/>
      <c r="F1" s="31"/>
    </row>
    <row r="2" spans="1:7" x14ac:dyDescent="0.45">
      <c r="A2" s="1" t="s">
        <v>421</v>
      </c>
      <c r="B2" s="1" t="s">
        <v>0</v>
      </c>
      <c r="C2" s="25" t="s">
        <v>1</v>
      </c>
      <c r="D2" s="1"/>
    </row>
    <row r="3" spans="1:7" x14ac:dyDescent="0.45">
      <c r="A3" s="35">
        <f>DAY(B3)</f>
        <v>3</v>
      </c>
      <c r="B3" s="33">
        <v>35737</v>
      </c>
      <c r="C3" s="34">
        <v>2318.98</v>
      </c>
      <c r="F3" s="2"/>
      <c r="G3" s="27"/>
    </row>
    <row r="4" spans="1:7" x14ac:dyDescent="0.45">
      <c r="A4">
        <f t="shared" ref="A4:A67" si="0">DAY(B4)</f>
        <v>4</v>
      </c>
      <c r="B4" s="5">
        <v>35738</v>
      </c>
      <c r="C4" s="24">
        <v>2316.92</v>
      </c>
    </row>
    <row r="5" spans="1:7" x14ac:dyDescent="0.45">
      <c r="A5">
        <f t="shared" si="0"/>
        <v>5</v>
      </c>
      <c r="B5" s="5">
        <v>35739</v>
      </c>
      <c r="C5" s="24">
        <v>2322.11</v>
      </c>
    </row>
    <row r="6" spans="1:7" x14ac:dyDescent="0.45">
      <c r="A6">
        <f t="shared" si="0"/>
        <v>6</v>
      </c>
      <c r="B6" s="5">
        <v>35740</v>
      </c>
      <c r="C6" s="24">
        <v>2305.56</v>
      </c>
    </row>
    <row r="7" spans="1:7" x14ac:dyDescent="0.45">
      <c r="A7">
        <f t="shared" si="0"/>
        <v>7</v>
      </c>
      <c r="B7" s="5">
        <v>35741</v>
      </c>
      <c r="C7" s="24">
        <v>2265.46</v>
      </c>
    </row>
    <row r="8" spans="1:7" x14ac:dyDescent="0.45">
      <c r="A8">
        <f t="shared" si="0"/>
        <v>10</v>
      </c>
      <c r="B8" s="5">
        <v>35744</v>
      </c>
      <c r="C8" s="24">
        <v>2280.91</v>
      </c>
    </row>
    <row r="9" spans="1:7" x14ac:dyDescent="0.45">
      <c r="A9">
        <f t="shared" si="0"/>
        <v>11</v>
      </c>
      <c r="B9" s="5">
        <v>35745</v>
      </c>
      <c r="C9" s="24">
        <v>2275.7399999999998</v>
      </c>
    </row>
    <row r="10" spans="1:7" x14ac:dyDescent="0.45">
      <c r="A10">
        <f t="shared" si="0"/>
        <v>12</v>
      </c>
      <c r="B10" s="5">
        <v>35746</v>
      </c>
      <c r="C10" s="24">
        <v>2243.58</v>
      </c>
    </row>
    <row r="11" spans="1:7" x14ac:dyDescent="0.45">
      <c r="A11">
        <f t="shared" si="0"/>
        <v>13</v>
      </c>
      <c r="B11" s="5">
        <v>35747</v>
      </c>
      <c r="C11" s="24">
        <v>2238.4299999999998</v>
      </c>
    </row>
    <row r="12" spans="1:7" x14ac:dyDescent="0.45">
      <c r="A12">
        <f t="shared" si="0"/>
        <v>14</v>
      </c>
      <c r="B12" s="5">
        <v>35748</v>
      </c>
      <c r="C12" s="24">
        <v>2251.34</v>
      </c>
    </row>
    <row r="13" spans="1:7" x14ac:dyDescent="0.45">
      <c r="A13">
        <f t="shared" si="0"/>
        <v>17</v>
      </c>
      <c r="B13" s="5">
        <v>35751</v>
      </c>
      <c r="C13" s="24">
        <v>2299.4299999999998</v>
      </c>
    </row>
    <row r="14" spans="1:7" x14ac:dyDescent="0.45">
      <c r="A14">
        <f t="shared" si="0"/>
        <v>18</v>
      </c>
      <c r="B14" s="5">
        <v>35752</v>
      </c>
      <c r="C14" s="24">
        <v>2290.9899999999998</v>
      </c>
    </row>
    <row r="15" spans="1:7" x14ac:dyDescent="0.45">
      <c r="A15">
        <f t="shared" si="0"/>
        <v>19</v>
      </c>
      <c r="B15" s="5">
        <v>35753</v>
      </c>
      <c r="C15" s="24">
        <v>2285.91</v>
      </c>
    </row>
    <row r="16" spans="1:7" x14ac:dyDescent="0.45">
      <c r="A16">
        <f t="shared" si="0"/>
        <v>20</v>
      </c>
      <c r="B16" s="5">
        <v>35754</v>
      </c>
      <c r="C16" s="24">
        <v>2314.73</v>
      </c>
    </row>
    <row r="17" spans="1:6" x14ac:dyDescent="0.45">
      <c r="A17">
        <f t="shared" si="0"/>
        <v>21</v>
      </c>
      <c r="B17" s="5">
        <v>35755</v>
      </c>
      <c r="C17" s="24">
        <v>2344.62</v>
      </c>
    </row>
    <row r="18" spans="1:6" x14ac:dyDescent="0.45">
      <c r="A18">
        <f t="shared" si="0"/>
        <v>24</v>
      </c>
      <c r="B18" s="5">
        <v>35758</v>
      </c>
      <c r="C18" s="24">
        <v>2310.9899999999998</v>
      </c>
    </row>
    <row r="19" spans="1:6" x14ac:dyDescent="0.45">
      <c r="A19">
        <f t="shared" si="0"/>
        <v>25</v>
      </c>
      <c r="B19" s="5">
        <v>35759</v>
      </c>
      <c r="C19" s="24">
        <v>2296.88</v>
      </c>
    </row>
    <row r="20" spans="1:6" x14ac:dyDescent="0.45">
      <c r="A20">
        <f t="shared" si="0"/>
        <v>26</v>
      </c>
      <c r="B20" s="5">
        <v>35760</v>
      </c>
      <c r="C20" s="24">
        <v>2308.9</v>
      </c>
    </row>
    <row r="21" spans="1:6" x14ac:dyDescent="0.45">
      <c r="A21">
        <f t="shared" si="0"/>
        <v>27</v>
      </c>
      <c r="B21" s="5">
        <v>35761</v>
      </c>
      <c r="C21" s="24">
        <v>2308.9699999999998</v>
      </c>
    </row>
    <row r="22" spans="1:6" x14ac:dyDescent="0.45">
      <c r="A22" s="35">
        <f t="shared" si="0"/>
        <v>28</v>
      </c>
      <c r="B22" s="33">
        <v>35762</v>
      </c>
      <c r="C22" s="34">
        <v>2288.64</v>
      </c>
      <c r="D22" s="9"/>
      <c r="F22" s="2"/>
    </row>
    <row r="23" spans="1:6" x14ac:dyDescent="0.45">
      <c r="A23" s="35">
        <f t="shared" si="0"/>
        <v>1</v>
      </c>
      <c r="B23" s="33">
        <v>35765</v>
      </c>
      <c r="C23" s="34">
        <v>2320.7600000000002</v>
      </c>
    </row>
    <row r="24" spans="1:6" x14ac:dyDescent="0.45">
      <c r="A24">
        <f t="shared" si="0"/>
        <v>2</v>
      </c>
      <c r="B24" s="5">
        <v>35766</v>
      </c>
      <c r="C24" s="24">
        <v>2341.6799999999998</v>
      </c>
    </row>
    <row r="25" spans="1:6" x14ac:dyDescent="0.45">
      <c r="A25">
        <f t="shared" si="0"/>
        <v>3</v>
      </c>
      <c r="B25" s="5">
        <v>35767</v>
      </c>
      <c r="C25" s="24">
        <v>2341.65</v>
      </c>
    </row>
    <row r="26" spans="1:6" x14ac:dyDescent="0.45">
      <c r="A26">
        <f t="shared" si="0"/>
        <v>4</v>
      </c>
      <c r="B26" s="5">
        <v>35768</v>
      </c>
      <c r="C26" s="24">
        <v>2385.0500000000002</v>
      </c>
    </row>
    <row r="27" spans="1:6" x14ac:dyDescent="0.45">
      <c r="A27">
        <f t="shared" si="0"/>
        <v>5</v>
      </c>
      <c r="B27" s="5">
        <v>35769</v>
      </c>
      <c r="C27" s="24">
        <v>2409.33</v>
      </c>
    </row>
    <row r="28" spans="1:6" x14ac:dyDescent="0.45">
      <c r="A28">
        <f t="shared" si="0"/>
        <v>8</v>
      </c>
      <c r="B28" s="5">
        <v>35772</v>
      </c>
      <c r="C28" s="24">
        <v>2428.34</v>
      </c>
    </row>
    <row r="29" spans="1:6" x14ac:dyDescent="0.45">
      <c r="A29">
        <f t="shared" si="0"/>
        <v>9</v>
      </c>
      <c r="B29" s="5">
        <v>35773</v>
      </c>
      <c r="C29" s="24">
        <v>2424.81</v>
      </c>
    </row>
    <row r="30" spans="1:6" x14ac:dyDescent="0.45">
      <c r="A30">
        <f t="shared" si="0"/>
        <v>10</v>
      </c>
      <c r="B30" s="5">
        <v>35774</v>
      </c>
      <c r="C30" s="24">
        <v>2407.16</v>
      </c>
    </row>
    <row r="31" spans="1:6" x14ac:dyDescent="0.45">
      <c r="A31">
        <f t="shared" si="0"/>
        <v>11</v>
      </c>
      <c r="B31" s="5">
        <v>35775</v>
      </c>
      <c r="C31" s="24">
        <v>2371.64</v>
      </c>
    </row>
    <row r="32" spans="1:6" x14ac:dyDescent="0.45">
      <c r="A32">
        <f t="shared" si="0"/>
        <v>12</v>
      </c>
      <c r="B32" s="5">
        <v>35776</v>
      </c>
      <c r="C32" s="24">
        <v>2375.46</v>
      </c>
    </row>
    <row r="33" spans="1:3" x14ac:dyDescent="0.45">
      <c r="A33">
        <f t="shared" si="0"/>
        <v>15</v>
      </c>
      <c r="B33" s="5">
        <v>35779</v>
      </c>
      <c r="C33" s="24">
        <v>2403.11</v>
      </c>
    </row>
    <row r="34" spans="1:3" x14ac:dyDescent="0.45">
      <c r="A34">
        <f t="shared" si="0"/>
        <v>16</v>
      </c>
      <c r="B34" s="5">
        <v>35780</v>
      </c>
      <c r="C34" s="24">
        <v>2431.52</v>
      </c>
    </row>
    <row r="35" spans="1:3" x14ac:dyDescent="0.45">
      <c r="A35">
        <f t="shared" si="0"/>
        <v>17</v>
      </c>
      <c r="B35" s="5">
        <v>35781</v>
      </c>
      <c r="C35" s="24">
        <v>2427.06</v>
      </c>
    </row>
    <row r="36" spans="1:3" x14ac:dyDescent="0.45">
      <c r="A36">
        <f t="shared" si="0"/>
        <v>18</v>
      </c>
      <c r="B36" s="5">
        <v>35782</v>
      </c>
      <c r="C36" s="24">
        <v>2417.2800000000002</v>
      </c>
    </row>
    <row r="37" spans="1:3" x14ac:dyDescent="0.45">
      <c r="A37">
        <f t="shared" si="0"/>
        <v>19</v>
      </c>
      <c r="B37" s="5">
        <v>35783</v>
      </c>
      <c r="C37" s="24">
        <v>2361.2800000000002</v>
      </c>
    </row>
    <row r="38" spans="1:3" x14ac:dyDescent="0.45">
      <c r="A38">
        <f t="shared" si="0"/>
        <v>22</v>
      </c>
      <c r="B38" s="5">
        <v>35786</v>
      </c>
      <c r="C38" s="24">
        <v>2360.1</v>
      </c>
    </row>
    <row r="39" spans="1:3" x14ac:dyDescent="0.45">
      <c r="A39">
        <f t="shared" si="0"/>
        <v>23</v>
      </c>
      <c r="B39" s="5">
        <v>35787</v>
      </c>
      <c r="C39" s="24">
        <v>2371.69</v>
      </c>
    </row>
    <row r="40" spans="1:3" x14ac:dyDescent="0.45">
      <c r="A40">
        <f t="shared" si="0"/>
        <v>24</v>
      </c>
      <c r="B40" s="5">
        <v>35788</v>
      </c>
      <c r="C40" s="24">
        <v>2358.0700000000002</v>
      </c>
    </row>
    <row r="41" spans="1:3" x14ac:dyDescent="0.45">
      <c r="A41">
        <f t="shared" si="0"/>
        <v>29</v>
      </c>
      <c r="B41" s="5">
        <v>35793</v>
      </c>
      <c r="C41" s="24">
        <v>2396.7399999999998</v>
      </c>
    </row>
    <row r="42" spans="1:3" x14ac:dyDescent="0.45">
      <c r="A42">
        <f t="shared" si="0"/>
        <v>30</v>
      </c>
      <c r="B42" s="5">
        <v>35794</v>
      </c>
      <c r="C42" s="24">
        <v>2407.7399999999998</v>
      </c>
    </row>
    <row r="43" spans="1:3" x14ac:dyDescent="0.45">
      <c r="A43" s="35">
        <f t="shared" si="0"/>
        <v>31</v>
      </c>
      <c r="B43" s="33">
        <v>35795</v>
      </c>
      <c r="C43" s="34">
        <v>2411</v>
      </c>
    </row>
    <row r="44" spans="1:3" x14ac:dyDescent="0.45">
      <c r="A44" s="35">
        <f t="shared" si="0"/>
        <v>2</v>
      </c>
      <c r="B44" s="33">
        <v>35797</v>
      </c>
      <c r="C44" s="34">
        <v>2433.96</v>
      </c>
    </row>
    <row r="45" spans="1:3" x14ac:dyDescent="0.45">
      <c r="A45">
        <f t="shared" si="0"/>
        <v>5</v>
      </c>
      <c r="B45" s="5">
        <v>35800</v>
      </c>
      <c r="C45" s="24">
        <v>2460.9</v>
      </c>
    </row>
    <row r="46" spans="1:3" x14ac:dyDescent="0.45">
      <c r="A46">
        <f t="shared" si="0"/>
        <v>6</v>
      </c>
      <c r="B46" s="5">
        <v>35801</v>
      </c>
      <c r="C46" s="24">
        <v>2464.7399999999998</v>
      </c>
    </row>
    <row r="47" spans="1:3" x14ac:dyDescent="0.45">
      <c r="A47">
        <f t="shared" si="0"/>
        <v>7</v>
      </c>
      <c r="B47" s="5">
        <v>35802</v>
      </c>
      <c r="C47" s="24">
        <v>2451.46</v>
      </c>
    </row>
    <row r="48" spans="1:3" x14ac:dyDescent="0.45">
      <c r="A48">
        <f t="shared" si="0"/>
        <v>8</v>
      </c>
      <c r="B48" s="5">
        <v>35803</v>
      </c>
      <c r="C48" s="24">
        <v>2457.54</v>
      </c>
    </row>
    <row r="49" spans="1:3" x14ac:dyDescent="0.45">
      <c r="A49">
        <f t="shared" si="0"/>
        <v>9</v>
      </c>
      <c r="B49" s="5">
        <v>35804</v>
      </c>
      <c r="C49" s="24">
        <v>2421.15</v>
      </c>
    </row>
    <row r="50" spans="1:3" x14ac:dyDescent="0.45">
      <c r="A50">
        <f t="shared" si="0"/>
        <v>12</v>
      </c>
      <c r="B50" s="5">
        <v>35807</v>
      </c>
      <c r="C50" s="24">
        <v>2389.3200000000002</v>
      </c>
    </row>
    <row r="51" spans="1:3" x14ac:dyDescent="0.45">
      <c r="A51">
        <f t="shared" si="0"/>
        <v>13</v>
      </c>
      <c r="B51" s="5">
        <v>35808</v>
      </c>
      <c r="C51" s="24">
        <v>2396.94</v>
      </c>
    </row>
    <row r="52" spans="1:3" x14ac:dyDescent="0.45">
      <c r="A52">
        <f t="shared" si="0"/>
        <v>14</v>
      </c>
      <c r="B52" s="5">
        <v>35809</v>
      </c>
      <c r="C52" s="24">
        <v>2406.42</v>
      </c>
    </row>
    <row r="53" spans="1:3" x14ac:dyDescent="0.45">
      <c r="A53">
        <f t="shared" si="0"/>
        <v>15</v>
      </c>
      <c r="B53" s="5">
        <v>35810</v>
      </c>
      <c r="C53" s="24">
        <v>2426.8000000000002</v>
      </c>
    </row>
    <row r="54" spans="1:3" x14ac:dyDescent="0.45">
      <c r="A54">
        <f t="shared" si="0"/>
        <v>16</v>
      </c>
      <c r="B54" s="5">
        <v>35811</v>
      </c>
      <c r="C54" s="24">
        <v>2461.58</v>
      </c>
    </row>
    <row r="55" spans="1:3" x14ac:dyDescent="0.45">
      <c r="A55">
        <f t="shared" si="0"/>
        <v>19</v>
      </c>
      <c r="B55" s="5">
        <v>35814</v>
      </c>
      <c r="C55" s="24">
        <v>2467.54</v>
      </c>
    </row>
    <row r="56" spans="1:3" x14ac:dyDescent="0.45">
      <c r="A56">
        <f t="shared" si="0"/>
        <v>20</v>
      </c>
      <c r="B56" s="5">
        <v>35815</v>
      </c>
      <c r="C56" s="24">
        <v>2468.11</v>
      </c>
    </row>
    <row r="57" spans="1:3" x14ac:dyDescent="0.45">
      <c r="A57">
        <f t="shared" si="0"/>
        <v>21</v>
      </c>
      <c r="B57" s="5">
        <v>35816</v>
      </c>
      <c r="C57" s="24">
        <v>2466.56</v>
      </c>
    </row>
    <row r="58" spans="1:3" x14ac:dyDescent="0.45">
      <c r="A58">
        <f t="shared" si="0"/>
        <v>22</v>
      </c>
      <c r="B58" s="5">
        <v>35817</v>
      </c>
      <c r="C58" s="24">
        <v>2458.25</v>
      </c>
    </row>
    <row r="59" spans="1:3" x14ac:dyDescent="0.45">
      <c r="A59">
        <f t="shared" si="0"/>
        <v>23</v>
      </c>
      <c r="B59" s="5">
        <v>35818</v>
      </c>
      <c r="C59" s="24">
        <v>2432.02</v>
      </c>
    </row>
    <row r="60" spans="1:3" x14ac:dyDescent="0.45">
      <c r="A60">
        <f t="shared" si="0"/>
        <v>26</v>
      </c>
      <c r="B60" s="5">
        <v>35821</v>
      </c>
      <c r="C60" s="24">
        <v>2451</v>
      </c>
    </row>
    <row r="61" spans="1:3" x14ac:dyDescent="0.45">
      <c r="A61">
        <f t="shared" si="0"/>
        <v>27</v>
      </c>
      <c r="B61" s="5">
        <v>35822</v>
      </c>
      <c r="C61" s="24">
        <v>2482.06</v>
      </c>
    </row>
    <row r="62" spans="1:3" x14ac:dyDescent="0.45">
      <c r="A62">
        <f t="shared" si="0"/>
        <v>28</v>
      </c>
      <c r="B62" s="5">
        <v>35823</v>
      </c>
      <c r="C62" s="24">
        <v>2501.5100000000002</v>
      </c>
    </row>
    <row r="63" spans="1:3" x14ac:dyDescent="0.45">
      <c r="A63">
        <f t="shared" si="0"/>
        <v>29</v>
      </c>
      <c r="B63" s="5">
        <v>35824</v>
      </c>
      <c r="C63" s="24">
        <v>2521.4499999999998</v>
      </c>
    </row>
    <row r="64" spans="1:3" x14ac:dyDescent="0.45">
      <c r="A64" s="35">
        <f t="shared" si="0"/>
        <v>30</v>
      </c>
      <c r="B64" s="33">
        <v>35825</v>
      </c>
      <c r="C64" s="34">
        <v>2536.6799999999998</v>
      </c>
    </row>
    <row r="65" spans="1:3" x14ac:dyDescent="0.45">
      <c r="A65" s="35">
        <f t="shared" si="0"/>
        <v>2</v>
      </c>
      <c r="B65" s="33">
        <v>35828</v>
      </c>
      <c r="C65" s="34">
        <v>2589.06</v>
      </c>
    </row>
    <row r="66" spans="1:3" x14ac:dyDescent="0.45">
      <c r="A66">
        <f t="shared" si="0"/>
        <v>3</v>
      </c>
      <c r="B66" s="5">
        <v>35829</v>
      </c>
      <c r="C66" s="24">
        <v>2597.58</v>
      </c>
    </row>
    <row r="67" spans="1:3" x14ac:dyDescent="0.45">
      <c r="A67">
        <f t="shared" si="0"/>
        <v>4</v>
      </c>
      <c r="B67" s="5">
        <v>35830</v>
      </c>
      <c r="C67" s="24">
        <v>2593.59</v>
      </c>
    </row>
    <row r="68" spans="1:3" x14ac:dyDescent="0.45">
      <c r="A68">
        <f t="shared" ref="A68:A131" si="1">DAY(B68)</f>
        <v>5</v>
      </c>
      <c r="B68" s="5">
        <v>35831</v>
      </c>
      <c r="C68" s="24">
        <v>2599.85</v>
      </c>
    </row>
    <row r="69" spans="1:3" x14ac:dyDescent="0.45">
      <c r="A69">
        <f t="shared" si="1"/>
        <v>6</v>
      </c>
      <c r="B69" s="5">
        <v>35832</v>
      </c>
      <c r="C69" s="24">
        <v>2609.9299999999998</v>
      </c>
    </row>
    <row r="70" spans="1:3" x14ac:dyDescent="0.45">
      <c r="A70">
        <f t="shared" si="1"/>
        <v>9</v>
      </c>
      <c r="B70" s="5">
        <v>35835</v>
      </c>
      <c r="C70" s="24">
        <v>2600.77</v>
      </c>
    </row>
    <row r="71" spans="1:3" x14ac:dyDescent="0.45">
      <c r="A71">
        <f t="shared" si="1"/>
        <v>10</v>
      </c>
      <c r="B71" s="5">
        <v>35836</v>
      </c>
      <c r="C71" s="24">
        <v>2606.1799999999998</v>
      </c>
    </row>
    <row r="72" spans="1:3" x14ac:dyDescent="0.45">
      <c r="A72">
        <f t="shared" si="1"/>
        <v>11</v>
      </c>
      <c r="B72" s="5">
        <v>35837</v>
      </c>
      <c r="C72" s="24">
        <v>2604.9499999999998</v>
      </c>
    </row>
    <row r="73" spans="1:3" x14ac:dyDescent="0.45">
      <c r="A73">
        <f t="shared" si="1"/>
        <v>12</v>
      </c>
      <c r="B73" s="5">
        <v>35838</v>
      </c>
      <c r="C73" s="24">
        <v>2584.61</v>
      </c>
    </row>
    <row r="74" spans="1:3" x14ac:dyDescent="0.45">
      <c r="A74">
        <f t="shared" si="1"/>
        <v>13</v>
      </c>
      <c r="B74" s="5">
        <v>35839</v>
      </c>
      <c r="C74" s="24">
        <v>2595.85</v>
      </c>
    </row>
    <row r="75" spans="1:3" x14ac:dyDescent="0.45">
      <c r="A75">
        <f t="shared" si="1"/>
        <v>16</v>
      </c>
      <c r="B75" s="5">
        <v>35842</v>
      </c>
      <c r="C75" s="24">
        <v>2609.38</v>
      </c>
    </row>
    <row r="76" spans="1:3" x14ac:dyDescent="0.45">
      <c r="A76">
        <f t="shared" si="1"/>
        <v>17</v>
      </c>
      <c r="B76" s="5">
        <v>35843</v>
      </c>
      <c r="C76" s="24">
        <v>2642.95</v>
      </c>
    </row>
    <row r="77" spans="1:3" x14ac:dyDescent="0.45">
      <c r="A77">
        <f t="shared" si="1"/>
        <v>18</v>
      </c>
      <c r="B77" s="5">
        <v>35844</v>
      </c>
      <c r="C77" s="24">
        <v>2648.77</v>
      </c>
    </row>
    <row r="78" spans="1:3" x14ac:dyDescent="0.45">
      <c r="A78">
        <f t="shared" si="1"/>
        <v>19</v>
      </c>
      <c r="B78" s="5">
        <v>35845</v>
      </c>
      <c r="C78" s="24">
        <v>2647.24</v>
      </c>
    </row>
    <row r="79" spans="1:3" x14ac:dyDescent="0.45">
      <c r="A79">
        <f t="shared" si="1"/>
        <v>20</v>
      </c>
      <c r="B79" s="5">
        <v>35846</v>
      </c>
      <c r="C79" s="24">
        <v>2660.48</v>
      </c>
    </row>
    <row r="80" spans="1:3" x14ac:dyDescent="0.45">
      <c r="A80">
        <f t="shared" si="1"/>
        <v>23</v>
      </c>
      <c r="B80" s="5">
        <v>35849</v>
      </c>
      <c r="C80" s="24">
        <v>2644.95</v>
      </c>
    </row>
    <row r="81" spans="1:3" x14ac:dyDescent="0.45">
      <c r="A81">
        <f t="shared" si="1"/>
        <v>24</v>
      </c>
      <c r="B81" s="5">
        <v>35850</v>
      </c>
      <c r="C81" s="24">
        <v>2626.01</v>
      </c>
    </row>
    <row r="82" spans="1:3" x14ac:dyDescent="0.45">
      <c r="A82">
        <f t="shared" si="1"/>
        <v>25</v>
      </c>
      <c r="B82" s="5">
        <v>35851</v>
      </c>
      <c r="C82" s="24">
        <v>2662.56</v>
      </c>
    </row>
    <row r="83" spans="1:3" x14ac:dyDescent="0.45">
      <c r="A83">
        <f t="shared" si="1"/>
        <v>26</v>
      </c>
      <c r="B83" s="5">
        <v>35852</v>
      </c>
      <c r="C83" s="24">
        <v>2675.64</v>
      </c>
    </row>
    <row r="84" spans="1:3" x14ac:dyDescent="0.45">
      <c r="A84" s="35">
        <f t="shared" si="1"/>
        <v>27</v>
      </c>
      <c r="B84" s="33">
        <v>35853</v>
      </c>
      <c r="C84" s="34">
        <v>2683.4</v>
      </c>
    </row>
    <row r="85" spans="1:3" x14ac:dyDescent="0.45">
      <c r="A85" s="35">
        <f t="shared" si="1"/>
        <v>2</v>
      </c>
      <c r="B85" s="33">
        <v>35856</v>
      </c>
      <c r="C85" s="34">
        <v>2707.81</v>
      </c>
    </row>
    <row r="86" spans="1:3" x14ac:dyDescent="0.45">
      <c r="A86">
        <f t="shared" si="1"/>
        <v>3</v>
      </c>
      <c r="B86" s="5">
        <v>35857</v>
      </c>
      <c r="C86" s="24">
        <v>2705.97</v>
      </c>
    </row>
    <row r="87" spans="1:3" x14ac:dyDescent="0.45">
      <c r="A87">
        <f t="shared" si="1"/>
        <v>4</v>
      </c>
      <c r="B87" s="5">
        <v>35858</v>
      </c>
      <c r="C87" s="24">
        <v>2678.55</v>
      </c>
    </row>
    <row r="88" spans="1:3" x14ac:dyDescent="0.45">
      <c r="A88">
        <f t="shared" si="1"/>
        <v>5</v>
      </c>
      <c r="B88" s="5">
        <v>35859</v>
      </c>
      <c r="C88" s="24">
        <v>2661.11</v>
      </c>
    </row>
    <row r="89" spans="1:3" x14ac:dyDescent="0.45">
      <c r="A89">
        <f t="shared" si="1"/>
        <v>6</v>
      </c>
      <c r="B89" s="5">
        <v>35860</v>
      </c>
      <c r="C89" s="24">
        <v>2694.78</v>
      </c>
    </row>
    <row r="90" spans="1:3" x14ac:dyDescent="0.45">
      <c r="A90">
        <f t="shared" si="1"/>
        <v>9</v>
      </c>
      <c r="B90" s="5">
        <v>35863</v>
      </c>
      <c r="C90" s="24">
        <v>2709</v>
      </c>
    </row>
    <row r="91" spans="1:3" x14ac:dyDescent="0.45">
      <c r="A91">
        <f t="shared" si="1"/>
        <v>10</v>
      </c>
      <c r="B91" s="5">
        <v>35864</v>
      </c>
      <c r="C91" s="24">
        <v>2715.64</v>
      </c>
    </row>
    <row r="92" spans="1:3" x14ac:dyDescent="0.45">
      <c r="A92">
        <f t="shared" si="1"/>
        <v>11</v>
      </c>
      <c r="B92" s="5">
        <v>35865</v>
      </c>
      <c r="C92" s="24">
        <v>2719.59</v>
      </c>
    </row>
    <row r="93" spans="1:3" x14ac:dyDescent="0.45">
      <c r="A93">
        <f t="shared" si="1"/>
        <v>12</v>
      </c>
      <c r="B93" s="5">
        <v>35866</v>
      </c>
      <c r="C93" s="24">
        <v>2709.79</v>
      </c>
    </row>
    <row r="94" spans="1:3" x14ac:dyDescent="0.45">
      <c r="A94">
        <f t="shared" si="1"/>
        <v>13</v>
      </c>
      <c r="B94" s="5">
        <v>35867</v>
      </c>
      <c r="C94" s="24">
        <v>2708.38</v>
      </c>
    </row>
    <row r="95" spans="1:3" x14ac:dyDescent="0.45">
      <c r="A95">
        <f t="shared" si="1"/>
        <v>16</v>
      </c>
      <c r="B95" s="5">
        <v>35870</v>
      </c>
      <c r="C95" s="24">
        <v>2710.61</v>
      </c>
    </row>
    <row r="96" spans="1:3" x14ac:dyDescent="0.45">
      <c r="A96">
        <f t="shared" si="1"/>
        <v>17</v>
      </c>
      <c r="B96" s="5">
        <v>35871</v>
      </c>
      <c r="C96" s="24">
        <v>2731.86</v>
      </c>
    </row>
    <row r="97" spans="1:3" x14ac:dyDescent="0.45">
      <c r="A97">
        <f t="shared" si="1"/>
        <v>18</v>
      </c>
      <c r="B97" s="5">
        <v>35872</v>
      </c>
      <c r="C97" s="24">
        <v>2758.99</v>
      </c>
    </row>
    <row r="98" spans="1:3" x14ac:dyDescent="0.45">
      <c r="A98">
        <f t="shared" si="1"/>
        <v>19</v>
      </c>
      <c r="B98" s="5">
        <v>35873</v>
      </c>
      <c r="C98" s="24">
        <v>2797.33</v>
      </c>
    </row>
    <row r="99" spans="1:3" x14ac:dyDescent="0.45">
      <c r="A99">
        <f t="shared" si="1"/>
        <v>20</v>
      </c>
      <c r="B99" s="5">
        <v>35874</v>
      </c>
      <c r="C99" s="24">
        <v>2788.02</v>
      </c>
    </row>
    <row r="100" spans="1:3" x14ac:dyDescent="0.45">
      <c r="A100">
        <f t="shared" si="1"/>
        <v>23</v>
      </c>
      <c r="B100" s="5">
        <v>35877</v>
      </c>
      <c r="C100" s="24">
        <v>2785.72</v>
      </c>
    </row>
    <row r="101" spans="1:3" x14ac:dyDescent="0.45">
      <c r="A101">
        <f t="shared" si="1"/>
        <v>24</v>
      </c>
      <c r="B101" s="5">
        <v>35878</v>
      </c>
      <c r="C101" s="24">
        <v>2798.85</v>
      </c>
    </row>
    <row r="102" spans="1:3" x14ac:dyDescent="0.45">
      <c r="A102">
        <f t="shared" si="1"/>
        <v>25</v>
      </c>
      <c r="B102" s="5">
        <v>35879</v>
      </c>
      <c r="C102" s="24">
        <v>2795.85</v>
      </c>
    </row>
    <row r="103" spans="1:3" x14ac:dyDescent="0.45">
      <c r="A103">
        <f t="shared" si="1"/>
        <v>26</v>
      </c>
      <c r="B103" s="5">
        <v>35880</v>
      </c>
      <c r="C103" s="24">
        <v>2771.33</v>
      </c>
    </row>
    <row r="104" spans="1:3" x14ac:dyDescent="0.45">
      <c r="A104">
        <f t="shared" si="1"/>
        <v>27</v>
      </c>
      <c r="B104" s="5">
        <v>35881</v>
      </c>
      <c r="C104" s="24">
        <v>2785.44</v>
      </c>
    </row>
    <row r="105" spans="1:3" x14ac:dyDescent="0.45">
      <c r="A105">
        <f t="shared" si="1"/>
        <v>30</v>
      </c>
      <c r="B105" s="5">
        <v>35884</v>
      </c>
      <c r="C105" s="24">
        <v>2774.99</v>
      </c>
    </row>
    <row r="106" spans="1:3" x14ac:dyDescent="0.45">
      <c r="A106" s="35">
        <f t="shared" si="1"/>
        <v>31</v>
      </c>
      <c r="B106" s="33">
        <v>35885</v>
      </c>
      <c r="C106" s="34">
        <v>2781.66</v>
      </c>
    </row>
    <row r="107" spans="1:3" x14ac:dyDescent="0.45">
      <c r="A107" s="35">
        <f t="shared" si="1"/>
        <v>1</v>
      </c>
      <c r="B107" s="33">
        <v>35886</v>
      </c>
      <c r="C107" s="34">
        <v>2813.33</v>
      </c>
    </row>
    <row r="108" spans="1:3" x14ac:dyDescent="0.45">
      <c r="A108">
        <f t="shared" si="1"/>
        <v>2</v>
      </c>
      <c r="B108" s="5">
        <v>35887</v>
      </c>
      <c r="C108" s="24">
        <v>2826.98</v>
      </c>
    </row>
    <row r="109" spans="1:3" x14ac:dyDescent="0.45">
      <c r="A109">
        <f t="shared" si="1"/>
        <v>3</v>
      </c>
      <c r="B109" s="5">
        <v>35888</v>
      </c>
      <c r="C109" s="24">
        <v>2832.37</v>
      </c>
    </row>
    <row r="110" spans="1:3" x14ac:dyDescent="0.45">
      <c r="A110">
        <f t="shared" si="1"/>
        <v>6</v>
      </c>
      <c r="B110" s="5">
        <v>35891</v>
      </c>
      <c r="C110" s="24">
        <v>2847.07</v>
      </c>
    </row>
    <row r="111" spans="1:3" x14ac:dyDescent="0.45">
      <c r="A111">
        <f t="shared" si="1"/>
        <v>7</v>
      </c>
      <c r="B111" s="5">
        <v>35892</v>
      </c>
      <c r="C111" s="24">
        <v>2841.83</v>
      </c>
    </row>
    <row r="112" spans="1:3" x14ac:dyDescent="0.45">
      <c r="A112">
        <f t="shared" si="1"/>
        <v>8</v>
      </c>
      <c r="B112" s="5">
        <v>35893</v>
      </c>
      <c r="C112" s="24">
        <v>2825.34</v>
      </c>
    </row>
    <row r="113" spans="1:3" x14ac:dyDescent="0.45">
      <c r="A113">
        <f t="shared" si="1"/>
        <v>9</v>
      </c>
      <c r="B113" s="5">
        <v>35894</v>
      </c>
      <c r="C113" s="24">
        <v>2844.25</v>
      </c>
    </row>
    <row r="114" spans="1:3" x14ac:dyDescent="0.45">
      <c r="A114">
        <f t="shared" si="1"/>
        <v>14</v>
      </c>
      <c r="B114" s="5">
        <v>35899</v>
      </c>
      <c r="C114" s="24">
        <v>2844.98</v>
      </c>
    </row>
    <row r="115" spans="1:3" x14ac:dyDescent="0.45">
      <c r="A115">
        <f t="shared" si="1"/>
        <v>15</v>
      </c>
      <c r="B115" s="5">
        <v>35900</v>
      </c>
      <c r="C115" s="24">
        <v>2834.64</v>
      </c>
    </row>
    <row r="116" spans="1:3" x14ac:dyDescent="0.45">
      <c r="A116">
        <f t="shared" si="1"/>
        <v>16</v>
      </c>
      <c r="B116" s="5">
        <v>35901</v>
      </c>
      <c r="C116" s="24">
        <v>2807.68</v>
      </c>
    </row>
    <row r="117" spans="1:3" x14ac:dyDescent="0.45">
      <c r="A117">
        <f t="shared" si="1"/>
        <v>17</v>
      </c>
      <c r="B117" s="5">
        <v>35902</v>
      </c>
      <c r="C117" s="24">
        <v>2777.16</v>
      </c>
    </row>
    <row r="118" spans="1:3" x14ac:dyDescent="0.45">
      <c r="A118">
        <f t="shared" si="1"/>
        <v>20</v>
      </c>
      <c r="B118" s="5">
        <v>35905</v>
      </c>
      <c r="C118" s="24">
        <v>2789.47</v>
      </c>
    </row>
    <row r="119" spans="1:3" x14ac:dyDescent="0.45">
      <c r="A119">
        <f t="shared" si="1"/>
        <v>21</v>
      </c>
      <c r="B119" s="5">
        <v>35906</v>
      </c>
      <c r="C119" s="24">
        <v>2791.5</v>
      </c>
    </row>
    <row r="120" spans="1:3" x14ac:dyDescent="0.45">
      <c r="A120">
        <f t="shared" si="1"/>
        <v>22</v>
      </c>
      <c r="B120" s="5">
        <v>35907</v>
      </c>
      <c r="C120" s="24">
        <v>2785.58</v>
      </c>
    </row>
    <row r="121" spans="1:3" x14ac:dyDescent="0.45">
      <c r="A121">
        <f t="shared" si="1"/>
        <v>23</v>
      </c>
      <c r="B121" s="5">
        <v>35908</v>
      </c>
      <c r="C121" s="24">
        <v>2777.09</v>
      </c>
    </row>
    <row r="122" spans="1:3" x14ac:dyDescent="0.45">
      <c r="A122">
        <f t="shared" si="1"/>
        <v>24</v>
      </c>
      <c r="B122" s="5">
        <v>35909</v>
      </c>
      <c r="C122" s="24">
        <v>2764.67</v>
      </c>
    </row>
    <row r="123" spans="1:3" x14ac:dyDescent="0.45">
      <c r="A123">
        <f t="shared" si="1"/>
        <v>27</v>
      </c>
      <c r="B123" s="5">
        <v>35912</v>
      </c>
      <c r="C123" s="24">
        <v>2709.89</v>
      </c>
    </row>
    <row r="124" spans="1:3" x14ac:dyDescent="0.45">
      <c r="A124">
        <f t="shared" si="1"/>
        <v>28</v>
      </c>
      <c r="B124" s="5">
        <v>35913</v>
      </c>
      <c r="C124" s="24">
        <v>2740.51</v>
      </c>
    </row>
    <row r="125" spans="1:3" x14ac:dyDescent="0.45">
      <c r="A125">
        <f t="shared" si="1"/>
        <v>29</v>
      </c>
      <c r="B125" s="5">
        <v>35914</v>
      </c>
      <c r="C125" s="24">
        <v>2750.41</v>
      </c>
    </row>
    <row r="126" spans="1:3" x14ac:dyDescent="0.45">
      <c r="A126" s="35">
        <f t="shared" si="1"/>
        <v>30</v>
      </c>
      <c r="B126" s="33">
        <v>35915</v>
      </c>
      <c r="C126" s="34">
        <v>2788.99</v>
      </c>
    </row>
    <row r="127" spans="1:3" x14ac:dyDescent="0.45">
      <c r="A127" s="35">
        <f t="shared" si="1"/>
        <v>1</v>
      </c>
      <c r="B127" s="33">
        <v>35916</v>
      </c>
      <c r="C127" s="34">
        <v>2822.77</v>
      </c>
    </row>
    <row r="128" spans="1:3" x14ac:dyDescent="0.45">
      <c r="A128">
        <f t="shared" si="1"/>
        <v>5</v>
      </c>
      <c r="B128" s="5">
        <v>35920</v>
      </c>
      <c r="C128" s="24">
        <v>2817.36</v>
      </c>
    </row>
    <row r="129" spans="1:3" x14ac:dyDescent="0.45">
      <c r="A129">
        <f t="shared" si="1"/>
        <v>6</v>
      </c>
      <c r="B129" s="5">
        <v>35921</v>
      </c>
      <c r="C129" s="24">
        <v>2822.24</v>
      </c>
    </row>
    <row r="130" spans="1:3" x14ac:dyDescent="0.45">
      <c r="A130">
        <f t="shared" si="1"/>
        <v>7</v>
      </c>
      <c r="B130" s="5">
        <v>35922</v>
      </c>
      <c r="C130" s="24">
        <v>2803.13</v>
      </c>
    </row>
    <row r="131" spans="1:3" x14ac:dyDescent="0.45">
      <c r="A131">
        <f t="shared" si="1"/>
        <v>8</v>
      </c>
      <c r="B131" s="5">
        <v>35923</v>
      </c>
      <c r="C131" s="24">
        <v>2819.13</v>
      </c>
    </row>
    <row r="132" spans="1:3" x14ac:dyDescent="0.45">
      <c r="A132">
        <f t="shared" ref="A132:A195" si="2">DAY(B132)</f>
        <v>11</v>
      </c>
      <c r="B132" s="5">
        <v>35926</v>
      </c>
      <c r="C132" s="24">
        <v>2844.4</v>
      </c>
    </row>
    <row r="133" spans="1:3" x14ac:dyDescent="0.45">
      <c r="A133">
        <f t="shared" si="2"/>
        <v>12</v>
      </c>
      <c r="B133" s="5">
        <v>35927</v>
      </c>
      <c r="C133" s="24">
        <v>2820.09</v>
      </c>
    </row>
    <row r="134" spans="1:3" x14ac:dyDescent="0.45">
      <c r="A134">
        <f t="shared" si="2"/>
        <v>13</v>
      </c>
      <c r="B134" s="5">
        <v>35928</v>
      </c>
      <c r="C134" s="24">
        <v>2827</v>
      </c>
    </row>
    <row r="135" spans="1:3" x14ac:dyDescent="0.45">
      <c r="A135">
        <f t="shared" si="2"/>
        <v>14</v>
      </c>
      <c r="B135" s="5">
        <v>35929</v>
      </c>
      <c r="C135" s="24">
        <v>2819.21</v>
      </c>
    </row>
    <row r="136" spans="1:3" x14ac:dyDescent="0.45">
      <c r="A136">
        <f t="shared" si="2"/>
        <v>15</v>
      </c>
      <c r="B136" s="5">
        <v>35930</v>
      </c>
      <c r="C136" s="24">
        <v>2808.43</v>
      </c>
    </row>
    <row r="137" spans="1:3" x14ac:dyDescent="0.45">
      <c r="A137">
        <f t="shared" si="2"/>
        <v>18</v>
      </c>
      <c r="B137" s="5">
        <v>35933</v>
      </c>
      <c r="C137" s="24">
        <v>2775.35</v>
      </c>
    </row>
    <row r="138" spans="1:3" x14ac:dyDescent="0.45">
      <c r="A138">
        <f t="shared" si="2"/>
        <v>19</v>
      </c>
      <c r="B138" s="5">
        <v>35934</v>
      </c>
      <c r="C138" s="24">
        <v>2794.62</v>
      </c>
    </row>
    <row r="139" spans="1:3" x14ac:dyDescent="0.45">
      <c r="A139">
        <f t="shared" si="2"/>
        <v>20</v>
      </c>
      <c r="B139" s="5">
        <v>35935</v>
      </c>
      <c r="C139" s="24">
        <v>2808.79</v>
      </c>
    </row>
    <row r="140" spans="1:3" x14ac:dyDescent="0.45">
      <c r="A140">
        <f t="shared" si="2"/>
        <v>21</v>
      </c>
      <c r="B140" s="5">
        <v>35936</v>
      </c>
      <c r="C140" s="24">
        <v>2821.98</v>
      </c>
    </row>
    <row r="141" spans="1:3" x14ac:dyDescent="0.45">
      <c r="A141">
        <f t="shared" si="2"/>
        <v>22</v>
      </c>
      <c r="B141" s="5">
        <v>35937</v>
      </c>
      <c r="C141" s="24">
        <v>2833.31</v>
      </c>
    </row>
    <row r="142" spans="1:3" x14ac:dyDescent="0.45">
      <c r="A142">
        <f t="shared" si="2"/>
        <v>26</v>
      </c>
      <c r="B142" s="5">
        <v>35941</v>
      </c>
      <c r="C142" s="24">
        <v>2841.04</v>
      </c>
    </row>
    <row r="143" spans="1:3" x14ac:dyDescent="0.45">
      <c r="A143">
        <f t="shared" si="2"/>
        <v>27</v>
      </c>
      <c r="B143" s="5">
        <v>35942</v>
      </c>
      <c r="C143" s="24">
        <v>2800.2</v>
      </c>
    </row>
    <row r="144" spans="1:3" x14ac:dyDescent="0.45">
      <c r="A144">
        <f t="shared" si="2"/>
        <v>28</v>
      </c>
      <c r="B144" s="5">
        <v>35943</v>
      </c>
      <c r="C144" s="24">
        <v>2798.68</v>
      </c>
    </row>
    <row r="145" spans="1:3" x14ac:dyDescent="0.45">
      <c r="A145" s="35">
        <f t="shared" si="2"/>
        <v>29</v>
      </c>
      <c r="B145" s="33">
        <v>35944</v>
      </c>
      <c r="C145" s="34">
        <v>2802.18</v>
      </c>
    </row>
    <row r="146" spans="1:3" x14ac:dyDescent="0.45">
      <c r="A146" s="35">
        <f t="shared" si="2"/>
        <v>1</v>
      </c>
      <c r="B146" s="33">
        <v>35947</v>
      </c>
      <c r="C146" s="34">
        <v>2789.45</v>
      </c>
    </row>
    <row r="147" spans="1:3" x14ac:dyDescent="0.45">
      <c r="A147">
        <f t="shared" si="2"/>
        <v>2</v>
      </c>
      <c r="B147" s="5">
        <v>35948</v>
      </c>
      <c r="C147" s="24">
        <v>2790.99</v>
      </c>
    </row>
    <row r="148" spans="1:3" x14ac:dyDescent="0.45">
      <c r="A148">
        <f t="shared" si="2"/>
        <v>3</v>
      </c>
      <c r="B148" s="5">
        <v>35949</v>
      </c>
      <c r="C148" s="24">
        <v>2813.58</v>
      </c>
    </row>
    <row r="149" spans="1:3" x14ac:dyDescent="0.45">
      <c r="A149">
        <f t="shared" si="2"/>
        <v>4</v>
      </c>
      <c r="B149" s="5">
        <v>35950</v>
      </c>
      <c r="C149" s="24">
        <v>2800.01</v>
      </c>
    </row>
    <row r="150" spans="1:3" x14ac:dyDescent="0.45">
      <c r="A150">
        <f t="shared" si="2"/>
        <v>5</v>
      </c>
      <c r="B150" s="5">
        <v>35951</v>
      </c>
      <c r="C150" s="24">
        <v>2832.79</v>
      </c>
    </row>
    <row r="151" spans="1:3" x14ac:dyDescent="0.45">
      <c r="A151">
        <f t="shared" si="2"/>
        <v>8</v>
      </c>
      <c r="B151" s="5">
        <v>35954</v>
      </c>
      <c r="C151" s="24">
        <v>2868.09</v>
      </c>
    </row>
    <row r="152" spans="1:3" x14ac:dyDescent="0.45">
      <c r="A152">
        <f t="shared" si="2"/>
        <v>9</v>
      </c>
      <c r="B152" s="5">
        <v>35955</v>
      </c>
      <c r="C152" s="24">
        <v>2862.45</v>
      </c>
    </row>
    <row r="153" spans="1:3" x14ac:dyDescent="0.45">
      <c r="A153">
        <f t="shared" si="2"/>
        <v>10</v>
      </c>
      <c r="B153" s="5">
        <v>35956</v>
      </c>
      <c r="C153" s="24">
        <v>2847.83</v>
      </c>
    </row>
    <row r="154" spans="1:3" x14ac:dyDescent="0.45">
      <c r="A154">
        <f t="shared" si="2"/>
        <v>11</v>
      </c>
      <c r="B154" s="5">
        <v>35957</v>
      </c>
      <c r="C154" s="24">
        <v>2796.64</v>
      </c>
    </row>
    <row r="155" spans="1:3" x14ac:dyDescent="0.45">
      <c r="A155">
        <f t="shared" si="2"/>
        <v>12</v>
      </c>
      <c r="B155" s="5">
        <v>35958</v>
      </c>
      <c r="C155" s="24">
        <v>2761.31</v>
      </c>
    </row>
    <row r="156" spans="1:3" x14ac:dyDescent="0.45">
      <c r="A156">
        <f t="shared" si="2"/>
        <v>15</v>
      </c>
      <c r="B156" s="5">
        <v>35961</v>
      </c>
      <c r="C156" s="24">
        <v>2730.58</v>
      </c>
    </row>
    <row r="157" spans="1:3" x14ac:dyDescent="0.45">
      <c r="A157">
        <f t="shared" si="2"/>
        <v>16</v>
      </c>
      <c r="B157" s="5">
        <v>35962</v>
      </c>
      <c r="C157" s="24">
        <v>2730.19</v>
      </c>
    </row>
    <row r="158" spans="1:3" x14ac:dyDescent="0.45">
      <c r="A158">
        <f t="shared" si="2"/>
        <v>17</v>
      </c>
      <c r="B158" s="5">
        <v>35963</v>
      </c>
      <c r="C158" s="24">
        <v>2765.85</v>
      </c>
    </row>
    <row r="159" spans="1:3" x14ac:dyDescent="0.45">
      <c r="A159">
        <f t="shared" si="2"/>
        <v>18</v>
      </c>
      <c r="B159" s="5">
        <v>35964</v>
      </c>
      <c r="C159" s="24">
        <v>2756.12</v>
      </c>
    </row>
    <row r="160" spans="1:3" x14ac:dyDescent="0.45">
      <c r="A160">
        <f t="shared" si="2"/>
        <v>19</v>
      </c>
      <c r="B160" s="5">
        <v>35965</v>
      </c>
      <c r="C160" s="24">
        <v>2726.87</v>
      </c>
    </row>
    <row r="161" spans="1:3" x14ac:dyDescent="0.45">
      <c r="A161">
        <f t="shared" si="2"/>
        <v>22</v>
      </c>
      <c r="B161" s="5">
        <v>35968</v>
      </c>
      <c r="C161" s="24">
        <v>2708.74</v>
      </c>
    </row>
    <row r="162" spans="1:3" x14ac:dyDescent="0.45">
      <c r="A162">
        <f t="shared" si="2"/>
        <v>23</v>
      </c>
      <c r="B162" s="5">
        <v>35969</v>
      </c>
      <c r="C162" s="24">
        <v>2723.39</v>
      </c>
    </row>
    <row r="163" spans="1:3" x14ac:dyDescent="0.45">
      <c r="A163">
        <f t="shared" si="2"/>
        <v>24</v>
      </c>
      <c r="B163" s="5">
        <v>35970</v>
      </c>
      <c r="C163" s="24">
        <v>2734.04</v>
      </c>
    </row>
    <row r="164" spans="1:3" x14ac:dyDescent="0.45">
      <c r="A164">
        <f t="shared" si="2"/>
        <v>25</v>
      </c>
      <c r="B164" s="5">
        <v>35971</v>
      </c>
      <c r="C164" s="24">
        <v>2755.73</v>
      </c>
    </row>
    <row r="165" spans="1:3" x14ac:dyDescent="0.45">
      <c r="A165">
        <f t="shared" si="2"/>
        <v>26</v>
      </c>
      <c r="B165" s="5">
        <v>35972</v>
      </c>
      <c r="C165" s="24">
        <v>2762</v>
      </c>
    </row>
    <row r="166" spans="1:3" x14ac:dyDescent="0.45">
      <c r="A166">
        <f t="shared" si="2"/>
        <v>29</v>
      </c>
      <c r="B166" s="5">
        <v>35975</v>
      </c>
      <c r="C166" s="24">
        <v>2764.39</v>
      </c>
    </row>
    <row r="167" spans="1:3" x14ac:dyDescent="0.45">
      <c r="A167" s="35">
        <f t="shared" si="2"/>
        <v>30</v>
      </c>
      <c r="B167" s="33">
        <v>35976</v>
      </c>
      <c r="C167" s="34">
        <v>2743.46</v>
      </c>
    </row>
    <row r="168" spans="1:3" x14ac:dyDescent="0.45">
      <c r="A168" s="35">
        <f t="shared" si="2"/>
        <v>1</v>
      </c>
      <c r="B168" s="33">
        <v>35977</v>
      </c>
      <c r="C168" s="34">
        <v>2777.21</v>
      </c>
    </row>
    <row r="169" spans="1:3" x14ac:dyDescent="0.45">
      <c r="A169">
        <f t="shared" si="2"/>
        <v>2</v>
      </c>
      <c r="B169" s="5">
        <v>35978</v>
      </c>
      <c r="C169" s="24">
        <v>2793.85</v>
      </c>
    </row>
    <row r="170" spans="1:3" x14ac:dyDescent="0.45">
      <c r="A170">
        <f t="shared" si="2"/>
        <v>3</v>
      </c>
      <c r="B170" s="5">
        <v>35979</v>
      </c>
      <c r="C170" s="24">
        <v>2806.57</v>
      </c>
    </row>
    <row r="171" spans="1:3" x14ac:dyDescent="0.45">
      <c r="A171">
        <f t="shared" si="2"/>
        <v>6</v>
      </c>
      <c r="B171" s="5">
        <v>35982</v>
      </c>
      <c r="C171" s="24">
        <v>2807.13</v>
      </c>
    </row>
    <row r="172" spans="1:3" x14ac:dyDescent="0.45">
      <c r="A172">
        <f t="shared" si="2"/>
        <v>7</v>
      </c>
      <c r="B172" s="5">
        <v>35983</v>
      </c>
      <c r="C172" s="24">
        <v>2812.87</v>
      </c>
    </row>
    <row r="173" spans="1:3" x14ac:dyDescent="0.45">
      <c r="A173">
        <f t="shared" si="2"/>
        <v>8</v>
      </c>
      <c r="B173" s="5">
        <v>35984</v>
      </c>
      <c r="C173" s="24">
        <v>2816.4</v>
      </c>
    </row>
    <row r="174" spans="1:3" x14ac:dyDescent="0.45">
      <c r="A174">
        <f t="shared" si="2"/>
        <v>9</v>
      </c>
      <c r="B174" s="5">
        <v>35985</v>
      </c>
      <c r="C174" s="24">
        <v>2802.8</v>
      </c>
    </row>
    <row r="175" spans="1:3" x14ac:dyDescent="0.45">
      <c r="A175">
        <f t="shared" si="2"/>
        <v>10</v>
      </c>
      <c r="B175" s="5">
        <v>35986</v>
      </c>
      <c r="C175" s="24">
        <v>2787.48</v>
      </c>
    </row>
    <row r="176" spans="1:3" x14ac:dyDescent="0.45">
      <c r="A176">
        <f t="shared" si="2"/>
        <v>13</v>
      </c>
      <c r="B176" s="5">
        <v>35989</v>
      </c>
      <c r="C176" s="24">
        <v>2798.41</v>
      </c>
    </row>
    <row r="177" spans="1:3" x14ac:dyDescent="0.45">
      <c r="A177">
        <f t="shared" si="2"/>
        <v>14</v>
      </c>
      <c r="B177" s="5">
        <v>35990</v>
      </c>
      <c r="C177" s="24">
        <v>2851.39</v>
      </c>
    </row>
    <row r="178" spans="1:3" x14ac:dyDescent="0.45">
      <c r="A178">
        <f t="shared" si="2"/>
        <v>15</v>
      </c>
      <c r="B178" s="5">
        <v>35991</v>
      </c>
      <c r="C178" s="24">
        <v>2873.6</v>
      </c>
    </row>
    <row r="179" spans="1:3" x14ac:dyDescent="0.45">
      <c r="A179">
        <f t="shared" si="2"/>
        <v>16</v>
      </c>
      <c r="B179" s="5">
        <v>35992</v>
      </c>
      <c r="C179" s="24">
        <v>2861.17</v>
      </c>
    </row>
    <row r="180" spans="1:3" x14ac:dyDescent="0.45">
      <c r="A180">
        <f t="shared" si="2"/>
        <v>17</v>
      </c>
      <c r="B180" s="5">
        <v>35993</v>
      </c>
      <c r="C180" s="24">
        <v>2882.73</v>
      </c>
    </row>
    <row r="181" spans="1:3" x14ac:dyDescent="0.45">
      <c r="A181">
        <f t="shared" si="2"/>
        <v>20</v>
      </c>
      <c r="B181" s="5">
        <v>35996</v>
      </c>
      <c r="C181" s="24">
        <v>2885.17</v>
      </c>
    </row>
    <row r="182" spans="1:3" x14ac:dyDescent="0.45">
      <c r="A182">
        <f t="shared" si="2"/>
        <v>21</v>
      </c>
      <c r="B182" s="5">
        <v>35997</v>
      </c>
      <c r="C182" s="24">
        <v>2867.81</v>
      </c>
    </row>
    <row r="183" spans="1:3" x14ac:dyDescent="0.45">
      <c r="A183">
        <f t="shared" si="2"/>
        <v>22</v>
      </c>
      <c r="B183" s="5">
        <v>35998</v>
      </c>
      <c r="C183" s="24">
        <v>2811.16</v>
      </c>
    </row>
    <row r="184" spans="1:3" x14ac:dyDescent="0.45">
      <c r="A184">
        <f t="shared" si="2"/>
        <v>23</v>
      </c>
      <c r="B184" s="5">
        <v>35999</v>
      </c>
      <c r="C184" s="24">
        <v>2797.6</v>
      </c>
    </row>
    <row r="185" spans="1:3" x14ac:dyDescent="0.45">
      <c r="A185">
        <f t="shared" si="2"/>
        <v>24</v>
      </c>
      <c r="B185" s="5">
        <v>36000</v>
      </c>
      <c r="C185" s="24">
        <v>2760.92</v>
      </c>
    </row>
    <row r="186" spans="1:3" x14ac:dyDescent="0.45">
      <c r="A186">
        <f t="shared" si="2"/>
        <v>27</v>
      </c>
      <c r="B186" s="5">
        <v>36003</v>
      </c>
      <c r="C186" s="24">
        <v>2737.81</v>
      </c>
    </row>
    <row r="187" spans="1:3" x14ac:dyDescent="0.45">
      <c r="A187">
        <f t="shared" si="2"/>
        <v>28</v>
      </c>
      <c r="B187" s="5">
        <v>36004</v>
      </c>
      <c r="C187" s="24">
        <v>2734.91</v>
      </c>
    </row>
    <row r="188" spans="1:3" x14ac:dyDescent="0.45">
      <c r="A188">
        <f t="shared" si="2"/>
        <v>29</v>
      </c>
      <c r="B188" s="5">
        <v>36005</v>
      </c>
      <c r="C188" s="24">
        <v>2733.57</v>
      </c>
    </row>
    <row r="189" spans="1:3" x14ac:dyDescent="0.45">
      <c r="A189">
        <f t="shared" si="2"/>
        <v>30</v>
      </c>
      <c r="B189" s="5">
        <v>36006</v>
      </c>
      <c r="C189" s="24">
        <v>2761.2</v>
      </c>
    </row>
    <row r="190" spans="1:3" x14ac:dyDescent="0.45">
      <c r="A190" s="35">
        <f t="shared" si="2"/>
        <v>31</v>
      </c>
      <c r="B190" s="33">
        <v>36007</v>
      </c>
      <c r="C190" s="34">
        <v>2734.72</v>
      </c>
    </row>
    <row r="191" spans="1:3" x14ac:dyDescent="0.45">
      <c r="A191" s="35">
        <f t="shared" si="2"/>
        <v>3</v>
      </c>
      <c r="B191" s="33">
        <v>36010</v>
      </c>
      <c r="C191" s="34">
        <v>2721.09</v>
      </c>
    </row>
    <row r="192" spans="1:3" x14ac:dyDescent="0.45">
      <c r="A192">
        <f t="shared" si="2"/>
        <v>4</v>
      </c>
      <c r="B192" s="5">
        <v>36011</v>
      </c>
      <c r="C192" s="24">
        <v>2694.05</v>
      </c>
    </row>
    <row r="193" spans="1:3" x14ac:dyDescent="0.45">
      <c r="A193">
        <f t="shared" si="2"/>
        <v>5</v>
      </c>
      <c r="B193" s="5">
        <v>36012</v>
      </c>
      <c r="C193" s="24">
        <v>2643.4</v>
      </c>
    </row>
    <row r="194" spans="1:3" x14ac:dyDescent="0.45">
      <c r="A194">
        <f t="shared" si="2"/>
        <v>6</v>
      </c>
      <c r="B194" s="5">
        <v>36013</v>
      </c>
      <c r="C194" s="24">
        <v>2628.5</v>
      </c>
    </row>
    <row r="195" spans="1:3" x14ac:dyDescent="0.45">
      <c r="A195">
        <f t="shared" si="2"/>
        <v>7</v>
      </c>
      <c r="B195" s="5">
        <v>36014</v>
      </c>
      <c r="C195" s="24">
        <v>2660.68</v>
      </c>
    </row>
    <row r="196" spans="1:3" x14ac:dyDescent="0.45">
      <c r="A196">
        <f t="shared" ref="A196:A259" si="3">DAY(B196)</f>
        <v>10</v>
      </c>
      <c r="B196" s="5">
        <v>36017</v>
      </c>
      <c r="C196" s="24">
        <v>2625.13</v>
      </c>
    </row>
    <row r="197" spans="1:3" x14ac:dyDescent="0.45">
      <c r="A197">
        <f t="shared" si="3"/>
        <v>11</v>
      </c>
      <c r="B197" s="5">
        <v>36018</v>
      </c>
      <c r="C197" s="24">
        <v>2558.06</v>
      </c>
    </row>
    <row r="198" spans="1:3" x14ac:dyDescent="0.45">
      <c r="A198">
        <f t="shared" si="3"/>
        <v>12</v>
      </c>
      <c r="B198" s="5">
        <v>36019</v>
      </c>
      <c r="C198" s="24">
        <v>2569.15</v>
      </c>
    </row>
    <row r="199" spans="1:3" x14ac:dyDescent="0.45">
      <c r="A199">
        <f t="shared" si="3"/>
        <v>13</v>
      </c>
      <c r="B199" s="5">
        <v>36020</v>
      </c>
      <c r="C199" s="24">
        <v>2539.67</v>
      </c>
    </row>
    <row r="200" spans="1:3" x14ac:dyDescent="0.45">
      <c r="A200">
        <f t="shared" si="3"/>
        <v>14</v>
      </c>
      <c r="B200" s="5">
        <v>36021</v>
      </c>
      <c r="C200" s="24">
        <v>2562.1999999999998</v>
      </c>
    </row>
    <row r="201" spans="1:3" x14ac:dyDescent="0.45">
      <c r="A201">
        <f t="shared" si="3"/>
        <v>17</v>
      </c>
      <c r="B201" s="5">
        <v>36024</v>
      </c>
      <c r="C201" s="24">
        <v>2561.89</v>
      </c>
    </row>
    <row r="202" spans="1:3" x14ac:dyDescent="0.45">
      <c r="A202">
        <f t="shared" si="3"/>
        <v>18</v>
      </c>
      <c r="B202" s="5">
        <v>36025</v>
      </c>
      <c r="C202" s="24">
        <v>2629.09</v>
      </c>
    </row>
    <row r="203" spans="1:3" x14ac:dyDescent="0.45">
      <c r="A203">
        <f t="shared" si="3"/>
        <v>19</v>
      </c>
      <c r="B203" s="5">
        <v>36026</v>
      </c>
      <c r="C203" s="24">
        <v>2646.95</v>
      </c>
    </row>
    <row r="204" spans="1:3" x14ac:dyDescent="0.45">
      <c r="A204">
        <f t="shared" si="3"/>
        <v>20</v>
      </c>
      <c r="B204" s="5">
        <v>36027</v>
      </c>
      <c r="C204" s="24">
        <v>2636.19</v>
      </c>
    </row>
    <row r="205" spans="1:3" x14ac:dyDescent="0.45">
      <c r="A205">
        <f t="shared" si="3"/>
        <v>21</v>
      </c>
      <c r="B205" s="5">
        <v>36028</v>
      </c>
      <c r="C205" s="24">
        <v>2558.67</v>
      </c>
    </row>
    <row r="206" spans="1:3" x14ac:dyDescent="0.45">
      <c r="A206">
        <f t="shared" si="3"/>
        <v>24</v>
      </c>
      <c r="B206" s="5">
        <v>36031</v>
      </c>
      <c r="C206" s="24">
        <v>2584.1799999999998</v>
      </c>
    </row>
    <row r="207" spans="1:3" x14ac:dyDescent="0.45">
      <c r="A207">
        <f t="shared" si="3"/>
        <v>25</v>
      </c>
      <c r="B207" s="5">
        <v>36032</v>
      </c>
      <c r="C207" s="24">
        <v>2624.13</v>
      </c>
    </row>
    <row r="208" spans="1:3" x14ac:dyDescent="0.45">
      <c r="A208">
        <f t="shared" si="3"/>
        <v>26</v>
      </c>
      <c r="B208" s="5">
        <v>36033</v>
      </c>
      <c r="C208" s="24">
        <v>2576.02</v>
      </c>
    </row>
    <row r="209" spans="1:3" x14ac:dyDescent="0.45">
      <c r="A209">
        <f t="shared" si="3"/>
        <v>27</v>
      </c>
      <c r="B209" s="5">
        <v>36034</v>
      </c>
      <c r="C209" s="24">
        <v>2497.31</v>
      </c>
    </row>
    <row r="210" spans="1:3" x14ac:dyDescent="0.45">
      <c r="A210" s="35">
        <f t="shared" si="3"/>
        <v>28</v>
      </c>
      <c r="B210" s="33">
        <v>36035</v>
      </c>
      <c r="C210" s="34">
        <v>2440.84</v>
      </c>
    </row>
    <row r="211" spans="1:3" x14ac:dyDescent="0.45">
      <c r="A211" s="35">
        <f t="shared" si="3"/>
        <v>1</v>
      </c>
      <c r="B211" s="33">
        <v>36039</v>
      </c>
      <c r="C211" s="34">
        <v>2393.25</v>
      </c>
    </row>
    <row r="212" spans="1:3" x14ac:dyDescent="0.45">
      <c r="A212">
        <f t="shared" si="3"/>
        <v>2</v>
      </c>
      <c r="B212" s="5">
        <v>36040</v>
      </c>
      <c r="C212" s="24">
        <v>2426.75</v>
      </c>
    </row>
    <row r="213" spans="1:3" x14ac:dyDescent="0.45">
      <c r="A213">
        <f t="shared" si="3"/>
        <v>3</v>
      </c>
      <c r="B213" s="5">
        <v>36041</v>
      </c>
      <c r="C213" s="24">
        <v>2378.16</v>
      </c>
    </row>
    <row r="214" spans="1:3" x14ac:dyDescent="0.45">
      <c r="A214">
        <f t="shared" si="3"/>
        <v>4</v>
      </c>
      <c r="B214" s="5">
        <v>36042</v>
      </c>
      <c r="C214" s="24">
        <v>2396.94</v>
      </c>
    </row>
    <row r="215" spans="1:3" x14ac:dyDescent="0.45">
      <c r="A215">
        <f t="shared" si="3"/>
        <v>7</v>
      </c>
      <c r="B215" s="5">
        <v>36045</v>
      </c>
      <c r="C215" s="24">
        <v>2470.19</v>
      </c>
    </row>
    <row r="216" spans="1:3" x14ac:dyDescent="0.45">
      <c r="A216">
        <f t="shared" si="3"/>
        <v>8</v>
      </c>
      <c r="B216" s="5">
        <v>36046</v>
      </c>
      <c r="C216" s="24">
        <v>2475.21</v>
      </c>
    </row>
    <row r="217" spans="1:3" x14ac:dyDescent="0.45">
      <c r="A217">
        <f t="shared" si="3"/>
        <v>9</v>
      </c>
      <c r="B217" s="5">
        <v>36047</v>
      </c>
      <c r="C217" s="24">
        <v>2464.6</v>
      </c>
    </row>
    <row r="218" spans="1:3" x14ac:dyDescent="0.45">
      <c r="A218">
        <f t="shared" si="3"/>
        <v>10</v>
      </c>
      <c r="B218" s="5">
        <v>36048</v>
      </c>
      <c r="C218" s="24">
        <v>2395.67</v>
      </c>
    </row>
    <row r="219" spans="1:3" x14ac:dyDescent="0.45">
      <c r="A219">
        <f t="shared" si="3"/>
        <v>11</v>
      </c>
      <c r="B219" s="5">
        <v>36049</v>
      </c>
      <c r="C219" s="24">
        <v>2383.63</v>
      </c>
    </row>
    <row r="220" spans="1:3" x14ac:dyDescent="0.45">
      <c r="A220">
        <f t="shared" si="3"/>
        <v>14</v>
      </c>
      <c r="B220" s="5">
        <v>36052</v>
      </c>
      <c r="C220" s="24">
        <v>2441.56</v>
      </c>
    </row>
    <row r="221" spans="1:3" x14ac:dyDescent="0.45">
      <c r="A221">
        <f t="shared" si="3"/>
        <v>15</v>
      </c>
      <c r="B221" s="5">
        <v>36053</v>
      </c>
      <c r="C221" s="24">
        <v>2444.89</v>
      </c>
    </row>
    <row r="222" spans="1:3" x14ac:dyDescent="0.45">
      <c r="A222">
        <f t="shared" si="3"/>
        <v>16</v>
      </c>
      <c r="B222" s="5">
        <v>36054</v>
      </c>
      <c r="C222" s="24">
        <v>2451.66</v>
      </c>
    </row>
    <row r="223" spans="1:3" x14ac:dyDescent="0.45">
      <c r="A223">
        <f t="shared" si="3"/>
        <v>17</v>
      </c>
      <c r="B223" s="5">
        <v>36055</v>
      </c>
      <c r="C223" s="24">
        <v>2386.94</v>
      </c>
    </row>
    <row r="224" spans="1:3" x14ac:dyDescent="0.45">
      <c r="A224">
        <f t="shared" si="3"/>
        <v>18</v>
      </c>
      <c r="B224" s="5">
        <v>36056</v>
      </c>
      <c r="C224" s="24">
        <v>2354.83</v>
      </c>
    </row>
    <row r="225" spans="1:3" x14ac:dyDescent="0.45">
      <c r="A225">
        <f t="shared" si="3"/>
        <v>21</v>
      </c>
      <c r="B225" s="5">
        <v>36059</v>
      </c>
      <c r="C225" s="24">
        <v>2321.79</v>
      </c>
    </row>
    <row r="226" spans="1:3" x14ac:dyDescent="0.45">
      <c r="A226">
        <f t="shared" si="3"/>
        <v>22</v>
      </c>
      <c r="B226" s="5">
        <v>36060</v>
      </c>
      <c r="C226" s="24">
        <v>2364.37</v>
      </c>
    </row>
    <row r="227" spans="1:3" x14ac:dyDescent="0.45">
      <c r="A227">
        <f t="shared" si="3"/>
        <v>23</v>
      </c>
      <c r="B227" s="5">
        <v>36061</v>
      </c>
      <c r="C227" s="24">
        <v>2403.9699999999998</v>
      </c>
    </row>
    <row r="228" spans="1:3" x14ac:dyDescent="0.45">
      <c r="A228">
        <f t="shared" si="3"/>
        <v>24</v>
      </c>
      <c r="B228" s="5">
        <v>36062</v>
      </c>
      <c r="C228" s="24">
        <v>2388.23</v>
      </c>
    </row>
    <row r="229" spans="1:3" x14ac:dyDescent="0.45">
      <c r="A229">
        <f t="shared" si="3"/>
        <v>25</v>
      </c>
      <c r="B229" s="5">
        <v>36063</v>
      </c>
      <c r="C229" s="24">
        <v>2343.85</v>
      </c>
    </row>
    <row r="230" spans="1:3" x14ac:dyDescent="0.45">
      <c r="A230">
        <f t="shared" si="3"/>
        <v>28</v>
      </c>
      <c r="B230" s="5">
        <v>36066</v>
      </c>
      <c r="C230" s="24">
        <v>2357.15</v>
      </c>
    </row>
    <row r="231" spans="1:3" x14ac:dyDescent="0.45">
      <c r="A231">
        <f t="shared" si="3"/>
        <v>29</v>
      </c>
      <c r="B231" s="5">
        <v>36067</v>
      </c>
      <c r="C231" s="24">
        <v>2363.0100000000002</v>
      </c>
    </row>
    <row r="232" spans="1:3" x14ac:dyDescent="0.45">
      <c r="A232" s="35">
        <f t="shared" si="3"/>
        <v>30</v>
      </c>
      <c r="B232" s="33">
        <v>36068</v>
      </c>
      <c r="C232" s="34">
        <v>2344.8200000000002</v>
      </c>
    </row>
    <row r="233" spans="1:3" x14ac:dyDescent="0.45">
      <c r="A233" s="35">
        <f t="shared" si="3"/>
        <v>1</v>
      </c>
      <c r="B233" s="33">
        <v>36069</v>
      </c>
      <c r="C233" s="34">
        <v>2277.3200000000002</v>
      </c>
    </row>
    <row r="234" spans="1:3" x14ac:dyDescent="0.45">
      <c r="A234">
        <f t="shared" si="3"/>
        <v>2</v>
      </c>
      <c r="B234" s="5">
        <v>36070</v>
      </c>
      <c r="C234" s="24">
        <v>2209.2800000000002</v>
      </c>
    </row>
    <row r="235" spans="1:3" x14ac:dyDescent="0.45">
      <c r="A235">
        <f t="shared" si="3"/>
        <v>5</v>
      </c>
      <c r="B235" s="5">
        <v>36073</v>
      </c>
      <c r="C235" s="24">
        <v>2166.0700000000002</v>
      </c>
    </row>
    <row r="236" spans="1:3" x14ac:dyDescent="0.45">
      <c r="A236">
        <f t="shared" si="3"/>
        <v>6</v>
      </c>
      <c r="B236" s="5">
        <v>36074</v>
      </c>
      <c r="C236" s="24">
        <v>2246.79</v>
      </c>
    </row>
    <row r="237" spans="1:3" x14ac:dyDescent="0.45">
      <c r="A237">
        <f t="shared" si="3"/>
        <v>7</v>
      </c>
      <c r="B237" s="5">
        <v>36075</v>
      </c>
      <c r="C237" s="24">
        <v>2236.36</v>
      </c>
    </row>
    <row r="238" spans="1:3" x14ac:dyDescent="0.45">
      <c r="A238">
        <f t="shared" si="3"/>
        <v>8</v>
      </c>
      <c r="B238" s="5">
        <v>36076</v>
      </c>
      <c r="C238" s="24">
        <v>2178.23</v>
      </c>
    </row>
    <row r="239" spans="1:3" x14ac:dyDescent="0.45">
      <c r="A239">
        <f t="shared" si="3"/>
        <v>9</v>
      </c>
      <c r="B239" s="5">
        <v>36077</v>
      </c>
      <c r="C239" s="24">
        <v>2226.4499999999998</v>
      </c>
    </row>
    <row r="240" spans="1:3" x14ac:dyDescent="0.45">
      <c r="A240">
        <f t="shared" si="3"/>
        <v>12</v>
      </c>
      <c r="B240" s="5">
        <v>36080</v>
      </c>
      <c r="C240" s="24">
        <v>2311.66</v>
      </c>
    </row>
    <row r="241" spans="1:3" x14ac:dyDescent="0.45">
      <c r="A241">
        <f t="shared" si="3"/>
        <v>13</v>
      </c>
      <c r="B241" s="5">
        <v>36081</v>
      </c>
      <c r="C241" s="24">
        <v>2296.2600000000002</v>
      </c>
    </row>
    <row r="242" spans="1:3" x14ac:dyDescent="0.45">
      <c r="A242">
        <f t="shared" si="3"/>
        <v>14</v>
      </c>
      <c r="B242" s="5">
        <v>36082</v>
      </c>
      <c r="C242" s="24">
        <v>2315.42</v>
      </c>
    </row>
    <row r="243" spans="1:3" x14ac:dyDescent="0.45">
      <c r="A243">
        <f t="shared" si="3"/>
        <v>15</v>
      </c>
      <c r="B243" s="5">
        <v>36083</v>
      </c>
      <c r="C243" s="24">
        <v>2328.39</v>
      </c>
    </row>
    <row r="244" spans="1:3" x14ac:dyDescent="0.45">
      <c r="A244">
        <f t="shared" si="3"/>
        <v>16</v>
      </c>
      <c r="B244" s="5">
        <v>36084</v>
      </c>
      <c r="C244" s="24">
        <v>2366.85</v>
      </c>
    </row>
    <row r="245" spans="1:3" x14ac:dyDescent="0.45">
      <c r="A245">
        <f t="shared" si="3"/>
        <v>19</v>
      </c>
      <c r="B245" s="5">
        <v>36087</v>
      </c>
      <c r="C245" s="24">
        <v>2348.1</v>
      </c>
    </row>
    <row r="246" spans="1:3" x14ac:dyDescent="0.45">
      <c r="A246">
        <f t="shared" si="3"/>
        <v>20</v>
      </c>
      <c r="B246" s="5">
        <v>36088</v>
      </c>
      <c r="C246" s="24">
        <v>2417.17</v>
      </c>
    </row>
    <row r="247" spans="1:3" x14ac:dyDescent="0.45">
      <c r="A247">
        <f t="shared" si="3"/>
        <v>21</v>
      </c>
      <c r="B247" s="5">
        <v>36089</v>
      </c>
      <c r="C247" s="24">
        <v>2401.61</v>
      </c>
    </row>
    <row r="248" spans="1:3" x14ac:dyDescent="0.45">
      <c r="A248">
        <f t="shared" si="3"/>
        <v>22</v>
      </c>
      <c r="B248" s="5">
        <v>36090</v>
      </c>
      <c r="C248" s="24">
        <v>2411.73</v>
      </c>
    </row>
    <row r="249" spans="1:3" x14ac:dyDescent="0.45">
      <c r="A249">
        <f t="shared" si="3"/>
        <v>23</v>
      </c>
      <c r="B249" s="5">
        <v>36091</v>
      </c>
      <c r="C249" s="24">
        <v>2406.9</v>
      </c>
    </row>
    <row r="250" spans="1:3" x14ac:dyDescent="0.45">
      <c r="A250">
        <f t="shared" si="3"/>
        <v>26</v>
      </c>
      <c r="B250" s="5">
        <v>36094</v>
      </c>
      <c r="C250" s="24">
        <v>2413.62</v>
      </c>
    </row>
    <row r="251" spans="1:3" x14ac:dyDescent="0.45">
      <c r="A251">
        <f t="shared" si="3"/>
        <v>27</v>
      </c>
      <c r="B251" s="5">
        <v>36095</v>
      </c>
      <c r="C251" s="24">
        <v>2455.2399999999998</v>
      </c>
    </row>
    <row r="252" spans="1:3" x14ac:dyDescent="0.45">
      <c r="A252">
        <f t="shared" si="3"/>
        <v>28</v>
      </c>
      <c r="B252" s="5">
        <v>36096</v>
      </c>
      <c r="C252" s="24">
        <v>2441.84</v>
      </c>
    </row>
    <row r="253" spans="1:3" x14ac:dyDescent="0.45">
      <c r="A253">
        <f t="shared" si="3"/>
        <v>29</v>
      </c>
      <c r="B253" s="5">
        <v>36097</v>
      </c>
      <c r="C253" s="24">
        <v>2467.29</v>
      </c>
    </row>
    <row r="254" spans="1:3" x14ac:dyDescent="0.45">
      <c r="A254" s="35">
        <f t="shared" si="3"/>
        <v>30</v>
      </c>
      <c r="B254" s="33">
        <v>36098</v>
      </c>
      <c r="C254" s="34">
        <v>2504.85</v>
      </c>
    </row>
    <row r="255" spans="1:3" x14ac:dyDescent="0.45">
      <c r="A255" s="35">
        <f t="shared" si="3"/>
        <v>2</v>
      </c>
      <c r="B255" s="33">
        <v>36101</v>
      </c>
      <c r="C255" s="34">
        <v>2544.34</v>
      </c>
    </row>
    <row r="256" spans="1:3" x14ac:dyDescent="0.45">
      <c r="A256">
        <f t="shared" si="3"/>
        <v>3</v>
      </c>
      <c r="B256" s="5">
        <v>36102</v>
      </c>
      <c r="C256" s="24">
        <v>2539.2600000000002</v>
      </c>
    </row>
    <row r="257" spans="1:3" x14ac:dyDescent="0.45">
      <c r="A257">
        <f t="shared" si="3"/>
        <v>4</v>
      </c>
      <c r="B257" s="5">
        <v>36103</v>
      </c>
      <c r="C257" s="24">
        <v>2588.6999999999998</v>
      </c>
    </row>
    <row r="258" spans="1:3" x14ac:dyDescent="0.45">
      <c r="A258">
        <f t="shared" si="3"/>
        <v>5</v>
      </c>
      <c r="B258" s="5">
        <v>36104</v>
      </c>
      <c r="C258" s="24">
        <v>2532.6999999999998</v>
      </c>
    </row>
    <row r="259" spans="1:3" x14ac:dyDescent="0.45">
      <c r="A259">
        <f t="shared" si="3"/>
        <v>6</v>
      </c>
      <c r="B259" s="5">
        <v>36105</v>
      </c>
      <c r="C259" s="24">
        <v>2538.2199999999998</v>
      </c>
    </row>
    <row r="260" spans="1:3" x14ac:dyDescent="0.45">
      <c r="A260">
        <f t="shared" ref="A260:A323" si="4">DAY(B260)</f>
        <v>9</v>
      </c>
      <c r="B260" s="5">
        <v>36108</v>
      </c>
      <c r="C260" s="24">
        <v>2516.81</v>
      </c>
    </row>
    <row r="261" spans="1:3" x14ac:dyDescent="0.45">
      <c r="A261">
        <f t="shared" si="4"/>
        <v>10</v>
      </c>
      <c r="B261" s="5">
        <v>36109</v>
      </c>
      <c r="C261" s="24">
        <v>2510.7800000000002</v>
      </c>
    </row>
    <row r="262" spans="1:3" x14ac:dyDescent="0.45">
      <c r="A262">
        <f t="shared" si="4"/>
        <v>11</v>
      </c>
      <c r="B262" s="5">
        <v>36110</v>
      </c>
      <c r="C262" s="24">
        <v>2527.38</v>
      </c>
    </row>
    <row r="263" spans="1:3" x14ac:dyDescent="0.45">
      <c r="A263">
        <f t="shared" si="4"/>
        <v>12</v>
      </c>
      <c r="B263" s="5">
        <v>36111</v>
      </c>
      <c r="C263" s="24">
        <v>2514.73</v>
      </c>
    </row>
    <row r="264" spans="1:3" x14ac:dyDescent="0.45">
      <c r="A264">
        <f t="shared" si="4"/>
        <v>13</v>
      </c>
      <c r="B264" s="5">
        <v>36112</v>
      </c>
      <c r="C264" s="24">
        <v>2518.44</v>
      </c>
    </row>
    <row r="265" spans="1:3" x14ac:dyDescent="0.45">
      <c r="A265">
        <f t="shared" si="4"/>
        <v>16</v>
      </c>
      <c r="B265" s="5">
        <v>36115</v>
      </c>
      <c r="C265" s="24">
        <v>2536.44</v>
      </c>
    </row>
    <row r="266" spans="1:3" x14ac:dyDescent="0.45">
      <c r="A266">
        <f t="shared" si="4"/>
        <v>17</v>
      </c>
      <c r="B266" s="5">
        <v>36116</v>
      </c>
      <c r="C266" s="24">
        <v>2531</v>
      </c>
    </row>
    <row r="267" spans="1:3" x14ac:dyDescent="0.45">
      <c r="A267">
        <f t="shared" si="4"/>
        <v>18</v>
      </c>
      <c r="B267" s="5">
        <v>36117</v>
      </c>
      <c r="C267" s="24">
        <v>2517.6999999999998</v>
      </c>
    </row>
    <row r="268" spans="1:3" x14ac:dyDescent="0.45">
      <c r="A268">
        <f t="shared" si="4"/>
        <v>19</v>
      </c>
      <c r="B268" s="5">
        <v>36118</v>
      </c>
      <c r="C268" s="24">
        <v>2567.36</v>
      </c>
    </row>
    <row r="269" spans="1:3" x14ac:dyDescent="0.45">
      <c r="A269">
        <f t="shared" si="4"/>
        <v>20</v>
      </c>
      <c r="B269" s="5">
        <v>36119</v>
      </c>
      <c r="C269" s="24">
        <v>2611.65</v>
      </c>
    </row>
    <row r="270" spans="1:3" x14ac:dyDescent="0.45">
      <c r="A270">
        <f t="shared" si="4"/>
        <v>23</v>
      </c>
      <c r="B270" s="5">
        <v>36122</v>
      </c>
      <c r="C270" s="24">
        <v>2664.6</v>
      </c>
    </row>
    <row r="271" spans="1:3" x14ac:dyDescent="0.45">
      <c r="A271">
        <f t="shared" si="4"/>
        <v>24</v>
      </c>
      <c r="B271" s="5">
        <v>36123</v>
      </c>
      <c r="C271" s="24">
        <v>2648.51</v>
      </c>
    </row>
    <row r="272" spans="1:3" x14ac:dyDescent="0.45">
      <c r="A272">
        <f t="shared" si="4"/>
        <v>25</v>
      </c>
      <c r="B272" s="5">
        <v>36124</v>
      </c>
      <c r="C272" s="24">
        <v>2632.91</v>
      </c>
    </row>
    <row r="273" spans="1:3" x14ac:dyDescent="0.45">
      <c r="A273">
        <f t="shared" si="4"/>
        <v>26</v>
      </c>
      <c r="B273" s="5">
        <v>36125</v>
      </c>
      <c r="C273" s="24">
        <v>2660.89</v>
      </c>
    </row>
    <row r="274" spans="1:3" x14ac:dyDescent="0.45">
      <c r="A274">
        <f t="shared" si="4"/>
        <v>27</v>
      </c>
      <c r="B274" s="5">
        <v>36126</v>
      </c>
      <c r="C274" s="24">
        <v>2665.8</v>
      </c>
    </row>
    <row r="275" spans="1:3" x14ac:dyDescent="0.45">
      <c r="A275" s="35">
        <f t="shared" si="4"/>
        <v>30</v>
      </c>
      <c r="B275" s="33">
        <v>36129</v>
      </c>
      <c r="C275" s="34">
        <v>2626.86</v>
      </c>
    </row>
    <row r="276" spans="1:3" x14ac:dyDescent="0.45">
      <c r="A276" s="35">
        <f t="shared" si="4"/>
        <v>1</v>
      </c>
      <c r="B276" s="33">
        <v>36130</v>
      </c>
      <c r="C276" s="34">
        <v>2543.41</v>
      </c>
    </row>
    <row r="277" spans="1:3" x14ac:dyDescent="0.45">
      <c r="A277">
        <f t="shared" si="4"/>
        <v>2</v>
      </c>
      <c r="B277" s="5">
        <v>36131</v>
      </c>
      <c r="C277" s="24">
        <v>2530.8000000000002</v>
      </c>
    </row>
    <row r="278" spans="1:3" x14ac:dyDescent="0.45">
      <c r="A278">
        <f t="shared" si="4"/>
        <v>3</v>
      </c>
      <c r="B278" s="5">
        <v>36132</v>
      </c>
      <c r="C278" s="24">
        <v>2547.35</v>
      </c>
    </row>
    <row r="279" spans="1:3" x14ac:dyDescent="0.45">
      <c r="A279">
        <f t="shared" si="4"/>
        <v>4</v>
      </c>
      <c r="B279" s="5">
        <v>36133</v>
      </c>
      <c r="C279" s="24">
        <v>2552.4299999999998</v>
      </c>
    </row>
    <row r="280" spans="1:3" x14ac:dyDescent="0.45">
      <c r="A280">
        <f t="shared" si="4"/>
        <v>7</v>
      </c>
      <c r="B280" s="5">
        <v>36136</v>
      </c>
      <c r="C280" s="24">
        <v>2550.84</v>
      </c>
    </row>
    <row r="281" spans="1:3" x14ac:dyDescent="0.45">
      <c r="A281">
        <f t="shared" si="4"/>
        <v>8</v>
      </c>
      <c r="B281" s="5">
        <v>36137</v>
      </c>
      <c r="C281" s="24">
        <v>2565.5700000000002</v>
      </c>
    </row>
    <row r="282" spans="1:3" x14ac:dyDescent="0.45">
      <c r="A282">
        <f t="shared" si="4"/>
        <v>9</v>
      </c>
      <c r="B282" s="5">
        <v>36138</v>
      </c>
      <c r="C282" s="24">
        <v>2586.42</v>
      </c>
    </row>
    <row r="283" spans="1:3" x14ac:dyDescent="0.45">
      <c r="A283">
        <f t="shared" si="4"/>
        <v>10</v>
      </c>
      <c r="B283" s="5">
        <v>36139</v>
      </c>
      <c r="C283" s="24">
        <v>2583.58</v>
      </c>
    </row>
    <row r="284" spans="1:3" x14ac:dyDescent="0.45">
      <c r="A284">
        <f t="shared" si="4"/>
        <v>11</v>
      </c>
      <c r="B284" s="5">
        <v>36140</v>
      </c>
      <c r="C284" s="24">
        <v>2536.27</v>
      </c>
    </row>
    <row r="285" spans="1:3" x14ac:dyDescent="0.45">
      <c r="A285">
        <f t="shared" si="4"/>
        <v>14</v>
      </c>
      <c r="B285" s="5">
        <v>36143</v>
      </c>
      <c r="C285" s="24">
        <v>2530.81</v>
      </c>
    </row>
    <row r="286" spans="1:3" x14ac:dyDescent="0.45">
      <c r="A286">
        <f t="shared" si="4"/>
        <v>15</v>
      </c>
      <c r="B286" s="5">
        <v>36144</v>
      </c>
      <c r="C286" s="24">
        <v>2536.79</v>
      </c>
    </row>
    <row r="287" spans="1:3" x14ac:dyDescent="0.45">
      <c r="A287">
        <f t="shared" si="4"/>
        <v>16</v>
      </c>
      <c r="B287" s="5">
        <v>36145</v>
      </c>
      <c r="C287" s="24">
        <v>2564.54</v>
      </c>
    </row>
    <row r="288" spans="1:3" x14ac:dyDescent="0.45">
      <c r="A288">
        <f t="shared" si="4"/>
        <v>17</v>
      </c>
      <c r="B288" s="5">
        <v>36146</v>
      </c>
      <c r="C288" s="24">
        <v>2585.21</v>
      </c>
    </row>
    <row r="289" spans="1:3" x14ac:dyDescent="0.45">
      <c r="A289">
        <f t="shared" si="4"/>
        <v>18</v>
      </c>
      <c r="B289" s="5">
        <v>36147</v>
      </c>
      <c r="C289" s="24">
        <v>2607.39</v>
      </c>
    </row>
    <row r="290" spans="1:3" x14ac:dyDescent="0.45">
      <c r="A290">
        <f t="shared" si="4"/>
        <v>21</v>
      </c>
      <c r="B290" s="5">
        <v>36150</v>
      </c>
      <c r="C290" s="24">
        <v>2659.59</v>
      </c>
    </row>
    <row r="291" spans="1:3" x14ac:dyDescent="0.45">
      <c r="A291">
        <f t="shared" si="4"/>
        <v>22</v>
      </c>
      <c r="B291" s="5">
        <v>36151</v>
      </c>
      <c r="C291" s="24">
        <v>2649.67</v>
      </c>
    </row>
    <row r="292" spans="1:3" x14ac:dyDescent="0.45">
      <c r="A292">
        <f t="shared" si="4"/>
        <v>23</v>
      </c>
      <c r="B292" s="5">
        <v>36152</v>
      </c>
      <c r="C292" s="24">
        <v>2677.23</v>
      </c>
    </row>
    <row r="293" spans="1:3" x14ac:dyDescent="0.45">
      <c r="A293">
        <f t="shared" si="4"/>
        <v>24</v>
      </c>
      <c r="B293" s="5">
        <v>36153</v>
      </c>
      <c r="C293" s="24">
        <v>2663.74</v>
      </c>
    </row>
    <row r="294" spans="1:3" x14ac:dyDescent="0.45">
      <c r="A294">
        <f t="shared" si="4"/>
        <v>29</v>
      </c>
      <c r="B294" s="5">
        <v>36158</v>
      </c>
      <c r="C294" s="24">
        <v>2693.98</v>
      </c>
    </row>
    <row r="295" spans="1:3" x14ac:dyDescent="0.45">
      <c r="A295" s="35">
        <f t="shared" si="4"/>
        <v>30</v>
      </c>
      <c r="B295" s="33">
        <v>36159</v>
      </c>
      <c r="C295" s="34">
        <v>2673.92</v>
      </c>
    </row>
    <row r="296" spans="1:3" x14ac:dyDescent="0.45">
      <c r="A296" s="35">
        <f t="shared" si="4"/>
        <v>4</v>
      </c>
      <c r="B296" s="33">
        <v>36164</v>
      </c>
      <c r="C296" s="34">
        <v>2673.18</v>
      </c>
    </row>
    <row r="297" spans="1:3" x14ac:dyDescent="0.45">
      <c r="A297">
        <f t="shared" si="4"/>
        <v>5</v>
      </c>
      <c r="B297" s="5">
        <v>36165</v>
      </c>
      <c r="C297" s="24">
        <v>2704.09</v>
      </c>
    </row>
    <row r="298" spans="1:3" x14ac:dyDescent="0.45">
      <c r="A298">
        <f t="shared" si="4"/>
        <v>6</v>
      </c>
      <c r="B298" s="5">
        <v>36166</v>
      </c>
      <c r="C298" s="24">
        <v>2781.31</v>
      </c>
    </row>
    <row r="299" spans="1:3" x14ac:dyDescent="0.45">
      <c r="A299">
        <f t="shared" si="4"/>
        <v>7</v>
      </c>
      <c r="B299" s="5">
        <v>36167</v>
      </c>
      <c r="C299" s="24">
        <v>2764.57</v>
      </c>
    </row>
    <row r="300" spans="1:3" x14ac:dyDescent="0.45">
      <c r="A300">
        <f t="shared" si="4"/>
        <v>8</v>
      </c>
      <c r="B300" s="5">
        <v>36168</v>
      </c>
      <c r="C300" s="24">
        <v>2784.68</v>
      </c>
    </row>
    <row r="301" spans="1:3" x14ac:dyDescent="0.45">
      <c r="A301">
        <f t="shared" si="4"/>
        <v>12</v>
      </c>
      <c r="B301" s="5">
        <v>36172</v>
      </c>
      <c r="C301" s="24">
        <v>2743.33</v>
      </c>
    </row>
    <row r="302" spans="1:3" x14ac:dyDescent="0.45">
      <c r="A302">
        <f t="shared" si="4"/>
        <v>13</v>
      </c>
      <c r="B302" s="5">
        <v>36173</v>
      </c>
      <c r="C302" s="24">
        <v>2665.81</v>
      </c>
    </row>
    <row r="303" spans="1:3" x14ac:dyDescent="0.45">
      <c r="A303">
        <f t="shared" si="4"/>
        <v>14</v>
      </c>
      <c r="B303" s="5">
        <v>36174</v>
      </c>
      <c r="C303" s="24">
        <v>2654.62</v>
      </c>
    </row>
    <row r="304" spans="1:3" x14ac:dyDescent="0.45">
      <c r="A304">
        <f t="shared" si="4"/>
        <v>15</v>
      </c>
      <c r="B304" s="5">
        <v>36175</v>
      </c>
      <c r="C304" s="24">
        <v>2697.35</v>
      </c>
    </row>
    <row r="305" spans="1:3" x14ac:dyDescent="0.45">
      <c r="A305">
        <f t="shared" si="4"/>
        <v>18</v>
      </c>
      <c r="B305" s="5">
        <v>36178</v>
      </c>
      <c r="C305" s="24">
        <v>2768.69</v>
      </c>
    </row>
    <row r="306" spans="1:3" x14ac:dyDescent="0.45">
      <c r="A306">
        <f t="shared" si="4"/>
        <v>19</v>
      </c>
      <c r="B306" s="5">
        <v>36179</v>
      </c>
      <c r="C306" s="24">
        <v>2730.74</v>
      </c>
    </row>
    <row r="307" spans="1:3" x14ac:dyDescent="0.45">
      <c r="A307">
        <f t="shared" si="4"/>
        <v>20</v>
      </c>
      <c r="B307" s="5">
        <v>36180</v>
      </c>
      <c r="C307" s="24">
        <v>2760.57</v>
      </c>
    </row>
    <row r="308" spans="1:3" x14ac:dyDescent="0.45">
      <c r="A308">
        <f t="shared" si="4"/>
        <v>21</v>
      </c>
      <c r="B308" s="5">
        <v>36181</v>
      </c>
      <c r="C308" s="24">
        <v>2729.03</v>
      </c>
    </row>
    <row r="309" spans="1:3" x14ac:dyDescent="0.45">
      <c r="A309">
        <f t="shared" si="4"/>
        <v>22</v>
      </c>
      <c r="B309" s="5">
        <v>36182</v>
      </c>
      <c r="C309" s="24">
        <v>2665.36</v>
      </c>
    </row>
    <row r="310" spans="1:3" x14ac:dyDescent="0.45">
      <c r="A310">
        <f t="shared" si="4"/>
        <v>25</v>
      </c>
      <c r="B310" s="5">
        <v>36185</v>
      </c>
      <c r="C310" s="24">
        <v>2672.99</v>
      </c>
    </row>
    <row r="311" spans="1:3" x14ac:dyDescent="0.45">
      <c r="A311">
        <f t="shared" si="4"/>
        <v>26</v>
      </c>
      <c r="B311" s="5">
        <v>36186</v>
      </c>
      <c r="C311" s="24">
        <v>2676.66</v>
      </c>
    </row>
    <row r="312" spans="1:3" x14ac:dyDescent="0.45">
      <c r="A312">
        <f t="shared" si="4"/>
        <v>27</v>
      </c>
      <c r="B312" s="5">
        <v>36187</v>
      </c>
      <c r="C312" s="24">
        <v>2677.42</v>
      </c>
    </row>
    <row r="313" spans="1:3" x14ac:dyDescent="0.45">
      <c r="A313">
        <f t="shared" si="4"/>
        <v>28</v>
      </c>
      <c r="B313" s="5">
        <v>36188</v>
      </c>
      <c r="C313" s="24">
        <v>2681.14</v>
      </c>
    </row>
    <row r="314" spans="1:3" x14ac:dyDescent="0.45">
      <c r="A314" s="35">
        <f t="shared" si="4"/>
        <v>29</v>
      </c>
      <c r="B314" s="33">
        <v>36189</v>
      </c>
      <c r="C314" s="34">
        <v>2695.94</v>
      </c>
    </row>
    <row r="315" spans="1:3" x14ac:dyDescent="0.45">
      <c r="A315" s="35">
        <f t="shared" si="4"/>
        <v>1</v>
      </c>
      <c r="B315" s="33">
        <v>36192</v>
      </c>
      <c r="C315" s="34">
        <v>2747.92</v>
      </c>
    </row>
    <row r="316" spans="1:3" x14ac:dyDescent="0.45">
      <c r="A316">
        <f t="shared" si="4"/>
        <v>2</v>
      </c>
      <c r="B316" s="5">
        <v>36193</v>
      </c>
      <c r="C316" s="24">
        <v>2756.48</v>
      </c>
    </row>
    <row r="317" spans="1:3" x14ac:dyDescent="0.45">
      <c r="A317">
        <f t="shared" si="4"/>
        <v>3</v>
      </c>
      <c r="B317" s="5">
        <v>36194</v>
      </c>
      <c r="C317" s="24">
        <v>2730.31</v>
      </c>
    </row>
    <row r="318" spans="1:3" x14ac:dyDescent="0.45">
      <c r="A318">
        <f t="shared" si="4"/>
        <v>4</v>
      </c>
      <c r="B318" s="5">
        <v>36195</v>
      </c>
      <c r="C318" s="24">
        <v>2732.82</v>
      </c>
    </row>
    <row r="319" spans="1:3" x14ac:dyDescent="0.45">
      <c r="A319">
        <f t="shared" si="4"/>
        <v>5</v>
      </c>
      <c r="B319" s="5">
        <v>36196</v>
      </c>
      <c r="C319" s="24">
        <v>2700.41</v>
      </c>
    </row>
    <row r="320" spans="1:3" x14ac:dyDescent="0.45">
      <c r="A320">
        <f t="shared" si="4"/>
        <v>8</v>
      </c>
      <c r="B320" s="5">
        <v>36199</v>
      </c>
      <c r="C320" s="24">
        <v>2692.85</v>
      </c>
    </row>
    <row r="321" spans="1:3" x14ac:dyDescent="0.45">
      <c r="A321">
        <f t="shared" si="4"/>
        <v>9</v>
      </c>
      <c r="B321" s="5">
        <v>36200</v>
      </c>
      <c r="C321" s="24">
        <v>2670.65</v>
      </c>
    </row>
    <row r="322" spans="1:3" x14ac:dyDescent="0.45">
      <c r="A322">
        <f t="shared" si="4"/>
        <v>10</v>
      </c>
      <c r="B322" s="5">
        <v>36201</v>
      </c>
      <c r="C322" s="24">
        <v>2665.16</v>
      </c>
    </row>
    <row r="323" spans="1:3" x14ac:dyDescent="0.45">
      <c r="A323">
        <f t="shared" si="4"/>
        <v>11</v>
      </c>
      <c r="B323" s="5">
        <v>36202</v>
      </c>
      <c r="C323" s="24">
        <v>2711.71</v>
      </c>
    </row>
    <row r="324" spans="1:3" x14ac:dyDescent="0.45">
      <c r="A324">
        <f t="shared" ref="A324:A387" si="5">DAY(B324)</f>
        <v>12</v>
      </c>
      <c r="B324" s="5">
        <v>36203</v>
      </c>
      <c r="C324" s="24">
        <v>2735.41</v>
      </c>
    </row>
    <row r="325" spans="1:3" x14ac:dyDescent="0.45">
      <c r="A325">
        <f t="shared" si="5"/>
        <v>15</v>
      </c>
      <c r="B325" s="5">
        <v>36206</v>
      </c>
      <c r="C325" s="24">
        <v>2761.57</v>
      </c>
    </row>
    <row r="326" spans="1:3" x14ac:dyDescent="0.45">
      <c r="A326">
        <f t="shared" si="5"/>
        <v>16</v>
      </c>
      <c r="B326" s="5">
        <v>36207</v>
      </c>
      <c r="C326" s="24">
        <v>2795.39</v>
      </c>
    </row>
    <row r="327" spans="1:3" x14ac:dyDescent="0.45">
      <c r="A327">
        <f t="shared" si="5"/>
        <v>17</v>
      </c>
      <c r="B327" s="5">
        <v>36208</v>
      </c>
      <c r="C327" s="24">
        <v>2782.3</v>
      </c>
    </row>
    <row r="328" spans="1:3" x14ac:dyDescent="0.45">
      <c r="A328">
        <f t="shared" si="5"/>
        <v>18</v>
      </c>
      <c r="B328" s="5">
        <v>36209</v>
      </c>
      <c r="C328" s="24">
        <v>2779.17</v>
      </c>
    </row>
    <row r="329" spans="1:3" x14ac:dyDescent="0.45">
      <c r="A329">
        <f t="shared" si="5"/>
        <v>19</v>
      </c>
      <c r="B329" s="5">
        <v>36210</v>
      </c>
      <c r="C329" s="24">
        <v>2764.7</v>
      </c>
    </row>
    <row r="330" spans="1:3" x14ac:dyDescent="0.45">
      <c r="A330">
        <f t="shared" si="5"/>
        <v>22</v>
      </c>
      <c r="B330" s="5">
        <v>36213</v>
      </c>
      <c r="C330" s="24">
        <v>2779.97</v>
      </c>
    </row>
    <row r="331" spans="1:3" x14ac:dyDescent="0.45">
      <c r="A331">
        <f t="shared" si="5"/>
        <v>23</v>
      </c>
      <c r="B331" s="5">
        <v>36214</v>
      </c>
      <c r="C331" s="24">
        <v>2812.38</v>
      </c>
    </row>
    <row r="332" spans="1:3" x14ac:dyDescent="0.45">
      <c r="A332">
        <f t="shared" si="5"/>
        <v>24</v>
      </c>
      <c r="B332" s="5">
        <v>36215</v>
      </c>
      <c r="C332" s="24">
        <v>2871.61</v>
      </c>
    </row>
    <row r="333" spans="1:3" x14ac:dyDescent="0.45">
      <c r="A333">
        <f t="shared" si="5"/>
        <v>25</v>
      </c>
      <c r="B333" s="5">
        <v>36216</v>
      </c>
      <c r="C333" s="24">
        <v>2834.9</v>
      </c>
    </row>
    <row r="334" spans="1:3" x14ac:dyDescent="0.45">
      <c r="A334" s="35">
        <f t="shared" si="5"/>
        <v>26</v>
      </c>
      <c r="B334" s="33">
        <v>36217</v>
      </c>
      <c r="C334" s="34">
        <v>2825.39</v>
      </c>
    </row>
    <row r="335" spans="1:3" x14ac:dyDescent="0.45">
      <c r="A335" s="35">
        <f t="shared" si="5"/>
        <v>1</v>
      </c>
      <c r="B335" s="33">
        <v>36220</v>
      </c>
      <c r="C335" s="34">
        <v>2784.06</v>
      </c>
    </row>
    <row r="336" spans="1:3" x14ac:dyDescent="0.45">
      <c r="A336">
        <f t="shared" si="5"/>
        <v>2</v>
      </c>
      <c r="B336" s="5">
        <v>36221</v>
      </c>
      <c r="C336" s="24">
        <v>2785.55</v>
      </c>
    </row>
    <row r="337" spans="1:3" x14ac:dyDescent="0.45">
      <c r="A337">
        <f t="shared" si="5"/>
        <v>3</v>
      </c>
      <c r="B337" s="5">
        <v>36222</v>
      </c>
      <c r="C337" s="24">
        <v>2781.89</v>
      </c>
    </row>
    <row r="338" spans="1:3" x14ac:dyDescent="0.45">
      <c r="A338">
        <f t="shared" si="5"/>
        <v>4</v>
      </c>
      <c r="B338" s="5">
        <v>36223</v>
      </c>
      <c r="C338" s="24">
        <v>2804.1</v>
      </c>
    </row>
    <row r="339" spans="1:3" x14ac:dyDescent="0.45">
      <c r="A339">
        <f t="shared" si="5"/>
        <v>5</v>
      </c>
      <c r="B339" s="5">
        <v>36224</v>
      </c>
      <c r="C339" s="24">
        <v>2846.04</v>
      </c>
    </row>
    <row r="340" spans="1:3" x14ac:dyDescent="0.45">
      <c r="A340">
        <f t="shared" si="5"/>
        <v>8</v>
      </c>
      <c r="B340" s="5">
        <v>36227</v>
      </c>
      <c r="C340" s="24">
        <v>2848.79</v>
      </c>
    </row>
    <row r="341" spans="1:3" x14ac:dyDescent="0.45">
      <c r="A341">
        <f t="shared" si="5"/>
        <v>9</v>
      </c>
      <c r="B341" s="5">
        <v>36228</v>
      </c>
      <c r="C341" s="24">
        <v>2861.13</v>
      </c>
    </row>
    <row r="342" spans="1:3" x14ac:dyDescent="0.45">
      <c r="A342">
        <f t="shared" si="5"/>
        <v>10</v>
      </c>
      <c r="B342" s="5">
        <v>36229</v>
      </c>
      <c r="C342" s="24">
        <v>2865.81</v>
      </c>
    </row>
    <row r="343" spans="1:3" x14ac:dyDescent="0.45">
      <c r="A343">
        <f t="shared" si="5"/>
        <v>11</v>
      </c>
      <c r="B343" s="5">
        <v>36230</v>
      </c>
      <c r="C343" s="24">
        <v>2908.34</v>
      </c>
    </row>
    <row r="344" spans="1:3" x14ac:dyDescent="0.45">
      <c r="A344">
        <f t="shared" si="5"/>
        <v>12</v>
      </c>
      <c r="B344" s="5">
        <v>36231</v>
      </c>
      <c r="C344" s="24">
        <v>2894.74</v>
      </c>
    </row>
    <row r="345" spans="1:3" x14ac:dyDescent="0.45">
      <c r="A345">
        <f t="shared" si="5"/>
        <v>15</v>
      </c>
      <c r="B345" s="5">
        <v>36234</v>
      </c>
      <c r="C345" s="24">
        <v>2863.52</v>
      </c>
    </row>
    <row r="346" spans="1:3" x14ac:dyDescent="0.45">
      <c r="A346">
        <f t="shared" si="5"/>
        <v>16</v>
      </c>
      <c r="B346" s="5">
        <v>36235</v>
      </c>
      <c r="C346" s="24">
        <v>2862.31</v>
      </c>
    </row>
    <row r="347" spans="1:3" x14ac:dyDescent="0.45">
      <c r="A347">
        <f t="shared" si="5"/>
        <v>17</v>
      </c>
      <c r="B347" s="5">
        <v>36236</v>
      </c>
      <c r="C347" s="24">
        <v>2836.9</v>
      </c>
    </row>
    <row r="348" spans="1:3" x14ac:dyDescent="0.45">
      <c r="A348">
        <f t="shared" si="5"/>
        <v>18</v>
      </c>
      <c r="B348" s="5">
        <v>36237</v>
      </c>
      <c r="C348" s="24">
        <v>2825.4</v>
      </c>
    </row>
    <row r="349" spans="1:3" x14ac:dyDescent="0.45">
      <c r="A349">
        <f t="shared" si="5"/>
        <v>19</v>
      </c>
      <c r="B349" s="5">
        <v>36238</v>
      </c>
      <c r="C349" s="24">
        <v>2847.18</v>
      </c>
    </row>
    <row r="350" spans="1:3" x14ac:dyDescent="0.45">
      <c r="A350">
        <f t="shared" si="5"/>
        <v>22</v>
      </c>
      <c r="B350" s="5">
        <v>36241</v>
      </c>
      <c r="C350" s="24">
        <v>2843.04</v>
      </c>
    </row>
    <row r="351" spans="1:3" x14ac:dyDescent="0.45">
      <c r="A351">
        <f t="shared" si="5"/>
        <v>23</v>
      </c>
      <c r="B351" s="5">
        <v>36242</v>
      </c>
      <c r="C351" s="24">
        <v>2807.76</v>
      </c>
    </row>
    <row r="352" spans="1:3" x14ac:dyDescent="0.45">
      <c r="A352">
        <f t="shared" si="5"/>
        <v>24</v>
      </c>
      <c r="B352" s="5">
        <v>36243</v>
      </c>
      <c r="C352" s="24">
        <v>2787.66</v>
      </c>
    </row>
    <row r="353" spans="1:3" x14ac:dyDescent="0.45">
      <c r="A353">
        <f t="shared" si="5"/>
        <v>25</v>
      </c>
      <c r="B353" s="5">
        <v>36244</v>
      </c>
      <c r="C353" s="24">
        <v>2815.34</v>
      </c>
    </row>
    <row r="354" spans="1:3" x14ac:dyDescent="0.45">
      <c r="A354">
        <f t="shared" si="5"/>
        <v>26</v>
      </c>
      <c r="B354" s="5">
        <v>36245</v>
      </c>
      <c r="C354" s="24">
        <v>2835.04</v>
      </c>
    </row>
    <row r="355" spans="1:3" x14ac:dyDescent="0.45">
      <c r="A355">
        <f t="shared" si="5"/>
        <v>29</v>
      </c>
      <c r="B355" s="5">
        <v>36248</v>
      </c>
      <c r="C355" s="24">
        <v>2878.34</v>
      </c>
    </row>
    <row r="356" spans="1:3" x14ac:dyDescent="0.45">
      <c r="A356">
        <f t="shared" si="5"/>
        <v>30</v>
      </c>
      <c r="B356" s="5">
        <v>36249</v>
      </c>
      <c r="C356" s="24">
        <v>2883.1</v>
      </c>
    </row>
    <row r="357" spans="1:3" x14ac:dyDescent="0.45">
      <c r="A357" s="35">
        <f t="shared" si="5"/>
        <v>31</v>
      </c>
      <c r="B357" s="33">
        <v>36250</v>
      </c>
      <c r="C357" s="34">
        <v>2894.79</v>
      </c>
    </row>
    <row r="358" spans="1:3" x14ac:dyDescent="0.45">
      <c r="A358" s="35">
        <f t="shared" si="5"/>
        <v>1</v>
      </c>
      <c r="B358" s="33">
        <v>36251</v>
      </c>
      <c r="C358" s="34">
        <v>2906.22</v>
      </c>
    </row>
    <row r="359" spans="1:3" x14ac:dyDescent="0.45">
      <c r="A359">
        <f t="shared" si="5"/>
        <v>6</v>
      </c>
      <c r="B359" s="5">
        <v>36256</v>
      </c>
      <c r="C359" s="24">
        <v>2938.28</v>
      </c>
    </row>
    <row r="360" spans="1:3" x14ac:dyDescent="0.45">
      <c r="A360">
        <f t="shared" si="5"/>
        <v>7</v>
      </c>
      <c r="B360" s="5">
        <v>36257</v>
      </c>
      <c r="C360" s="24">
        <v>2963.26</v>
      </c>
    </row>
    <row r="361" spans="1:3" x14ac:dyDescent="0.45">
      <c r="A361">
        <f t="shared" si="5"/>
        <v>8</v>
      </c>
      <c r="B361" s="5">
        <v>36258</v>
      </c>
      <c r="C361" s="24">
        <v>2951.84</v>
      </c>
    </row>
    <row r="362" spans="1:3" x14ac:dyDescent="0.45">
      <c r="A362">
        <f t="shared" si="5"/>
        <v>9</v>
      </c>
      <c r="B362" s="5">
        <v>36259</v>
      </c>
      <c r="C362" s="24">
        <v>2968.79</v>
      </c>
    </row>
    <row r="363" spans="1:3" x14ac:dyDescent="0.45">
      <c r="A363">
        <f t="shared" si="5"/>
        <v>12</v>
      </c>
      <c r="B363" s="5">
        <v>36262</v>
      </c>
      <c r="C363" s="24">
        <v>2956.36</v>
      </c>
    </row>
    <row r="364" spans="1:3" x14ac:dyDescent="0.45">
      <c r="A364">
        <f t="shared" si="5"/>
        <v>13</v>
      </c>
      <c r="B364" s="5">
        <v>36263</v>
      </c>
      <c r="C364" s="24">
        <v>2986.26</v>
      </c>
    </row>
    <row r="365" spans="1:3" x14ac:dyDescent="0.45">
      <c r="A365">
        <f t="shared" si="5"/>
        <v>14</v>
      </c>
      <c r="B365" s="5">
        <v>36264</v>
      </c>
      <c r="C365" s="24">
        <v>2983.33</v>
      </c>
    </row>
    <row r="366" spans="1:3" x14ac:dyDescent="0.45">
      <c r="A366">
        <f t="shared" si="5"/>
        <v>15</v>
      </c>
      <c r="B366" s="5">
        <v>36265</v>
      </c>
      <c r="C366" s="24">
        <v>2978.78</v>
      </c>
    </row>
    <row r="367" spans="1:3" x14ac:dyDescent="0.45">
      <c r="A367">
        <f t="shared" si="5"/>
        <v>16</v>
      </c>
      <c r="B367" s="5">
        <v>36266</v>
      </c>
      <c r="C367" s="24">
        <v>2969.7</v>
      </c>
    </row>
    <row r="368" spans="1:3" x14ac:dyDescent="0.45">
      <c r="A368">
        <f t="shared" si="5"/>
        <v>19</v>
      </c>
      <c r="B368" s="5">
        <v>36269</v>
      </c>
      <c r="C368" s="24">
        <v>3010.25</v>
      </c>
    </row>
    <row r="369" spans="1:3" x14ac:dyDescent="0.45">
      <c r="A369">
        <f t="shared" si="5"/>
        <v>20</v>
      </c>
      <c r="B369" s="5">
        <v>36270</v>
      </c>
      <c r="C369" s="24">
        <v>2929.26</v>
      </c>
    </row>
    <row r="370" spans="1:3" x14ac:dyDescent="0.45">
      <c r="A370">
        <f t="shared" si="5"/>
        <v>21</v>
      </c>
      <c r="B370" s="5">
        <v>36271</v>
      </c>
      <c r="C370" s="24">
        <v>2927.43</v>
      </c>
    </row>
    <row r="371" spans="1:3" x14ac:dyDescent="0.45">
      <c r="A371">
        <f t="shared" si="5"/>
        <v>22</v>
      </c>
      <c r="B371" s="5">
        <v>36272</v>
      </c>
      <c r="C371" s="24">
        <v>2969.08</v>
      </c>
    </row>
    <row r="372" spans="1:3" x14ac:dyDescent="0.45">
      <c r="A372">
        <f t="shared" si="5"/>
        <v>23</v>
      </c>
      <c r="B372" s="5">
        <v>36273</v>
      </c>
      <c r="C372" s="24">
        <v>2974.63</v>
      </c>
    </row>
    <row r="373" spans="1:3" x14ac:dyDescent="0.45">
      <c r="A373">
        <f t="shared" si="5"/>
        <v>26</v>
      </c>
      <c r="B373" s="5">
        <v>36276</v>
      </c>
      <c r="C373" s="24">
        <v>3003.72</v>
      </c>
    </row>
    <row r="374" spans="1:3" x14ac:dyDescent="0.45">
      <c r="A374">
        <f t="shared" si="5"/>
        <v>27</v>
      </c>
      <c r="B374" s="5">
        <v>36277</v>
      </c>
      <c r="C374" s="24">
        <v>3039.21</v>
      </c>
    </row>
    <row r="375" spans="1:3" x14ac:dyDescent="0.45">
      <c r="A375">
        <f t="shared" si="5"/>
        <v>28</v>
      </c>
      <c r="B375" s="5">
        <v>36278</v>
      </c>
      <c r="C375" s="24">
        <v>3041.84</v>
      </c>
    </row>
    <row r="376" spans="1:3" x14ac:dyDescent="0.45">
      <c r="A376">
        <f t="shared" si="5"/>
        <v>29</v>
      </c>
      <c r="B376" s="5">
        <v>36279</v>
      </c>
      <c r="C376" s="24">
        <v>3004.86</v>
      </c>
    </row>
    <row r="377" spans="1:3" x14ac:dyDescent="0.45">
      <c r="A377" s="35">
        <f t="shared" si="5"/>
        <v>30</v>
      </c>
      <c r="B377" s="33">
        <v>36280</v>
      </c>
      <c r="C377" s="34">
        <v>3028.4</v>
      </c>
    </row>
    <row r="378" spans="1:3" x14ac:dyDescent="0.45">
      <c r="A378" s="35">
        <f t="shared" si="5"/>
        <v>4</v>
      </c>
      <c r="B378" s="33">
        <v>36284</v>
      </c>
      <c r="C378" s="34">
        <v>3024.93</v>
      </c>
    </row>
    <row r="379" spans="1:3" x14ac:dyDescent="0.45">
      <c r="A379">
        <f t="shared" si="5"/>
        <v>5</v>
      </c>
      <c r="B379" s="5">
        <v>36285</v>
      </c>
      <c r="C379" s="24">
        <v>2972.09</v>
      </c>
    </row>
    <row r="380" spans="1:3" x14ac:dyDescent="0.45">
      <c r="A380">
        <f t="shared" si="5"/>
        <v>6</v>
      </c>
      <c r="B380" s="5">
        <v>36286</v>
      </c>
      <c r="C380" s="24">
        <v>2976.62</v>
      </c>
    </row>
    <row r="381" spans="1:3" x14ac:dyDescent="0.45">
      <c r="A381">
        <f t="shared" si="5"/>
        <v>7</v>
      </c>
      <c r="B381" s="5">
        <v>36287</v>
      </c>
      <c r="C381" s="24">
        <v>2956.66</v>
      </c>
    </row>
    <row r="382" spans="1:3" x14ac:dyDescent="0.45">
      <c r="A382">
        <f t="shared" si="5"/>
        <v>10</v>
      </c>
      <c r="B382" s="5">
        <v>36290</v>
      </c>
      <c r="C382" s="24">
        <v>2952.82</v>
      </c>
    </row>
    <row r="383" spans="1:3" x14ac:dyDescent="0.45">
      <c r="A383">
        <f t="shared" si="5"/>
        <v>11</v>
      </c>
      <c r="B383" s="5">
        <v>36291</v>
      </c>
      <c r="C383" s="24">
        <v>2964.5</v>
      </c>
    </row>
    <row r="384" spans="1:3" x14ac:dyDescent="0.45">
      <c r="A384">
        <f t="shared" si="5"/>
        <v>12</v>
      </c>
      <c r="B384" s="5">
        <v>36292</v>
      </c>
      <c r="C384" s="24">
        <v>2947.88</v>
      </c>
    </row>
    <row r="385" spans="1:3" x14ac:dyDescent="0.45">
      <c r="A385">
        <f t="shared" si="5"/>
        <v>13</v>
      </c>
      <c r="B385" s="5">
        <v>36293</v>
      </c>
      <c r="C385" s="24">
        <v>2991.25</v>
      </c>
    </row>
    <row r="386" spans="1:3" x14ac:dyDescent="0.45">
      <c r="A386">
        <f t="shared" si="5"/>
        <v>14</v>
      </c>
      <c r="B386" s="5">
        <v>36294</v>
      </c>
      <c r="C386" s="24">
        <v>2928.63</v>
      </c>
    </row>
    <row r="387" spans="1:3" x14ac:dyDescent="0.45">
      <c r="A387">
        <f t="shared" si="5"/>
        <v>17</v>
      </c>
      <c r="B387" s="5">
        <v>36297</v>
      </c>
      <c r="C387" s="24">
        <v>2872.67</v>
      </c>
    </row>
    <row r="388" spans="1:3" x14ac:dyDescent="0.45">
      <c r="A388">
        <f t="shared" ref="A388:A451" si="6">DAY(B388)</f>
        <v>18</v>
      </c>
      <c r="B388" s="5">
        <v>36298</v>
      </c>
      <c r="C388" s="24">
        <v>2887.91</v>
      </c>
    </row>
    <row r="389" spans="1:3" x14ac:dyDescent="0.45">
      <c r="A389">
        <f t="shared" si="6"/>
        <v>19</v>
      </c>
      <c r="B389" s="5">
        <v>36299</v>
      </c>
      <c r="C389" s="24">
        <v>2911.37</v>
      </c>
    </row>
    <row r="390" spans="1:3" x14ac:dyDescent="0.45">
      <c r="A390">
        <f t="shared" si="6"/>
        <v>20</v>
      </c>
      <c r="B390" s="5">
        <v>36300</v>
      </c>
      <c r="C390" s="24">
        <v>2950.64</v>
      </c>
    </row>
    <row r="391" spans="1:3" x14ac:dyDescent="0.45">
      <c r="A391">
        <f t="shared" si="6"/>
        <v>21</v>
      </c>
      <c r="B391" s="5">
        <v>36301</v>
      </c>
      <c r="C391" s="24">
        <v>2944.1</v>
      </c>
    </row>
    <row r="392" spans="1:3" x14ac:dyDescent="0.45">
      <c r="A392">
        <f t="shared" si="6"/>
        <v>24</v>
      </c>
      <c r="B392" s="5">
        <v>36304</v>
      </c>
      <c r="C392" s="24">
        <v>2932.12</v>
      </c>
    </row>
    <row r="393" spans="1:3" x14ac:dyDescent="0.45">
      <c r="A393">
        <f t="shared" si="6"/>
        <v>25</v>
      </c>
      <c r="B393" s="5">
        <v>36305</v>
      </c>
      <c r="C393" s="24">
        <v>2899.95</v>
      </c>
    </row>
    <row r="394" spans="1:3" x14ac:dyDescent="0.45">
      <c r="A394">
        <f t="shared" si="6"/>
        <v>26</v>
      </c>
      <c r="B394" s="5">
        <v>36306</v>
      </c>
      <c r="C394" s="24">
        <v>2894.77</v>
      </c>
    </row>
    <row r="395" spans="1:3" x14ac:dyDescent="0.45">
      <c r="A395">
        <f t="shared" si="6"/>
        <v>27</v>
      </c>
      <c r="B395" s="5">
        <v>36307</v>
      </c>
      <c r="C395" s="24">
        <v>2882.07</v>
      </c>
    </row>
    <row r="396" spans="1:3" x14ac:dyDescent="0.45">
      <c r="A396" s="35">
        <f t="shared" si="6"/>
        <v>28</v>
      </c>
      <c r="B396" s="33">
        <v>36308</v>
      </c>
      <c r="C396" s="34">
        <v>2889.65</v>
      </c>
    </row>
    <row r="397" spans="1:3" x14ac:dyDescent="0.45">
      <c r="A397" s="35">
        <f t="shared" si="6"/>
        <v>1</v>
      </c>
      <c r="B397" s="33">
        <v>36312</v>
      </c>
      <c r="C397" s="34">
        <v>2900.86</v>
      </c>
    </row>
    <row r="398" spans="1:3" x14ac:dyDescent="0.45">
      <c r="A398">
        <f t="shared" si="6"/>
        <v>2</v>
      </c>
      <c r="B398" s="5">
        <v>36313</v>
      </c>
      <c r="C398" s="24">
        <v>2923.38</v>
      </c>
    </row>
    <row r="399" spans="1:3" x14ac:dyDescent="0.45">
      <c r="A399">
        <f t="shared" si="6"/>
        <v>3</v>
      </c>
      <c r="B399" s="5">
        <v>36314</v>
      </c>
      <c r="C399" s="24">
        <v>2941.75</v>
      </c>
    </row>
    <row r="400" spans="1:3" x14ac:dyDescent="0.45">
      <c r="A400">
        <f t="shared" si="6"/>
        <v>4</v>
      </c>
      <c r="B400" s="5">
        <v>36315</v>
      </c>
      <c r="C400" s="24">
        <v>2948.65</v>
      </c>
    </row>
    <row r="401" spans="1:3" x14ac:dyDescent="0.45">
      <c r="A401">
        <f t="shared" si="6"/>
        <v>7</v>
      </c>
      <c r="B401" s="5">
        <v>36318</v>
      </c>
      <c r="C401" s="24">
        <v>2970.49</v>
      </c>
    </row>
    <row r="402" spans="1:3" x14ac:dyDescent="0.45">
      <c r="A402">
        <f t="shared" si="6"/>
        <v>8</v>
      </c>
      <c r="B402" s="5">
        <v>36319</v>
      </c>
      <c r="C402" s="24">
        <v>2979.04</v>
      </c>
    </row>
    <row r="403" spans="1:3" x14ac:dyDescent="0.45">
      <c r="A403">
        <f t="shared" si="6"/>
        <v>9</v>
      </c>
      <c r="B403" s="5">
        <v>36320</v>
      </c>
      <c r="C403" s="24">
        <v>2988.03</v>
      </c>
    </row>
    <row r="404" spans="1:3" x14ac:dyDescent="0.45">
      <c r="A404">
        <f t="shared" si="6"/>
        <v>10</v>
      </c>
      <c r="B404" s="5">
        <v>36321</v>
      </c>
      <c r="C404" s="24">
        <v>2970.78</v>
      </c>
    </row>
    <row r="405" spans="1:3" x14ac:dyDescent="0.45">
      <c r="A405">
        <f t="shared" si="6"/>
        <v>11</v>
      </c>
      <c r="B405" s="5">
        <v>36322</v>
      </c>
      <c r="C405" s="24">
        <v>3003.11</v>
      </c>
    </row>
    <row r="406" spans="1:3" x14ac:dyDescent="0.45">
      <c r="A406">
        <f t="shared" si="6"/>
        <v>14</v>
      </c>
      <c r="B406" s="5">
        <v>36325</v>
      </c>
      <c r="C406" s="24">
        <v>2982.73</v>
      </c>
    </row>
    <row r="407" spans="1:3" x14ac:dyDescent="0.45">
      <c r="A407">
        <f t="shared" si="6"/>
        <v>15</v>
      </c>
      <c r="B407" s="5">
        <v>36326</v>
      </c>
      <c r="C407" s="24">
        <v>2991.51</v>
      </c>
    </row>
    <row r="408" spans="1:3" x14ac:dyDescent="0.45">
      <c r="A408">
        <f t="shared" si="6"/>
        <v>16</v>
      </c>
      <c r="B408" s="5">
        <v>36327</v>
      </c>
      <c r="C408" s="24">
        <v>3015.45</v>
      </c>
    </row>
    <row r="409" spans="1:3" x14ac:dyDescent="0.45">
      <c r="A409">
        <f t="shared" si="6"/>
        <v>17</v>
      </c>
      <c r="B409" s="5">
        <v>36328</v>
      </c>
      <c r="C409" s="24">
        <v>3014.01</v>
      </c>
    </row>
    <row r="410" spans="1:3" x14ac:dyDescent="0.45">
      <c r="A410">
        <f t="shared" si="6"/>
        <v>18</v>
      </c>
      <c r="B410" s="5">
        <v>36329</v>
      </c>
      <c r="C410" s="24">
        <v>3028.03</v>
      </c>
    </row>
    <row r="411" spans="1:3" x14ac:dyDescent="0.45">
      <c r="A411">
        <f t="shared" si="6"/>
        <v>21</v>
      </c>
      <c r="B411" s="5">
        <v>36332</v>
      </c>
      <c r="C411" s="24">
        <v>3051.04</v>
      </c>
    </row>
    <row r="412" spans="1:3" x14ac:dyDescent="0.45">
      <c r="A412">
        <f t="shared" si="6"/>
        <v>22</v>
      </c>
      <c r="B412" s="5">
        <v>36333</v>
      </c>
      <c r="C412" s="24">
        <v>3038.79</v>
      </c>
    </row>
    <row r="413" spans="1:3" x14ac:dyDescent="0.45">
      <c r="A413">
        <f t="shared" si="6"/>
        <v>23</v>
      </c>
      <c r="B413" s="5">
        <v>36334</v>
      </c>
      <c r="C413" s="24">
        <v>3016.54</v>
      </c>
    </row>
    <row r="414" spans="1:3" x14ac:dyDescent="0.45">
      <c r="A414">
        <f t="shared" si="6"/>
        <v>24</v>
      </c>
      <c r="B414" s="5">
        <v>36335</v>
      </c>
      <c r="C414" s="24">
        <v>2985.49</v>
      </c>
    </row>
    <row r="415" spans="1:3" x14ac:dyDescent="0.45">
      <c r="A415">
        <f t="shared" si="6"/>
        <v>25</v>
      </c>
      <c r="B415" s="5">
        <v>36336</v>
      </c>
      <c r="C415" s="24">
        <v>2990.6</v>
      </c>
    </row>
    <row r="416" spans="1:3" x14ac:dyDescent="0.45">
      <c r="A416">
        <f t="shared" si="6"/>
        <v>28</v>
      </c>
      <c r="B416" s="5">
        <v>36339</v>
      </c>
      <c r="C416" s="24">
        <v>2979.78</v>
      </c>
    </row>
    <row r="417" spans="1:3" x14ac:dyDescent="0.45">
      <c r="A417">
        <f t="shared" si="6"/>
        <v>29</v>
      </c>
      <c r="B417" s="5">
        <v>36340</v>
      </c>
      <c r="C417" s="24">
        <v>2941.39</v>
      </c>
    </row>
    <row r="418" spans="1:3" x14ac:dyDescent="0.45">
      <c r="A418" s="35">
        <f t="shared" si="6"/>
        <v>30</v>
      </c>
      <c r="B418" s="33">
        <v>36341</v>
      </c>
      <c r="C418" s="34">
        <v>2946.17</v>
      </c>
    </row>
    <row r="419" spans="1:3" x14ac:dyDescent="0.45">
      <c r="A419" s="35">
        <f t="shared" si="6"/>
        <v>1</v>
      </c>
      <c r="B419" s="33">
        <v>36342</v>
      </c>
      <c r="C419" s="34">
        <v>3013.85</v>
      </c>
    </row>
    <row r="420" spans="1:3" x14ac:dyDescent="0.45">
      <c r="A420">
        <f t="shared" si="6"/>
        <v>2</v>
      </c>
      <c r="B420" s="5">
        <v>36343</v>
      </c>
      <c r="C420" s="24">
        <v>3018.46</v>
      </c>
    </row>
    <row r="421" spans="1:3" x14ac:dyDescent="0.45">
      <c r="A421">
        <f t="shared" si="6"/>
        <v>5</v>
      </c>
      <c r="B421" s="5">
        <v>36346</v>
      </c>
      <c r="C421" s="24">
        <v>3059.78</v>
      </c>
    </row>
    <row r="422" spans="1:3" x14ac:dyDescent="0.45">
      <c r="A422">
        <f t="shared" si="6"/>
        <v>6</v>
      </c>
      <c r="B422" s="5">
        <v>36347</v>
      </c>
      <c r="C422" s="24">
        <v>3073.5</v>
      </c>
    </row>
    <row r="423" spans="1:3" x14ac:dyDescent="0.45">
      <c r="A423">
        <f t="shared" si="6"/>
        <v>7</v>
      </c>
      <c r="B423" s="5">
        <v>36348</v>
      </c>
      <c r="C423" s="24">
        <v>3068.91</v>
      </c>
    </row>
    <row r="424" spans="1:3" x14ac:dyDescent="0.45">
      <c r="A424">
        <f t="shared" si="6"/>
        <v>8</v>
      </c>
      <c r="B424" s="5">
        <v>36349</v>
      </c>
      <c r="C424" s="24">
        <v>3055.16</v>
      </c>
    </row>
    <row r="425" spans="1:3" x14ac:dyDescent="0.45">
      <c r="A425">
        <f t="shared" si="6"/>
        <v>9</v>
      </c>
      <c r="B425" s="5">
        <v>36350</v>
      </c>
      <c r="C425" s="24">
        <v>3057.96</v>
      </c>
    </row>
    <row r="426" spans="1:3" x14ac:dyDescent="0.45">
      <c r="A426">
        <f t="shared" si="6"/>
        <v>12</v>
      </c>
      <c r="B426" s="5">
        <v>36353</v>
      </c>
      <c r="C426" s="24">
        <v>3053.01</v>
      </c>
    </row>
    <row r="427" spans="1:3" x14ac:dyDescent="0.45">
      <c r="A427">
        <f t="shared" si="6"/>
        <v>13</v>
      </c>
      <c r="B427" s="5">
        <v>36354</v>
      </c>
      <c r="C427" s="24">
        <v>3012.34</v>
      </c>
    </row>
    <row r="428" spans="1:3" x14ac:dyDescent="0.45">
      <c r="A428">
        <f t="shared" si="6"/>
        <v>14</v>
      </c>
      <c r="B428" s="5">
        <v>36355</v>
      </c>
      <c r="C428" s="24">
        <v>3024.08</v>
      </c>
    </row>
    <row r="429" spans="1:3" x14ac:dyDescent="0.45">
      <c r="A429">
        <f t="shared" si="6"/>
        <v>15</v>
      </c>
      <c r="B429" s="5">
        <v>36356</v>
      </c>
      <c r="C429" s="24">
        <v>3063.66</v>
      </c>
    </row>
    <row r="430" spans="1:3" x14ac:dyDescent="0.45">
      <c r="A430">
        <f t="shared" si="6"/>
        <v>16</v>
      </c>
      <c r="B430" s="5">
        <v>36357</v>
      </c>
      <c r="C430" s="24">
        <v>3059.81</v>
      </c>
    </row>
    <row r="431" spans="1:3" x14ac:dyDescent="0.45">
      <c r="A431">
        <f t="shared" si="6"/>
        <v>19</v>
      </c>
      <c r="B431" s="5">
        <v>36360</v>
      </c>
      <c r="C431" s="24">
        <v>3030.3</v>
      </c>
    </row>
    <row r="432" spans="1:3" x14ac:dyDescent="0.45">
      <c r="A432">
        <f t="shared" si="6"/>
        <v>20</v>
      </c>
      <c r="B432" s="5">
        <v>36361</v>
      </c>
      <c r="C432" s="24">
        <v>2994.4</v>
      </c>
    </row>
    <row r="433" spans="1:3" x14ac:dyDescent="0.45">
      <c r="A433">
        <f t="shared" si="6"/>
        <v>21</v>
      </c>
      <c r="B433" s="5">
        <v>36362</v>
      </c>
      <c r="C433" s="24">
        <v>2967.7</v>
      </c>
    </row>
    <row r="434" spans="1:3" x14ac:dyDescent="0.45">
      <c r="A434">
        <f t="shared" si="6"/>
        <v>22</v>
      </c>
      <c r="B434" s="5">
        <v>36363</v>
      </c>
      <c r="C434" s="24">
        <v>2954.51</v>
      </c>
    </row>
    <row r="435" spans="1:3" x14ac:dyDescent="0.45">
      <c r="A435">
        <f t="shared" si="6"/>
        <v>23</v>
      </c>
      <c r="B435" s="5">
        <v>36364</v>
      </c>
      <c r="C435" s="24">
        <v>2919.42</v>
      </c>
    </row>
    <row r="436" spans="1:3" x14ac:dyDescent="0.45">
      <c r="A436">
        <f t="shared" si="6"/>
        <v>26</v>
      </c>
      <c r="B436" s="5">
        <v>36367</v>
      </c>
      <c r="C436" s="24">
        <v>2900.9</v>
      </c>
    </row>
    <row r="437" spans="1:3" x14ac:dyDescent="0.45">
      <c r="A437">
        <f t="shared" si="6"/>
        <v>27</v>
      </c>
      <c r="B437" s="5">
        <v>36368</v>
      </c>
      <c r="C437" s="24">
        <v>2936.2</v>
      </c>
    </row>
    <row r="438" spans="1:3" x14ac:dyDescent="0.45">
      <c r="A438">
        <f t="shared" si="6"/>
        <v>28</v>
      </c>
      <c r="B438" s="5">
        <v>36369</v>
      </c>
      <c r="C438" s="24">
        <v>2950.29</v>
      </c>
    </row>
    <row r="439" spans="1:3" x14ac:dyDescent="0.45">
      <c r="A439">
        <f t="shared" si="6"/>
        <v>29</v>
      </c>
      <c r="B439" s="5">
        <v>36370</v>
      </c>
      <c r="C439" s="24">
        <v>2880.31</v>
      </c>
    </row>
    <row r="440" spans="1:3" x14ac:dyDescent="0.45">
      <c r="A440" s="35">
        <f t="shared" si="6"/>
        <v>30</v>
      </c>
      <c r="B440" s="33">
        <v>36371</v>
      </c>
      <c r="C440" s="34">
        <v>2925.14</v>
      </c>
    </row>
    <row r="441" spans="1:3" x14ac:dyDescent="0.45">
      <c r="A441" s="35">
        <f t="shared" si="6"/>
        <v>2</v>
      </c>
      <c r="B441" s="33">
        <v>36374</v>
      </c>
      <c r="C441" s="34">
        <v>2946.58</v>
      </c>
    </row>
    <row r="442" spans="1:3" x14ac:dyDescent="0.45">
      <c r="A442">
        <f t="shared" si="6"/>
        <v>3</v>
      </c>
      <c r="B442" s="5">
        <v>36375</v>
      </c>
      <c r="C442" s="24">
        <v>2934.05</v>
      </c>
    </row>
    <row r="443" spans="1:3" x14ac:dyDescent="0.45">
      <c r="A443">
        <f t="shared" si="6"/>
        <v>4</v>
      </c>
      <c r="B443" s="5">
        <v>36376</v>
      </c>
      <c r="C443" s="24">
        <v>2930.39</v>
      </c>
    </row>
    <row r="444" spans="1:3" x14ac:dyDescent="0.45">
      <c r="A444">
        <f t="shared" si="6"/>
        <v>5</v>
      </c>
      <c r="B444" s="5">
        <v>36377</v>
      </c>
      <c r="C444" s="24">
        <v>2876.71</v>
      </c>
    </row>
    <row r="445" spans="1:3" x14ac:dyDescent="0.45">
      <c r="A445">
        <f t="shared" si="6"/>
        <v>6</v>
      </c>
      <c r="B445" s="5">
        <v>36378</v>
      </c>
      <c r="C445" s="24">
        <v>2883.93</v>
      </c>
    </row>
    <row r="446" spans="1:3" x14ac:dyDescent="0.45">
      <c r="A446">
        <f t="shared" si="6"/>
        <v>9</v>
      </c>
      <c r="B446" s="5">
        <v>36381</v>
      </c>
      <c r="C446" s="24">
        <v>2885.96</v>
      </c>
    </row>
    <row r="447" spans="1:3" x14ac:dyDescent="0.45">
      <c r="A447">
        <f t="shared" si="6"/>
        <v>10</v>
      </c>
      <c r="B447" s="5">
        <v>36382</v>
      </c>
      <c r="C447" s="24">
        <v>2826.06</v>
      </c>
    </row>
    <row r="448" spans="1:3" x14ac:dyDescent="0.45">
      <c r="A448">
        <f t="shared" si="6"/>
        <v>11</v>
      </c>
      <c r="B448" s="5">
        <v>36383</v>
      </c>
      <c r="C448" s="24">
        <v>2839.45</v>
      </c>
    </row>
    <row r="449" spans="1:3" x14ac:dyDescent="0.45">
      <c r="A449">
        <f t="shared" si="6"/>
        <v>12</v>
      </c>
      <c r="B449" s="5">
        <v>36384</v>
      </c>
      <c r="C449" s="24">
        <v>2894.92</v>
      </c>
    </row>
    <row r="450" spans="1:3" x14ac:dyDescent="0.45">
      <c r="A450">
        <f t="shared" si="6"/>
        <v>13</v>
      </c>
      <c r="B450" s="5">
        <v>36385</v>
      </c>
      <c r="C450" s="24">
        <v>2931.89</v>
      </c>
    </row>
    <row r="451" spans="1:3" x14ac:dyDescent="0.45">
      <c r="A451">
        <f t="shared" si="6"/>
        <v>16</v>
      </c>
      <c r="B451" s="5">
        <v>36388</v>
      </c>
      <c r="C451" s="24">
        <v>2930.09</v>
      </c>
    </row>
    <row r="452" spans="1:3" x14ac:dyDescent="0.45">
      <c r="A452">
        <f t="shared" ref="A452:A515" si="7">DAY(B452)</f>
        <v>17</v>
      </c>
      <c r="B452" s="5">
        <v>36389</v>
      </c>
      <c r="C452" s="24">
        <v>2904</v>
      </c>
    </row>
    <row r="453" spans="1:3" x14ac:dyDescent="0.45">
      <c r="A453">
        <f t="shared" si="7"/>
        <v>18</v>
      </c>
      <c r="B453" s="5">
        <v>36390</v>
      </c>
      <c r="C453" s="24">
        <v>2918.47</v>
      </c>
    </row>
    <row r="454" spans="1:3" x14ac:dyDescent="0.45">
      <c r="A454">
        <f t="shared" si="7"/>
        <v>19</v>
      </c>
      <c r="B454" s="5">
        <v>36391</v>
      </c>
      <c r="C454" s="24">
        <v>2886.03</v>
      </c>
    </row>
    <row r="455" spans="1:3" x14ac:dyDescent="0.45">
      <c r="A455">
        <f t="shared" si="7"/>
        <v>20</v>
      </c>
      <c r="B455" s="5">
        <v>36392</v>
      </c>
      <c r="C455" s="24">
        <v>2911.27</v>
      </c>
    </row>
    <row r="456" spans="1:3" x14ac:dyDescent="0.45">
      <c r="A456">
        <f t="shared" si="7"/>
        <v>23</v>
      </c>
      <c r="B456" s="5">
        <v>36395</v>
      </c>
      <c r="C456" s="24">
        <v>2965.51</v>
      </c>
    </row>
    <row r="457" spans="1:3" x14ac:dyDescent="0.45">
      <c r="A457">
        <f t="shared" si="7"/>
        <v>24</v>
      </c>
      <c r="B457" s="5">
        <v>36396</v>
      </c>
      <c r="C457" s="24">
        <v>2963.25</v>
      </c>
    </row>
    <row r="458" spans="1:3" x14ac:dyDescent="0.45">
      <c r="A458">
        <f t="shared" si="7"/>
        <v>25</v>
      </c>
      <c r="B458" s="5">
        <v>36397</v>
      </c>
      <c r="C458" s="24">
        <v>2986.36</v>
      </c>
    </row>
    <row r="459" spans="1:3" x14ac:dyDescent="0.45">
      <c r="A459">
        <f t="shared" si="7"/>
        <v>26</v>
      </c>
      <c r="B459" s="5">
        <v>36398</v>
      </c>
      <c r="C459" s="24">
        <v>2992.59</v>
      </c>
    </row>
    <row r="460" spans="1:3" x14ac:dyDescent="0.45">
      <c r="A460">
        <f t="shared" si="7"/>
        <v>27</v>
      </c>
      <c r="B460" s="5">
        <v>36399</v>
      </c>
      <c r="C460" s="24">
        <v>2990.34</v>
      </c>
    </row>
    <row r="461" spans="1:3" x14ac:dyDescent="0.45">
      <c r="A461" s="35">
        <f t="shared" si="7"/>
        <v>31</v>
      </c>
      <c r="B461" s="33">
        <v>36403</v>
      </c>
      <c r="C461" s="34">
        <v>2939.11</v>
      </c>
    </row>
    <row r="462" spans="1:3" x14ac:dyDescent="0.45">
      <c r="A462" s="35">
        <f t="shared" si="7"/>
        <v>1</v>
      </c>
      <c r="B462" s="33">
        <v>36404</v>
      </c>
      <c r="C462" s="34">
        <v>2954.09</v>
      </c>
    </row>
    <row r="463" spans="1:3" x14ac:dyDescent="0.45">
      <c r="A463">
        <f t="shared" si="7"/>
        <v>2</v>
      </c>
      <c r="B463" s="5">
        <v>36405</v>
      </c>
      <c r="C463" s="24">
        <v>2924.15</v>
      </c>
    </row>
    <row r="464" spans="1:3" x14ac:dyDescent="0.45">
      <c r="A464">
        <f t="shared" si="7"/>
        <v>3</v>
      </c>
      <c r="B464" s="5">
        <v>36406</v>
      </c>
      <c r="C464" s="24">
        <v>2980.15</v>
      </c>
    </row>
    <row r="465" spans="1:3" x14ac:dyDescent="0.45">
      <c r="A465">
        <f t="shared" si="7"/>
        <v>6</v>
      </c>
      <c r="B465" s="5">
        <v>36409</v>
      </c>
      <c r="C465" s="24">
        <v>3001.11</v>
      </c>
    </row>
    <row r="466" spans="1:3" x14ac:dyDescent="0.45">
      <c r="A466">
        <f t="shared" si="7"/>
        <v>7</v>
      </c>
      <c r="B466" s="5">
        <v>36410</v>
      </c>
      <c r="C466" s="24">
        <v>2974.98</v>
      </c>
    </row>
    <row r="467" spans="1:3" x14ac:dyDescent="0.45">
      <c r="A467">
        <f t="shared" si="7"/>
        <v>8</v>
      </c>
      <c r="B467" s="5">
        <v>36411</v>
      </c>
      <c r="C467" s="24">
        <v>2951.47</v>
      </c>
    </row>
    <row r="468" spans="1:3" x14ac:dyDescent="0.45">
      <c r="A468">
        <f t="shared" si="7"/>
        <v>9</v>
      </c>
      <c r="B468" s="5">
        <v>36412</v>
      </c>
      <c r="C468" s="24">
        <v>2953.09</v>
      </c>
    </row>
    <row r="469" spans="1:3" x14ac:dyDescent="0.45">
      <c r="A469">
        <f t="shared" si="7"/>
        <v>10</v>
      </c>
      <c r="B469" s="5">
        <v>36413</v>
      </c>
      <c r="C469" s="24">
        <v>2925.21</v>
      </c>
    </row>
    <row r="470" spans="1:3" x14ac:dyDescent="0.45">
      <c r="A470">
        <f t="shared" si="7"/>
        <v>13</v>
      </c>
      <c r="B470" s="5">
        <v>36416</v>
      </c>
      <c r="C470" s="24">
        <v>2913.14</v>
      </c>
    </row>
    <row r="471" spans="1:3" x14ac:dyDescent="0.45">
      <c r="A471">
        <f t="shared" si="7"/>
        <v>14</v>
      </c>
      <c r="B471" s="5">
        <v>36417</v>
      </c>
      <c r="C471" s="24">
        <v>2887.99</v>
      </c>
    </row>
    <row r="472" spans="1:3" x14ac:dyDescent="0.45">
      <c r="A472">
        <f t="shared" si="7"/>
        <v>15</v>
      </c>
      <c r="B472" s="5">
        <v>36418</v>
      </c>
      <c r="C472" s="24">
        <v>2861.2</v>
      </c>
    </row>
    <row r="473" spans="1:3" x14ac:dyDescent="0.45">
      <c r="A473">
        <f t="shared" si="7"/>
        <v>16</v>
      </c>
      <c r="B473" s="5">
        <v>36419</v>
      </c>
      <c r="C473" s="24">
        <v>2835.73</v>
      </c>
    </row>
    <row r="474" spans="1:3" x14ac:dyDescent="0.45">
      <c r="A474">
        <f t="shared" si="7"/>
        <v>17</v>
      </c>
      <c r="B474" s="5">
        <v>36420</v>
      </c>
      <c r="C474" s="24">
        <v>2846.58</v>
      </c>
    </row>
    <row r="475" spans="1:3" x14ac:dyDescent="0.45">
      <c r="A475">
        <f t="shared" si="7"/>
        <v>20</v>
      </c>
      <c r="B475" s="5">
        <v>36423</v>
      </c>
      <c r="C475" s="24">
        <v>2853.08</v>
      </c>
    </row>
    <row r="476" spans="1:3" x14ac:dyDescent="0.45">
      <c r="A476">
        <f t="shared" si="7"/>
        <v>21</v>
      </c>
      <c r="B476" s="5">
        <v>36424</v>
      </c>
      <c r="C476" s="24">
        <v>2809.65</v>
      </c>
    </row>
    <row r="477" spans="1:3" x14ac:dyDescent="0.45">
      <c r="A477">
        <f t="shared" si="7"/>
        <v>22</v>
      </c>
      <c r="B477" s="5">
        <v>36425</v>
      </c>
      <c r="C477" s="24">
        <v>2786.68</v>
      </c>
    </row>
    <row r="478" spans="1:3" x14ac:dyDescent="0.45">
      <c r="A478">
        <f t="shared" si="7"/>
        <v>23</v>
      </c>
      <c r="B478" s="5">
        <v>36426</v>
      </c>
      <c r="C478" s="24">
        <v>2809.03</v>
      </c>
    </row>
    <row r="479" spans="1:3" x14ac:dyDescent="0.45">
      <c r="A479">
        <f t="shared" si="7"/>
        <v>24</v>
      </c>
      <c r="B479" s="5">
        <v>36427</v>
      </c>
      <c r="C479" s="24">
        <v>2789.94</v>
      </c>
    </row>
    <row r="480" spans="1:3" x14ac:dyDescent="0.45">
      <c r="A480">
        <f t="shared" si="7"/>
        <v>27</v>
      </c>
      <c r="B480" s="5">
        <v>36430</v>
      </c>
      <c r="C480" s="24">
        <v>2845.67</v>
      </c>
    </row>
    <row r="481" spans="1:3" x14ac:dyDescent="0.45">
      <c r="A481">
        <f t="shared" si="7"/>
        <v>28</v>
      </c>
      <c r="B481" s="5">
        <v>36431</v>
      </c>
      <c r="C481" s="24">
        <v>2816.63</v>
      </c>
    </row>
    <row r="482" spans="1:3" x14ac:dyDescent="0.45">
      <c r="A482">
        <f t="shared" si="7"/>
        <v>29</v>
      </c>
      <c r="B482" s="5">
        <v>36432</v>
      </c>
      <c r="C482" s="24">
        <v>2821.45</v>
      </c>
    </row>
    <row r="483" spans="1:3" x14ac:dyDescent="0.45">
      <c r="A483" s="35">
        <f t="shared" si="7"/>
        <v>30</v>
      </c>
      <c r="B483" s="33">
        <v>36433</v>
      </c>
      <c r="C483" s="34">
        <v>2826.11</v>
      </c>
    </row>
    <row r="484" spans="1:3" x14ac:dyDescent="0.45">
      <c r="A484" s="35">
        <f t="shared" si="7"/>
        <v>1</v>
      </c>
      <c r="B484" s="33">
        <v>36434</v>
      </c>
      <c r="C484" s="34">
        <v>2802.23</v>
      </c>
    </row>
    <row r="485" spans="1:3" x14ac:dyDescent="0.45">
      <c r="A485">
        <f t="shared" si="7"/>
        <v>4</v>
      </c>
      <c r="B485" s="5">
        <v>36437</v>
      </c>
      <c r="C485" s="24">
        <v>2835.55</v>
      </c>
    </row>
    <row r="486" spans="1:3" x14ac:dyDescent="0.45">
      <c r="A486">
        <f t="shared" si="7"/>
        <v>5</v>
      </c>
      <c r="B486" s="5">
        <v>36438</v>
      </c>
      <c r="C486" s="24">
        <v>2848.26</v>
      </c>
    </row>
    <row r="487" spans="1:3" x14ac:dyDescent="0.45">
      <c r="A487">
        <f t="shared" si="7"/>
        <v>6</v>
      </c>
      <c r="B487" s="5">
        <v>36439</v>
      </c>
      <c r="C487" s="24">
        <v>2854.08</v>
      </c>
    </row>
    <row r="488" spans="1:3" x14ac:dyDescent="0.45">
      <c r="A488">
        <f t="shared" si="7"/>
        <v>7</v>
      </c>
      <c r="B488" s="5">
        <v>36440</v>
      </c>
      <c r="C488" s="24">
        <v>2897.13</v>
      </c>
    </row>
    <row r="489" spans="1:3" x14ac:dyDescent="0.45">
      <c r="A489">
        <f t="shared" si="7"/>
        <v>8</v>
      </c>
      <c r="B489" s="5">
        <v>36441</v>
      </c>
      <c r="C489" s="24">
        <v>2896.06</v>
      </c>
    </row>
    <row r="490" spans="1:3" x14ac:dyDescent="0.45">
      <c r="A490">
        <f t="shared" si="7"/>
        <v>11</v>
      </c>
      <c r="B490" s="5">
        <v>36444</v>
      </c>
      <c r="C490" s="24">
        <v>2908.62</v>
      </c>
    </row>
    <row r="491" spans="1:3" x14ac:dyDescent="0.45">
      <c r="A491">
        <f t="shared" si="7"/>
        <v>12</v>
      </c>
      <c r="B491" s="5">
        <v>36445</v>
      </c>
      <c r="C491" s="24">
        <v>2884.28</v>
      </c>
    </row>
    <row r="492" spans="1:3" x14ac:dyDescent="0.45">
      <c r="A492">
        <f t="shared" si="7"/>
        <v>13</v>
      </c>
      <c r="B492" s="5">
        <v>36446</v>
      </c>
      <c r="C492" s="24">
        <v>2856.38</v>
      </c>
    </row>
    <row r="493" spans="1:3" x14ac:dyDescent="0.45">
      <c r="A493">
        <f t="shared" si="7"/>
        <v>14</v>
      </c>
      <c r="B493" s="5">
        <v>36447</v>
      </c>
      <c r="C493" s="24">
        <v>2828.75</v>
      </c>
    </row>
    <row r="494" spans="1:3" x14ac:dyDescent="0.45">
      <c r="A494">
        <f t="shared" si="7"/>
        <v>15</v>
      </c>
      <c r="B494" s="5">
        <v>36448</v>
      </c>
      <c r="C494" s="24">
        <v>2770.38</v>
      </c>
    </row>
    <row r="495" spans="1:3" x14ac:dyDescent="0.45">
      <c r="A495">
        <f t="shared" si="7"/>
        <v>18</v>
      </c>
      <c r="B495" s="5">
        <v>36451</v>
      </c>
      <c r="C495" s="24">
        <v>2748.99</v>
      </c>
    </row>
    <row r="496" spans="1:3" x14ac:dyDescent="0.45">
      <c r="A496">
        <f t="shared" si="7"/>
        <v>19</v>
      </c>
      <c r="B496" s="5">
        <v>36452</v>
      </c>
      <c r="C496" s="24">
        <v>2799.26</v>
      </c>
    </row>
    <row r="497" spans="1:3" x14ac:dyDescent="0.45">
      <c r="A497">
        <f t="shared" si="7"/>
        <v>20</v>
      </c>
      <c r="B497" s="5">
        <v>36453</v>
      </c>
      <c r="C497" s="24">
        <v>2804.05</v>
      </c>
    </row>
    <row r="498" spans="1:3" x14ac:dyDescent="0.45">
      <c r="A498">
        <f t="shared" si="7"/>
        <v>21</v>
      </c>
      <c r="B498" s="5">
        <v>36454</v>
      </c>
      <c r="C498" s="24">
        <v>2775.54</v>
      </c>
    </row>
    <row r="499" spans="1:3" x14ac:dyDescent="0.45">
      <c r="A499">
        <f t="shared" si="7"/>
        <v>22</v>
      </c>
      <c r="B499" s="5">
        <v>36455</v>
      </c>
      <c r="C499" s="24">
        <v>2822.01</v>
      </c>
    </row>
    <row r="500" spans="1:3" x14ac:dyDescent="0.45">
      <c r="A500">
        <f t="shared" si="7"/>
        <v>25</v>
      </c>
      <c r="B500" s="5">
        <v>36458</v>
      </c>
      <c r="C500" s="24">
        <v>2804.21</v>
      </c>
    </row>
    <row r="501" spans="1:3" x14ac:dyDescent="0.45">
      <c r="A501">
        <f t="shared" si="7"/>
        <v>26</v>
      </c>
      <c r="B501" s="5">
        <v>36459</v>
      </c>
      <c r="C501" s="24">
        <v>2837.05</v>
      </c>
    </row>
    <row r="502" spans="1:3" x14ac:dyDescent="0.45">
      <c r="A502">
        <f t="shared" si="7"/>
        <v>27</v>
      </c>
      <c r="B502" s="5">
        <v>36460</v>
      </c>
      <c r="C502" s="24">
        <v>2818.21</v>
      </c>
    </row>
    <row r="503" spans="1:3" x14ac:dyDescent="0.45">
      <c r="A503">
        <f t="shared" si="7"/>
        <v>28</v>
      </c>
      <c r="B503" s="5">
        <v>36461</v>
      </c>
      <c r="C503" s="24">
        <v>2859.46</v>
      </c>
    </row>
    <row r="504" spans="1:3" x14ac:dyDescent="0.45">
      <c r="A504" s="35">
        <f t="shared" si="7"/>
        <v>29</v>
      </c>
      <c r="B504" s="33">
        <v>36462</v>
      </c>
      <c r="C504" s="34">
        <v>2904.38</v>
      </c>
    </row>
    <row r="505" spans="1:3" x14ac:dyDescent="0.45">
      <c r="A505" s="35">
        <f t="shared" si="7"/>
        <v>1</v>
      </c>
      <c r="B505" s="33">
        <v>36465</v>
      </c>
      <c r="C505" s="34">
        <v>2916.79</v>
      </c>
    </row>
    <row r="506" spans="1:3" x14ac:dyDescent="0.45">
      <c r="A506">
        <f t="shared" si="7"/>
        <v>2</v>
      </c>
      <c r="B506" s="5">
        <v>36466</v>
      </c>
      <c r="C506" s="24">
        <v>2907.09</v>
      </c>
    </row>
    <row r="507" spans="1:3" x14ac:dyDescent="0.45">
      <c r="A507">
        <f t="shared" si="7"/>
        <v>3</v>
      </c>
      <c r="B507" s="5">
        <v>36467</v>
      </c>
      <c r="C507" s="24">
        <v>2922.16</v>
      </c>
    </row>
    <row r="508" spans="1:3" x14ac:dyDescent="0.45">
      <c r="A508">
        <f t="shared" si="7"/>
        <v>4</v>
      </c>
      <c r="B508" s="5">
        <v>36468</v>
      </c>
      <c r="C508" s="24">
        <v>2947.75</v>
      </c>
    </row>
    <row r="509" spans="1:3" x14ac:dyDescent="0.45">
      <c r="A509">
        <f t="shared" si="7"/>
        <v>5</v>
      </c>
      <c r="B509" s="5">
        <v>36469</v>
      </c>
      <c r="C509" s="24">
        <v>2959.97</v>
      </c>
    </row>
    <row r="510" spans="1:3" x14ac:dyDescent="0.45">
      <c r="A510">
        <f t="shared" si="7"/>
        <v>8</v>
      </c>
      <c r="B510" s="5">
        <v>36472</v>
      </c>
      <c r="C510" s="24">
        <v>2966.56</v>
      </c>
    </row>
    <row r="511" spans="1:3" x14ac:dyDescent="0.45">
      <c r="A511">
        <f t="shared" si="7"/>
        <v>9</v>
      </c>
      <c r="B511" s="5">
        <v>36473</v>
      </c>
      <c r="C511" s="24">
        <v>2991.81</v>
      </c>
    </row>
    <row r="512" spans="1:3" x14ac:dyDescent="0.45">
      <c r="A512">
        <f t="shared" si="7"/>
        <v>10</v>
      </c>
      <c r="B512" s="5">
        <v>36474</v>
      </c>
      <c r="C512" s="24">
        <v>2998.06</v>
      </c>
    </row>
    <row r="513" spans="1:3" x14ac:dyDescent="0.45">
      <c r="A513">
        <f t="shared" si="7"/>
        <v>11</v>
      </c>
      <c r="B513" s="5">
        <v>36475</v>
      </c>
      <c r="C513" s="24">
        <v>3041.97</v>
      </c>
    </row>
    <row r="514" spans="1:3" x14ac:dyDescent="0.45">
      <c r="A514">
        <f t="shared" si="7"/>
        <v>12</v>
      </c>
      <c r="B514" s="5">
        <v>36476</v>
      </c>
      <c r="C514" s="24">
        <v>3030.2</v>
      </c>
    </row>
    <row r="515" spans="1:3" x14ac:dyDescent="0.45">
      <c r="A515">
        <f t="shared" si="7"/>
        <v>15</v>
      </c>
      <c r="B515" s="5">
        <v>36479</v>
      </c>
      <c r="C515" s="24">
        <v>3043.96</v>
      </c>
    </row>
    <row r="516" spans="1:3" x14ac:dyDescent="0.45">
      <c r="A516">
        <f t="shared" ref="A516:A579" si="8">DAY(B516)</f>
        <v>16</v>
      </c>
      <c r="B516" s="5">
        <v>36480</v>
      </c>
      <c r="C516" s="24">
        <v>3065.25</v>
      </c>
    </row>
    <row r="517" spans="1:3" x14ac:dyDescent="0.45">
      <c r="A517">
        <f t="shared" si="8"/>
        <v>17</v>
      </c>
      <c r="B517" s="5">
        <v>36481</v>
      </c>
      <c r="C517" s="24">
        <v>3058.66</v>
      </c>
    </row>
    <row r="518" spans="1:3" x14ac:dyDescent="0.45">
      <c r="A518">
        <f t="shared" si="8"/>
        <v>18</v>
      </c>
      <c r="B518" s="5">
        <v>36482</v>
      </c>
      <c r="C518" s="24">
        <v>3059.3</v>
      </c>
    </row>
    <row r="519" spans="1:3" x14ac:dyDescent="0.45">
      <c r="A519">
        <f t="shared" si="8"/>
        <v>19</v>
      </c>
      <c r="B519" s="5">
        <v>36483</v>
      </c>
      <c r="C519" s="24">
        <v>3033.78</v>
      </c>
    </row>
    <row r="520" spans="1:3" x14ac:dyDescent="0.45">
      <c r="A520">
        <f t="shared" si="8"/>
        <v>22</v>
      </c>
      <c r="B520" s="5">
        <v>36486</v>
      </c>
      <c r="C520" s="24">
        <v>3020.23</v>
      </c>
    </row>
    <row r="521" spans="1:3" x14ac:dyDescent="0.45">
      <c r="A521">
        <f t="shared" si="8"/>
        <v>23</v>
      </c>
      <c r="B521" s="5">
        <v>36487</v>
      </c>
      <c r="C521" s="24">
        <v>3056.91</v>
      </c>
    </row>
    <row r="522" spans="1:3" x14ac:dyDescent="0.45">
      <c r="A522">
        <f t="shared" si="8"/>
        <v>24</v>
      </c>
      <c r="B522" s="5">
        <v>36488</v>
      </c>
      <c r="C522" s="24">
        <v>3066.71</v>
      </c>
    </row>
    <row r="523" spans="1:3" x14ac:dyDescent="0.45">
      <c r="A523">
        <f t="shared" si="8"/>
        <v>25</v>
      </c>
      <c r="B523" s="5">
        <v>36489</v>
      </c>
      <c r="C523" s="24">
        <v>3115.99</v>
      </c>
    </row>
    <row r="524" spans="1:3" x14ac:dyDescent="0.45">
      <c r="A524">
        <f t="shared" si="8"/>
        <v>26</v>
      </c>
      <c r="B524" s="5">
        <v>36490</v>
      </c>
      <c r="C524" s="24">
        <v>3119.07</v>
      </c>
    </row>
    <row r="525" spans="1:3" x14ac:dyDescent="0.45">
      <c r="A525">
        <f t="shared" si="8"/>
        <v>29</v>
      </c>
      <c r="B525" s="5">
        <v>36493</v>
      </c>
      <c r="C525" s="24">
        <v>3124.51</v>
      </c>
    </row>
    <row r="526" spans="1:3" x14ac:dyDescent="0.45">
      <c r="A526" s="35">
        <f t="shared" si="8"/>
        <v>30</v>
      </c>
      <c r="B526" s="33">
        <v>36494</v>
      </c>
      <c r="C526" s="34">
        <v>3086.9</v>
      </c>
    </row>
    <row r="527" spans="1:3" x14ac:dyDescent="0.45">
      <c r="A527" s="35">
        <f t="shared" si="8"/>
        <v>1</v>
      </c>
      <c r="B527" s="33">
        <v>36495</v>
      </c>
      <c r="C527" s="34">
        <v>3105.56</v>
      </c>
    </row>
    <row r="528" spans="1:3" x14ac:dyDescent="0.45">
      <c r="A528">
        <f t="shared" si="8"/>
        <v>2</v>
      </c>
      <c r="B528" s="5">
        <v>36496</v>
      </c>
      <c r="C528" s="24">
        <v>3112.76</v>
      </c>
    </row>
    <row r="529" spans="1:3" x14ac:dyDescent="0.45">
      <c r="A529">
        <f t="shared" si="8"/>
        <v>3</v>
      </c>
      <c r="B529" s="5">
        <v>36497</v>
      </c>
      <c r="C529" s="24">
        <v>3154.15</v>
      </c>
    </row>
    <row r="530" spans="1:3" x14ac:dyDescent="0.45">
      <c r="A530">
        <f t="shared" si="8"/>
        <v>6</v>
      </c>
      <c r="B530" s="5">
        <v>36500</v>
      </c>
      <c r="C530" s="24">
        <v>3135.32</v>
      </c>
    </row>
    <row r="531" spans="1:3" x14ac:dyDescent="0.45">
      <c r="A531">
        <f t="shared" si="8"/>
        <v>7</v>
      </c>
      <c r="B531" s="5">
        <v>36501</v>
      </c>
      <c r="C531" s="24">
        <v>3121.28</v>
      </c>
    </row>
    <row r="532" spans="1:3" x14ac:dyDescent="0.45">
      <c r="A532">
        <f t="shared" si="8"/>
        <v>8</v>
      </c>
      <c r="B532" s="5">
        <v>36502</v>
      </c>
      <c r="C532" s="24">
        <v>3104.41</v>
      </c>
    </row>
    <row r="533" spans="1:3" x14ac:dyDescent="0.45">
      <c r="A533">
        <f t="shared" si="8"/>
        <v>9</v>
      </c>
      <c r="B533" s="5">
        <v>36503</v>
      </c>
      <c r="C533" s="24">
        <v>3126.71</v>
      </c>
    </row>
    <row r="534" spans="1:3" x14ac:dyDescent="0.45">
      <c r="A534">
        <f t="shared" si="8"/>
        <v>10</v>
      </c>
      <c r="B534" s="5">
        <v>36504</v>
      </c>
      <c r="C534" s="24">
        <v>3153.69</v>
      </c>
    </row>
    <row r="535" spans="1:3" x14ac:dyDescent="0.45">
      <c r="A535">
        <f t="shared" si="8"/>
        <v>13</v>
      </c>
      <c r="B535" s="5">
        <v>36507</v>
      </c>
      <c r="C535" s="24">
        <v>3141.73</v>
      </c>
    </row>
    <row r="536" spans="1:3" x14ac:dyDescent="0.45">
      <c r="A536">
        <f t="shared" si="8"/>
        <v>14</v>
      </c>
      <c r="B536" s="5">
        <v>36508</v>
      </c>
      <c r="C536" s="24">
        <v>3139.02</v>
      </c>
    </row>
    <row r="537" spans="1:3" x14ac:dyDescent="0.45">
      <c r="A537">
        <f t="shared" si="8"/>
        <v>15</v>
      </c>
      <c r="B537" s="5">
        <v>36509</v>
      </c>
      <c r="C537" s="24">
        <v>3107.82</v>
      </c>
    </row>
    <row r="538" spans="1:3" x14ac:dyDescent="0.45">
      <c r="A538">
        <f t="shared" si="8"/>
        <v>16</v>
      </c>
      <c r="B538" s="5">
        <v>36510</v>
      </c>
      <c r="C538" s="24">
        <v>3125.08</v>
      </c>
    </row>
    <row r="539" spans="1:3" x14ac:dyDescent="0.45">
      <c r="A539">
        <f t="shared" si="8"/>
        <v>17</v>
      </c>
      <c r="B539" s="5">
        <v>36511</v>
      </c>
      <c r="C539" s="24">
        <v>3150.24</v>
      </c>
    </row>
    <row r="540" spans="1:3" x14ac:dyDescent="0.45">
      <c r="A540">
        <f t="shared" si="8"/>
        <v>20</v>
      </c>
      <c r="B540" s="5">
        <v>36514</v>
      </c>
      <c r="C540" s="24">
        <v>3153.76</v>
      </c>
    </row>
    <row r="541" spans="1:3" x14ac:dyDescent="0.45">
      <c r="A541">
        <f t="shared" si="8"/>
        <v>21</v>
      </c>
      <c r="B541" s="5">
        <v>36515</v>
      </c>
      <c r="C541" s="24">
        <v>3145.73</v>
      </c>
    </row>
    <row r="542" spans="1:3" x14ac:dyDescent="0.45">
      <c r="A542">
        <f t="shared" si="8"/>
        <v>23</v>
      </c>
      <c r="B542" s="5">
        <v>36517</v>
      </c>
      <c r="C542" s="24">
        <v>3177.01</v>
      </c>
    </row>
    <row r="543" spans="1:3" x14ac:dyDescent="0.45">
      <c r="A543">
        <f t="shared" si="8"/>
        <v>24</v>
      </c>
      <c r="B543" s="5">
        <v>36518</v>
      </c>
      <c r="C543" s="24">
        <v>3189.42</v>
      </c>
    </row>
    <row r="544" spans="1:3" x14ac:dyDescent="0.45">
      <c r="A544">
        <f t="shared" si="8"/>
        <v>29</v>
      </c>
      <c r="B544" s="5">
        <v>36523</v>
      </c>
      <c r="C544" s="24">
        <v>3203.21</v>
      </c>
    </row>
    <row r="545" spans="1:3" x14ac:dyDescent="0.45">
      <c r="A545" s="35">
        <f t="shared" si="8"/>
        <v>30</v>
      </c>
      <c r="B545" s="33">
        <v>36524</v>
      </c>
      <c r="C545" s="34">
        <v>3242.06</v>
      </c>
    </row>
    <row r="546" spans="1:3" x14ac:dyDescent="0.45">
      <c r="A546" s="35">
        <f t="shared" si="8"/>
        <v>4</v>
      </c>
      <c r="B546" s="33">
        <v>36529</v>
      </c>
      <c r="C546" s="34">
        <v>3141.25</v>
      </c>
    </row>
    <row r="547" spans="1:3" x14ac:dyDescent="0.45">
      <c r="A547">
        <f t="shared" si="8"/>
        <v>5</v>
      </c>
      <c r="B547" s="5">
        <v>36530</v>
      </c>
      <c r="C547" s="24">
        <v>3084.86</v>
      </c>
    </row>
    <row r="548" spans="1:3" x14ac:dyDescent="0.45">
      <c r="A548">
        <f t="shared" si="8"/>
        <v>6</v>
      </c>
      <c r="B548" s="5">
        <v>36531</v>
      </c>
      <c r="C548" s="24">
        <v>3054.63</v>
      </c>
    </row>
    <row r="549" spans="1:3" x14ac:dyDescent="0.45">
      <c r="A549">
        <f t="shared" si="8"/>
        <v>7</v>
      </c>
      <c r="B549" s="5">
        <v>36532</v>
      </c>
      <c r="C549" s="24">
        <v>3084</v>
      </c>
    </row>
    <row r="550" spans="1:3" x14ac:dyDescent="0.45">
      <c r="A550">
        <f t="shared" si="8"/>
        <v>10</v>
      </c>
      <c r="B550" s="5">
        <v>36535</v>
      </c>
      <c r="C550" s="24">
        <v>3129.57</v>
      </c>
    </row>
    <row r="551" spans="1:3" x14ac:dyDescent="0.45">
      <c r="A551">
        <f t="shared" si="8"/>
        <v>11</v>
      </c>
      <c r="B551" s="5">
        <v>36536</v>
      </c>
      <c r="C551" s="24">
        <v>3100.24</v>
      </c>
    </row>
    <row r="552" spans="1:3" x14ac:dyDescent="0.45">
      <c r="A552">
        <f t="shared" si="8"/>
        <v>12</v>
      </c>
      <c r="B552" s="5">
        <v>36537</v>
      </c>
      <c r="C552" s="24">
        <v>3102.06</v>
      </c>
    </row>
    <row r="553" spans="1:3" x14ac:dyDescent="0.45">
      <c r="A553">
        <f t="shared" si="8"/>
        <v>13</v>
      </c>
      <c r="B553" s="5">
        <v>36538</v>
      </c>
      <c r="C553" s="24">
        <v>3102.18</v>
      </c>
    </row>
    <row r="554" spans="1:3" x14ac:dyDescent="0.45">
      <c r="A554">
        <f t="shared" si="8"/>
        <v>14</v>
      </c>
      <c r="B554" s="5">
        <v>36539</v>
      </c>
      <c r="C554" s="24">
        <v>3153.45</v>
      </c>
    </row>
    <row r="555" spans="1:3" x14ac:dyDescent="0.45">
      <c r="A555">
        <f t="shared" si="8"/>
        <v>17</v>
      </c>
      <c r="B555" s="5">
        <v>36542</v>
      </c>
      <c r="C555" s="24">
        <v>3164.93</v>
      </c>
    </row>
    <row r="556" spans="1:3" x14ac:dyDescent="0.45">
      <c r="A556">
        <f t="shared" si="8"/>
        <v>18</v>
      </c>
      <c r="B556" s="5">
        <v>36543</v>
      </c>
      <c r="C556" s="24">
        <v>3097.87</v>
      </c>
    </row>
    <row r="557" spans="1:3" x14ac:dyDescent="0.45">
      <c r="A557">
        <f t="shared" si="8"/>
        <v>19</v>
      </c>
      <c r="B557" s="5">
        <v>36544</v>
      </c>
      <c r="C557" s="24">
        <v>3069.72</v>
      </c>
    </row>
    <row r="558" spans="1:3" x14ac:dyDescent="0.45">
      <c r="A558">
        <f t="shared" si="8"/>
        <v>20</v>
      </c>
      <c r="B558" s="5">
        <v>36545</v>
      </c>
      <c r="C558" s="24">
        <v>3030.65</v>
      </c>
    </row>
    <row r="559" spans="1:3" x14ac:dyDescent="0.45">
      <c r="A559">
        <f t="shared" si="8"/>
        <v>21</v>
      </c>
      <c r="B559" s="5">
        <v>36546</v>
      </c>
      <c r="C559" s="24">
        <v>3022.14</v>
      </c>
    </row>
    <row r="560" spans="1:3" x14ac:dyDescent="0.45">
      <c r="A560">
        <f t="shared" si="8"/>
        <v>24</v>
      </c>
      <c r="B560" s="5">
        <v>36549</v>
      </c>
      <c r="C560" s="24">
        <v>3035.88</v>
      </c>
    </row>
    <row r="561" spans="1:3" x14ac:dyDescent="0.45">
      <c r="A561">
        <f t="shared" si="8"/>
        <v>25</v>
      </c>
      <c r="B561" s="5">
        <v>36550</v>
      </c>
      <c r="C561" s="24">
        <v>2985.98</v>
      </c>
    </row>
    <row r="562" spans="1:3" x14ac:dyDescent="0.45">
      <c r="A562">
        <f t="shared" si="8"/>
        <v>26</v>
      </c>
      <c r="B562" s="5">
        <v>36551</v>
      </c>
      <c r="C562" s="24">
        <v>3027.96</v>
      </c>
    </row>
    <row r="563" spans="1:3" x14ac:dyDescent="0.45">
      <c r="A563">
        <f t="shared" si="8"/>
        <v>27</v>
      </c>
      <c r="B563" s="5">
        <v>36552</v>
      </c>
      <c r="C563" s="24">
        <v>3051.96</v>
      </c>
    </row>
    <row r="564" spans="1:3" x14ac:dyDescent="0.45">
      <c r="A564">
        <f t="shared" si="8"/>
        <v>28</v>
      </c>
      <c r="B564" s="5">
        <v>36553</v>
      </c>
      <c r="C564" s="24">
        <v>3024.09</v>
      </c>
    </row>
    <row r="565" spans="1:3" x14ac:dyDescent="0.45">
      <c r="A565" s="35">
        <f t="shared" si="8"/>
        <v>31</v>
      </c>
      <c r="B565" s="33">
        <v>36556</v>
      </c>
      <c r="C565" s="34">
        <v>2975.87</v>
      </c>
    </row>
    <row r="566" spans="1:3" x14ac:dyDescent="0.45">
      <c r="A566" s="35">
        <f t="shared" si="8"/>
        <v>1</v>
      </c>
      <c r="B566" s="33">
        <v>36557</v>
      </c>
      <c r="C566" s="34">
        <v>2983.46</v>
      </c>
    </row>
    <row r="567" spans="1:3" x14ac:dyDescent="0.45">
      <c r="A567">
        <f t="shared" si="8"/>
        <v>2</v>
      </c>
      <c r="B567" s="5">
        <v>36558</v>
      </c>
      <c r="C567" s="24">
        <v>2984.25</v>
      </c>
    </row>
    <row r="568" spans="1:3" x14ac:dyDescent="0.45">
      <c r="A568">
        <f t="shared" si="8"/>
        <v>3</v>
      </c>
      <c r="B568" s="5">
        <v>36559</v>
      </c>
      <c r="C568" s="24">
        <v>2995.89</v>
      </c>
    </row>
    <row r="569" spans="1:3" x14ac:dyDescent="0.45">
      <c r="A569">
        <f t="shared" si="8"/>
        <v>4</v>
      </c>
      <c r="B569" s="5">
        <v>36560</v>
      </c>
      <c r="C569" s="24">
        <v>2942.01</v>
      </c>
    </row>
    <row r="570" spans="1:3" x14ac:dyDescent="0.45">
      <c r="A570">
        <f t="shared" si="8"/>
        <v>7</v>
      </c>
      <c r="B570" s="5">
        <v>36563</v>
      </c>
      <c r="C570" s="24">
        <v>2914.57</v>
      </c>
    </row>
    <row r="571" spans="1:3" x14ac:dyDescent="0.45">
      <c r="A571">
        <f t="shared" si="8"/>
        <v>8</v>
      </c>
      <c r="B571" s="5">
        <v>36564</v>
      </c>
      <c r="C571" s="24">
        <v>2970.53</v>
      </c>
    </row>
    <row r="572" spans="1:3" x14ac:dyDescent="0.45">
      <c r="A572">
        <f t="shared" si="8"/>
        <v>9</v>
      </c>
      <c r="B572" s="5">
        <v>36565</v>
      </c>
      <c r="C572" s="24">
        <v>2988.84</v>
      </c>
    </row>
    <row r="573" spans="1:3" x14ac:dyDescent="0.45">
      <c r="A573">
        <f t="shared" si="8"/>
        <v>10</v>
      </c>
      <c r="B573" s="5">
        <v>36566</v>
      </c>
      <c r="C573" s="24">
        <v>2969.06</v>
      </c>
    </row>
    <row r="574" spans="1:3" x14ac:dyDescent="0.45">
      <c r="A574">
        <f t="shared" si="8"/>
        <v>11</v>
      </c>
      <c r="B574" s="5">
        <v>36567</v>
      </c>
      <c r="C574" s="24">
        <v>2944.96</v>
      </c>
    </row>
    <row r="575" spans="1:3" x14ac:dyDescent="0.45">
      <c r="A575">
        <f t="shared" si="8"/>
        <v>14</v>
      </c>
      <c r="B575" s="5">
        <v>36570</v>
      </c>
      <c r="C575" s="24">
        <v>2897.55</v>
      </c>
    </row>
    <row r="576" spans="1:3" x14ac:dyDescent="0.45">
      <c r="A576">
        <f t="shared" si="8"/>
        <v>15</v>
      </c>
      <c r="B576" s="5">
        <v>36571</v>
      </c>
      <c r="C576" s="24">
        <v>2872.59</v>
      </c>
    </row>
    <row r="577" spans="1:3" x14ac:dyDescent="0.45">
      <c r="A577">
        <f t="shared" si="8"/>
        <v>16</v>
      </c>
      <c r="B577" s="5">
        <v>36572</v>
      </c>
      <c r="C577" s="24">
        <v>2929.04</v>
      </c>
    </row>
    <row r="578" spans="1:3" x14ac:dyDescent="0.45">
      <c r="A578">
        <f t="shared" si="8"/>
        <v>17</v>
      </c>
      <c r="B578" s="5">
        <v>36573</v>
      </c>
      <c r="C578" s="24">
        <v>2959.69</v>
      </c>
    </row>
    <row r="579" spans="1:3" x14ac:dyDescent="0.45">
      <c r="A579">
        <f t="shared" si="8"/>
        <v>18</v>
      </c>
      <c r="B579" s="5">
        <v>36574</v>
      </c>
      <c r="C579" s="24">
        <v>2948.99</v>
      </c>
    </row>
    <row r="580" spans="1:3" x14ac:dyDescent="0.45">
      <c r="A580">
        <f t="shared" ref="A580:A643" si="9">DAY(B580)</f>
        <v>21</v>
      </c>
      <c r="B580" s="5">
        <v>36577</v>
      </c>
      <c r="C580" s="24">
        <v>2916.48</v>
      </c>
    </row>
    <row r="581" spans="1:3" x14ac:dyDescent="0.45">
      <c r="A581">
        <f t="shared" si="9"/>
        <v>22</v>
      </c>
      <c r="B581" s="5">
        <v>36578</v>
      </c>
      <c r="C581" s="24">
        <v>2893.67</v>
      </c>
    </row>
    <row r="582" spans="1:3" x14ac:dyDescent="0.45">
      <c r="A582">
        <f t="shared" si="9"/>
        <v>23</v>
      </c>
      <c r="B582" s="5">
        <v>36579</v>
      </c>
      <c r="C582" s="24">
        <v>2946.75</v>
      </c>
    </row>
    <row r="583" spans="1:3" x14ac:dyDescent="0.45">
      <c r="A583">
        <f t="shared" si="9"/>
        <v>24</v>
      </c>
      <c r="B583" s="5">
        <v>36580</v>
      </c>
      <c r="C583" s="24">
        <v>2929.01</v>
      </c>
    </row>
    <row r="584" spans="1:3" x14ac:dyDescent="0.45">
      <c r="A584">
        <f t="shared" si="9"/>
        <v>25</v>
      </c>
      <c r="B584" s="5">
        <v>36581</v>
      </c>
      <c r="C584" s="24">
        <v>2975.05</v>
      </c>
    </row>
    <row r="585" spans="1:3" x14ac:dyDescent="0.45">
      <c r="A585">
        <f t="shared" si="9"/>
        <v>28</v>
      </c>
      <c r="B585" s="5">
        <v>36584</v>
      </c>
      <c r="C585" s="24">
        <v>2937.27</v>
      </c>
    </row>
    <row r="586" spans="1:3" x14ac:dyDescent="0.45">
      <c r="A586" s="35">
        <f t="shared" si="9"/>
        <v>29</v>
      </c>
      <c r="B586" s="33">
        <v>36585</v>
      </c>
      <c r="C586" s="34">
        <v>2989.43</v>
      </c>
    </row>
    <row r="587" spans="1:3" x14ac:dyDescent="0.45">
      <c r="A587" s="35">
        <f t="shared" si="9"/>
        <v>1</v>
      </c>
      <c r="B587" s="33">
        <v>36586</v>
      </c>
      <c r="C587" s="34">
        <v>3053.35</v>
      </c>
    </row>
    <row r="588" spans="1:3" x14ac:dyDescent="0.45">
      <c r="A588">
        <f t="shared" si="9"/>
        <v>2</v>
      </c>
      <c r="B588" s="5">
        <v>36587</v>
      </c>
      <c r="C588" s="24">
        <v>3085.48</v>
      </c>
    </row>
    <row r="589" spans="1:3" x14ac:dyDescent="0.45">
      <c r="A589">
        <f t="shared" si="9"/>
        <v>3</v>
      </c>
      <c r="B589" s="5">
        <v>36588</v>
      </c>
      <c r="C589" s="24">
        <v>3116.3</v>
      </c>
    </row>
    <row r="590" spans="1:3" x14ac:dyDescent="0.45">
      <c r="A590">
        <f t="shared" si="9"/>
        <v>6</v>
      </c>
      <c r="B590" s="5">
        <v>36591</v>
      </c>
      <c r="C590" s="24">
        <v>3153.25</v>
      </c>
    </row>
    <row r="591" spans="1:3" x14ac:dyDescent="0.45">
      <c r="A591">
        <f t="shared" si="9"/>
        <v>7</v>
      </c>
      <c r="B591" s="5">
        <v>36592</v>
      </c>
      <c r="C591" s="24">
        <v>3110.8</v>
      </c>
    </row>
    <row r="592" spans="1:3" x14ac:dyDescent="0.45">
      <c r="A592">
        <f t="shared" si="9"/>
        <v>8</v>
      </c>
      <c r="B592" s="5">
        <v>36593</v>
      </c>
      <c r="C592" s="24">
        <v>3085.05</v>
      </c>
    </row>
    <row r="593" spans="1:3" x14ac:dyDescent="0.45">
      <c r="A593">
        <f t="shared" si="9"/>
        <v>9</v>
      </c>
      <c r="B593" s="5">
        <v>36594</v>
      </c>
      <c r="C593" s="24">
        <v>3137.3</v>
      </c>
    </row>
    <row r="594" spans="1:3" x14ac:dyDescent="0.45">
      <c r="A594">
        <f t="shared" si="9"/>
        <v>10</v>
      </c>
      <c r="B594" s="5">
        <v>36595</v>
      </c>
      <c r="C594" s="24">
        <v>3154.67</v>
      </c>
    </row>
    <row r="595" spans="1:3" x14ac:dyDescent="0.45">
      <c r="A595">
        <f t="shared" si="9"/>
        <v>13</v>
      </c>
      <c r="B595" s="5">
        <v>36598</v>
      </c>
      <c r="C595" s="24">
        <v>3105.95</v>
      </c>
    </row>
    <row r="596" spans="1:3" x14ac:dyDescent="0.45">
      <c r="A596">
        <f t="shared" si="9"/>
        <v>14</v>
      </c>
      <c r="B596" s="5">
        <v>36599</v>
      </c>
      <c r="C596" s="24">
        <v>3113</v>
      </c>
    </row>
    <row r="597" spans="1:3" x14ac:dyDescent="0.45">
      <c r="A597">
        <f t="shared" si="9"/>
        <v>15</v>
      </c>
      <c r="B597" s="5">
        <v>36600</v>
      </c>
      <c r="C597" s="24">
        <v>3085.64</v>
      </c>
    </row>
    <row r="598" spans="1:3" x14ac:dyDescent="0.45">
      <c r="A598">
        <f t="shared" si="9"/>
        <v>16</v>
      </c>
      <c r="B598" s="5">
        <v>36601</v>
      </c>
      <c r="C598" s="24">
        <v>3121.09</v>
      </c>
    </row>
    <row r="599" spans="1:3" x14ac:dyDescent="0.45">
      <c r="A599">
        <f t="shared" si="9"/>
        <v>17</v>
      </c>
      <c r="B599" s="5">
        <v>36602</v>
      </c>
      <c r="C599" s="24">
        <v>3126.18</v>
      </c>
    </row>
    <row r="600" spans="1:3" x14ac:dyDescent="0.45">
      <c r="A600">
        <f t="shared" si="9"/>
        <v>20</v>
      </c>
      <c r="B600" s="5">
        <v>36605</v>
      </c>
      <c r="C600" s="24">
        <v>3154.87</v>
      </c>
    </row>
    <row r="601" spans="1:3" x14ac:dyDescent="0.45">
      <c r="A601">
        <f t="shared" si="9"/>
        <v>21</v>
      </c>
      <c r="B601" s="5">
        <v>36606</v>
      </c>
      <c r="C601" s="24">
        <v>3145.87</v>
      </c>
    </row>
    <row r="602" spans="1:3" x14ac:dyDescent="0.45">
      <c r="A602">
        <f t="shared" si="9"/>
        <v>22</v>
      </c>
      <c r="B602" s="5">
        <v>36607</v>
      </c>
      <c r="C602" s="24">
        <v>3142.29</v>
      </c>
    </row>
    <row r="603" spans="1:3" x14ac:dyDescent="0.45">
      <c r="A603">
        <f t="shared" si="9"/>
        <v>23</v>
      </c>
      <c r="B603" s="5">
        <v>36608</v>
      </c>
      <c r="C603" s="24">
        <v>3135.42</v>
      </c>
    </row>
    <row r="604" spans="1:3" x14ac:dyDescent="0.45">
      <c r="A604">
        <f t="shared" si="9"/>
        <v>24</v>
      </c>
      <c r="B604" s="5">
        <v>36609</v>
      </c>
      <c r="C604" s="24">
        <v>3195.29</v>
      </c>
    </row>
    <row r="605" spans="1:3" x14ac:dyDescent="0.45">
      <c r="A605">
        <f t="shared" si="9"/>
        <v>27</v>
      </c>
      <c r="B605" s="5">
        <v>36612</v>
      </c>
      <c r="C605" s="24">
        <v>3178.47</v>
      </c>
    </row>
    <row r="606" spans="1:3" x14ac:dyDescent="0.45">
      <c r="A606">
        <f t="shared" si="9"/>
        <v>28</v>
      </c>
      <c r="B606" s="5">
        <v>36613</v>
      </c>
      <c r="C606" s="24">
        <v>3167.5</v>
      </c>
    </row>
    <row r="607" spans="1:3" x14ac:dyDescent="0.45">
      <c r="A607">
        <f t="shared" si="9"/>
        <v>29</v>
      </c>
      <c r="B607" s="5">
        <v>36614</v>
      </c>
      <c r="C607" s="24">
        <v>3144.64</v>
      </c>
    </row>
    <row r="608" spans="1:3" x14ac:dyDescent="0.45">
      <c r="A608">
        <f t="shared" si="9"/>
        <v>30</v>
      </c>
      <c r="B608" s="5">
        <v>36615</v>
      </c>
      <c r="C608" s="24">
        <v>3077.27</v>
      </c>
    </row>
    <row r="609" spans="1:3" x14ac:dyDescent="0.45">
      <c r="A609" s="35">
        <f t="shared" si="9"/>
        <v>31</v>
      </c>
      <c r="B609" s="33">
        <v>36616</v>
      </c>
      <c r="C609" s="34">
        <v>3110.56</v>
      </c>
    </row>
    <row r="610" spans="1:3" x14ac:dyDescent="0.45">
      <c r="A610" s="35">
        <f t="shared" si="9"/>
        <v>3</v>
      </c>
      <c r="B610" s="33">
        <v>36619</v>
      </c>
      <c r="C610" s="34">
        <v>3072.17</v>
      </c>
    </row>
    <row r="611" spans="1:3" x14ac:dyDescent="0.45">
      <c r="A611">
        <f t="shared" si="9"/>
        <v>4</v>
      </c>
      <c r="B611" s="5">
        <v>36620</v>
      </c>
      <c r="C611" s="24">
        <v>3048.49</v>
      </c>
    </row>
    <row r="612" spans="1:3" x14ac:dyDescent="0.45">
      <c r="A612">
        <f t="shared" si="9"/>
        <v>5</v>
      </c>
      <c r="B612" s="5">
        <v>36621</v>
      </c>
      <c r="C612" s="24">
        <v>3024.48</v>
      </c>
    </row>
    <row r="613" spans="1:3" x14ac:dyDescent="0.45">
      <c r="A613">
        <f t="shared" si="9"/>
        <v>6</v>
      </c>
      <c r="B613" s="5">
        <v>36622</v>
      </c>
      <c r="C613" s="24">
        <v>3066.23</v>
      </c>
    </row>
    <row r="614" spans="1:3" x14ac:dyDescent="0.45">
      <c r="A614">
        <f t="shared" si="9"/>
        <v>7</v>
      </c>
      <c r="B614" s="5">
        <v>36623</v>
      </c>
      <c r="C614" s="24">
        <v>3118.21</v>
      </c>
    </row>
    <row r="615" spans="1:3" x14ac:dyDescent="0.45">
      <c r="A615">
        <f t="shared" si="9"/>
        <v>10</v>
      </c>
      <c r="B615" s="5">
        <v>36626</v>
      </c>
      <c r="C615" s="24">
        <v>3104.43</v>
      </c>
    </row>
    <row r="616" spans="1:3" x14ac:dyDescent="0.45">
      <c r="A616">
        <f t="shared" si="9"/>
        <v>11</v>
      </c>
      <c r="B616" s="5">
        <v>36627</v>
      </c>
      <c r="C616" s="24">
        <v>3037.07</v>
      </c>
    </row>
    <row r="617" spans="1:3" x14ac:dyDescent="0.45">
      <c r="A617">
        <f t="shared" si="9"/>
        <v>12</v>
      </c>
      <c r="B617" s="5">
        <v>36628</v>
      </c>
      <c r="C617" s="24">
        <v>3024.98</v>
      </c>
    </row>
    <row r="618" spans="1:3" x14ac:dyDescent="0.45">
      <c r="A618">
        <f t="shared" si="9"/>
        <v>13</v>
      </c>
      <c r="B618" s="5">
        <v>36629</v>
      </c>
      <c r="C618" s="24">
        <v>3020.98</v>
      </c>
    </row>
    <row r="619" spans="1:3" x14ac:dyDescent="0.45">
      <c r="A619">
        <f t="shared" si="9"/>
        <v>14</v>
      </c>
      <c r="B619" s="5">
        <v>36630</v>
      </c>
      <c r="C619" s="24">
        <v>2947.34</v>
      </c>
    </row>
    <row r="620" spans="1:3" x14ac:dyDescent="0.45">
      <c r="A620">
        <f t="shared" si="9"/>
        <v>17</v>
      </c>
      <c r="B620" s="5">
        <v>36633</v>
      </c>
      <c r="C620" s="24">
        <v>2852.6</v>
      </c>
    </row>
    <row r="621" spans="1:3" x14ac:dyDescent="0.45">
      <c r="A621">
        <f t="shared" si="9"/>
        <v>18</v>
      </c>
      <c r="B621" s="5">
        <v>36634</v>
      </c>
      <c r="C621" s="24">
        <v>2891.09</v>
      </c>
    </row>
    <row r="622" spans="1:3" x14ac:dyDescent="0.45">
      <c r="A622">
        <f t="shared" si="9"/>
        <v>19</v>
      </c>
      <c r="B622" s="5">
        <v>36635</v>
      </c>
      <c r="C622" s="24">
        <v>2937.83</v>
      </c>
    </row>
    <row r="623" spans="1:3" x14ac:dyDescent="0.45">
      <c r="A623">
        <f t="shared" si="9"/>
        <v>20</v>
      </c>
      <c r="B623" s="5">
        <v>36636</v>
      </c>
      <c r="C623" s="24">
        <v>2961.11</v>
      </c>
    </row>
    <row r="624" spans="1:3" x14ac:dyDescent="0.45">
      <c r="A624">
        <f t="shared" si="9"/>
        <v>25</v>
      </c>
      <c r="B624" s="5">
        <v>36641</v>
      </c>
      <c r="C624" s="24">
        <v>2978.57</v>
      </c>
    </row>
    <row r="625" spans="1:3" x14ac:dyDescent="0.45">
      <c r="A625">
        <f t="shared" si="9"/>
        <v>26</v>
      </c>
      <c r="B625" s="5">
        <v>36642</v>
      </c>
      <c r="C625" s="24">
        <v>2973.36</v>
      </c>
    </row>
    <row r="626" spans="1:3" x14ac:dyDescent="0.45">
      <c r="A626">
        <f t="shared" si="9"/>
        <v>27</v>
      </c>
      <c r="B626" s="5">
        <v>36643</v>
      </c>
      <c r="C626" s="24">
        <v>2940.9</v>
      </c>
    </row>
    <row r="627" spans="1:3" x14ac:dyDescent="0.45">
      <c r="A627" s="35">
        <f t="shared" si="9"/>
        <v>28</v>
      </c>
      <c r="B627" s="33">
        <v>36644</v>
      </c>
      <c r="C627" s="34">
        <v>3001.92</v>
      </c>
    </row>
    <row r="628" spans="1:3" x14ac:dyDescent="0.45">
      <c r="A628" s="35">
        <f t="shared" si="9"/>
        <v>2</v>
      </c>
      <c r="B628" s="33">
        <v>36648</v>
      </c>
      <c r="C628" s="34">
        <v>3026.79</v>
      </c>
    </row>
    <row r="629" spans="1:3" x14ac:dyDescent="0.45">
      <c r="A629">
        <f t="shared" si="9"/>
        <v>3</v>
      </c>
      <c r="B629" s="5">
        <v>36649</v>
      </c>
      <c r="C629" s="24">
        <v>2950.67</v>
      </c>
    </row>
    <row r="630" spans="1:3" x14ac:dyDescent="0.45">
      <c r="A630">
        <f t="shared" si="9"/>
        <v>4</v>
      </c>
      <c r="B630" s="5">
        <v>36650</v>
      </c>
      <c r="C630" s="24">
        <v>2957.05</v>
      </c>
    </row>
    <row r="631" spans="1:3" x14ac:dyDescent="0.45">
      <c r="A631">
        <f t="shared" si="9"/>
        <v>5</v>
      </c>
      <c r="B631" s="5">
        <v>36651</v>
      </c>
      <c r="C631" s="24">
        <v>2974.66</v>
      </c>
    </row>
    <row r="632" spans="1:3" x14ac:dyDescent="0.45">
      <c r="A632">
        <f t="shared" si="9"/>
        <v>8</v>
      </c>
      <c r="B632" s="5">
        <v>36654</v>
      </c>
      <c r="C632" s="24">
        <v>2967.92</v>
      </c>
    </row>
    <row r="633" spans="1:3" x14ac:dyDescent="0.45">
      <c r="A633">
        <f t="shared" si="9"/>
        <v>9</v>
      </c>
      <c r="B633" s="5">
        <v>36655</v>
      </c>
      <c r="C633" s="24">
        <v>2929.06</v>
      </c>
    </row>
    <row r="634" spans="1:3" x14ac:dyDescent="0.45">
      <c r="A634">
        <f t="shared" si="9"/>
        <v>10</v>
      </c>
      <c r="B634" s="5">
        <v>36656</v>
      </c>
      <c r="C634" s="24">
        <v>2916.35</v>
      </c>
    </row>
    <row r="635" spans="1:3" x14ac:dyDescent="0.45">
      <c r="A635">
        <f t="shared" si="9"/>
        <v>11</v>
      </c>
      <c r="B635" s="5">
        <v>36657</v>
      </c>
      <c r="C635" s="24">
        <v>2971.54</v>
      </c>
    </row>
    <row r="636" spans="1:3" x14ac:dyDescent="0.45">
      <c r="A636">
        <f t="shared" si="9"/>
        <v>12</v>
      </c>
      <c r="B636" s="5">
        <v>36658</v>
      </c>
      <c r="C636" s="24">
        <v>2990.94</v>
      </c>
    </row>
    <row r="637" spans="1:3" x14ac:dyDescent="0.45">
      <c r="A637">
        <f t="shared" si="9"/>
        <v>15</v>
      </c>
      <c r="B637" s="5">
        <v>36661</v>
      </c>
      <c r="C637" s="24">
        <v>2976.47</v>
      </c>
    </row>
    <row r="638" spans="1:3" x14ac:dyDescent="0.45">
      <c r="A638">
        <f t="shared" si="9"/>
        <v>16</v>
      </c>
      <c r="B638" s="5">
        <v>36662</v>
      </c>
      <c r="C638" s="24">
        <v>3009.18</v>
      </c>
    </row>
    <row r="639" spans="1:3" x14ac:dyDescent="0.45">
      <c r="A639">
        <f t="shared" si="9"/>
        <v>17</v>
      </c>
      <c r="B639" s="5">
        <v>36663</v>
      </c>
      <c r="C639" s="24">
        <v>2959.41</v>
      </c>
    </row>
    <row r="640" spans="1:3" x14ac:dyDescent="0.45">
      <c r="A640">
        <f t="shared" si="9"/>
        <v>18</v>
      </c>
      <c r="B640" s="5">
        <v>36664</v>
      </c>
      <c r="C640" s="24">
        <v>2973.34</v>
      </c>
    </row>
    <row r="641" spans="1:3" x14ac:dyDescent="0.45">
      <c r="A641">
        <f t="shared" si="9"/>
        <v>19</v>
      </c>
      <c r="B641" s="5">
        <v>36665</v>
      </c>
      <c r="C641" s="24">
        <v>2892.43</v>
      </c>
    </row>
    <row r="642" spans="1:3" x14ac:dyDescent="0.45">
      <c r="A642">
        <f t="shared" si="9"/>
        <v>22</v>
      </c>
      <c r="B642" s="5">
        <v>36668</v>
      </c>
      <c r="C642" s="24">
        <v>2884.22</v>
      </c>
    </row>
    <row r="643" spans="1:3" x14ac:dyDescent="0.45">
      <c r="A643">
        <f t="shared" si="9"/>
        <v>23</v>
      </c>
      <c r="B643" s="5">
        <v>36669</v>
      </c>
      <c r="C643" s="24">
        <v>2905.34</v>
      </c>
    </row>
    <row r="644" spans="1:3" x14ac:dyDescent="0.45">
      <c r="A644">
        <f t="shared" ref="A644:A707" si="10">DAY(B644)</f>
        <v>24</v>
      </c>
      <c r="B644" s="5">
        <v>36670</v>
      </c>
      <c r="C644" s="24">
        <v>2912.74</v>
      </c>
    </row>
    <row r="645" spans="1:3" x14ac:dyDescent="0.45">
      <c r="A645">
        <f t="shared" si="10"/>
        <v>25</v>
      </c>
      <c r="B645" s="5">
        <v>36671</v>
      </c>
      <c r="C645" s="24">
        <v>2961.2</v>
      </c>
    </row>
    <row r="646" spans="1:3" x14ac:dyDescent="0.45">
      <c r="A646">
        <f t="shared" si="10"/>
        <v>26</v>
      </c>
      <c r="B646" s="5">
        <v>36672</v>
      </c>
      <c r="C646" s="24">
        <v>2954.55</v>
      </c>
    </row>
    <row r="647" spans="1:3" x14ac:dyDescent="0.45">
      <c r="A647">
        <f t="shared" si="10"/>
        <v>30</v>
      </c>
      <c r="B647" s="5">
        <v>36676</v>
      </c>
      <c r="C647" s="24">
        <v>3014.48</v>
      </c>
    </row>
    <row r="648" spans="1:3" x14ac:dyDescent="0.45">
      <c r="A648" s="35">
        <f t="shared" si="10"/>
        <v>31</v>
      </c>
      <c r="B648" s="33">
        <v>36677</v>
      </c>
      <c r="C648" s="34">
        <v>3017.23</v>
      </c>
    </row>
    <row r="649" spans="1:3" x14ac:dyDescent="0.45">
      <c r="A649" s="35">
        <f t="shared" si="10"/>
        <v>1</v>
      </c>
      <c r="B649" s="33">
        <v>36678</v>
      </c>
      <c r="C649" s="34">
        <v>3066.54</v>
      </c>
    </row>
    <row r="650" spans="1:3" x14ac:dyDescent="0.45">
      <c r="A650">
        <f t="shared" si="10"/>
        <v>2</v>
      </c>
      <c r="B650" s="5">
        <v>36679</v>
      </c>
      <c r="C650" s="24">
        <v>3136.42</v>
      </c>
    </row>
    <row r="651" spans="1:3" x14ac:dyDescent="0.45">
      <c r="A651">
        <f t="shared" si="10"/>
        <v>5</v>
      </c>
      <c r="B651" s="5">
        <v>36682</v>
      </c>
      <c r="C651" s="24">
        <v>3108.32</v>
      </c>
    </row>
    <row r="652" spans="1:3" x14ac:dyDescent="0.45">
      <c r="A652">
        <f t="shared" si="10"/>
        <v>6</v>
      </c>
      <c r="B652" s="5">
        <v>36683</v>
      </c>
      <c r="C652" s="24">
        <v>3110.58</v>
      </c>
    </row>
    <row r="653" spans="1:3" x14ac:dyDescent="0.45">
      <c r="A653">
        <f t="shared" si="10"/>
        <v>7</v>
      </c>
      <c r="B653" s="5">
        <v>36684</v>
      </c>
      <c r="C653" s="24">
        <v>3092.99</v>
      </c>
    </row>
    <row r="654" spans="1:3" x14ac:dyDescent="0.45">
      <c r="A654">
        <f t="shared" si="10"/>
        <v>8</v>
      </c>
      <c r="B654" s="5">
        <v>36685</v>
      </c>
      <c r="C654" s="24">
        <v>3091.63</v>
      </c>
    </row>
    <row r="655" spans="1:3" x14ac:dyDescent="0.45">
      <c r="A655">
        <f t="shared" si="10"/>
        <v>9</v>
      </c>
      <c r="B655" s="5">
        <v>36686</v>
      </c>
      <c r="C655" s="24">
        <v>3072.04</v>
      </c>
    </row>
    <row r="656" spans="1:3" x14ac:dyDescent="0.45">
      <c r="A656">
        <f t="shared" si="10"/>
        <v>12</v>
      </c>
      <c r="B656" s="5">
        <v>36689</v>
      </c>
      <c r="C656" s="24">
        <v>3067.29</v>
      </c>
    </row>
    <row r="657" spans="1:3" x14ac:dyDescent="0.45">
      <c r="A657">
        <f t="shared" si="10"/>
        <v>13</v>
      </c>
      <c r="B657" s="5">
        <v>36690</v>
      </c>
      <c r="C657" s="24">
        <v>3072.45</v>
      </c>
    </row>
    <row r="658" spans="1:3" x14ac:dyDescent="0.45">
      <c r="A658">
        <f t="shared" si="10"/>
        <v>14</v>
      </c>
      <c r="B658" s="5">
        <v>36691</v>
      </c>
      <c r="C658" s="24">
        <v>3108.6</v>
      </c>
    </row>
    <row r="659" spans="1:3" x14ac:dyDescent="0.45">
      <c r="A659">
        <f t="shared" si="10"/>
        <v>15</v>
      </c>
      <c r="B659" s="5">
        <v>36692</v>
      </c>
      <c r="C659" s="24">
        <v>3091.98</v>
      </c>
    </row>
    <row r="660" spans="1:3" x14ac:dyDescent="0.45">
      <c r="A660">
        <f t="shared" si="10"/>
        <v>16</v>
      </c>
      <c r="B660" s="5">
        <v>36693</v>
      </c>
      <c r="C660" s="24">
        <v>3107.89</v>
      </c>
    </row>
    <row r="661" spans="1:3" x14ac:dyDescent="0.45">
      <c r="A661">
        <f t="shared" si="10"/>
        <v>19</v>
      </c>
      <c r="B661" s="5">
        <v>36696</v>
      </c>
      <c r="C661" s="24">
        <v>3095.44</v>
      </c>
    </row>
    <row r="662" spans="1:3" x14ac:dyDescent="0.45">
      <c r="A662">
        <f t="shared" si="10"/>
        <v>20</v>
      </c>
      <c r="B662" s="5">
        <v>36697</v>
      </c>
      <c r="C662" s="24">
        <v>3112.3</v>
      </c>
    </row>
    <row r="663" spans="1:3" x14ac:dyDescent="0.45">
      <c r="A663">
        <f t="shared" si="10"/>
        <v>21</v>
      </c>
      <c r="B663" s="5">
        <v>36698</v>
      </c>
      <c r="C663" s="24">
        <v>3092.25</v>
      </c>
    </row>
    <row r="664" spans="1:3" x14ac:dyDescent="0.45">
      <c r="A664">
        <f t="shared" si="10"/>
        <v>22</v>
      </c>
      <c r="B664" s="5">
        <v>36699</v>
      </c>
      <c r="C664" s="24">
        <v>3067.59</v>
      </c>
    </row>
    <row r="665" spans="1:3" x14ac:dyDescent="0.45">
      <c r="A665">
        <f t="shared" si="10"/>
        <v>23</v>
      </c>
      <c r="B665" s="5">
        <v>36700</v>
      </c>
      <c r="C665" s="24">
        <v>3059.14</v>
      </c>
    </row>
    <row r="666" spans="1:3" x14ac:dyDescent="0.45">
      <c r="A666">
        <f t="shared" si="10"/>
        <v>26</v>
      </c>
      <c r="B666" s="5">
        <v>36703</v>
      </c>
      <c r="C666" s="24">
        <v>3064.26</v>
      </c>
    </row>
    <row r="667" spans="1:3" x14ac:dyDescent="0.45">
      <c r="A667">
        <f t="shared" si="10"/>
        <v>27</v>
      </c>
      <c r="B667" s="5">
        <v>36704</v>
      </c>
      <c r="C667" s="24">
        <v>3052.98</v>
      </c>
    </row>
    <row r="668" spans="1:3" x14ac:dyDescent="0.45">
      <c r="A668">
        <f t="shared" si="10"/>
        <v>28</v>
      </c>
      <c r="B668" s="5">
        <v>36705</v>
      </c>
      <c r="C668" s="24">
        <v>3029</v>
      </c>
    </row>
    <row r="669" spans="1:3" x14ac:dyDescent="0.45">
      <c r="A669">
        <f t="shared" si="10"/>
        <v>29</v>
      </c>
      <c r="B669" s="5">
        <v>36706</v>
      </c>
      <c r="C669" s="24">
        <v>2996.8</v>
      </c>
    </row>
    <row r="670" spans="1:3" x14ac:dyDescent="0.45">
      <c r="A670" s="35">
        <f t="shared" si="10"/>
        <v>30</v>
      </c>
      <c r="B670" s="33">
        <v>36707</v>
      </c>
      <c r="C670" s="34">
        <v>3029.74</v>
      </c>
    </row>
    <row r="671" spans="1:3" x14ac:dyDescent="0.45">
      <c r="A671" s="35">
        <f t="shared" si="10"/>
        <v>3</v>
      </c>
      <c r="B671" s="33">
        <v>36710</v>
      </c>
      <c r="C671" s="34">
        <v>3092.61</v>
      </c>
    </row>
    <row r="672" spans="1:3" x14ac:dyDescent="0.45">
      <c r="A672">
        <f t="shared" si="10"/>
        <v>4</v>
      </c>
      <c r="B672" s="5">
        <v>36711</v>
      </c>
      <c r="C672" s="24">
        <v>3072.21</v>
      </c>
    </row>
    <row r="673" spans="1:3" x14ac:dyDescent="0.45">
      <c r="A673">
        <f t="shared" si="10"/>
        <v>5</v>
      </c>
      <c r="B673" s="5">
        <v>36712</v>
      </c>
      <c r="C673" s="24">
        <v>3058.1</v>
      </c>
    </row>
    <row r="674" spans="1:3" x14ac:dyDescent="0.45">
      <c r="A674">
        <f t="shared" si="10"/>
        <v>6</v>
      </c>
      <c r="B674" s="5">
        <v>36713</v>
      </c>
      <c r="C674" s="24">
        <v>3072.22</v>
      </c>
    </row>
    <row r="675" spans="1:3" x14ac:dyDescent="0.45">
      <c r="A675">
        <f t="shared" si="10"/>
        <v>7</v>
      </c>
      <c r="B675" s="5">
        <v>36714</v>
      </c>
      <c r="C675" s="24">
        <v>3104.49</v>
      </c>
    </row>
    <row r="676" spans="1:3" x14ac:dyDescent="0.45">
      <c r="A676">
        <f t="shared" si="10"/>
        <v>10</v>
      </c>
      <c r="B676" s="5">
        <v>36717</v>
      </c>
      <c r="C676" s="24">
        <v>3093.24</v>
      </c>
    </row>
    <row r="677" spans="1:3" x14ac:dyDescent="0.45">
      <c r="A677">
        <f t="shared" si="10"/>
        <v>11</v>
      </c>
      <c r="B677" s="5">
        <v>36718</v>
      </c>
      <c r="C677" s="24">
        <v>3097.74</v>
      </c>
    </row>
    <row r="678" spans="1:3" x14ac:dyDescent="0.45">
      <c r="A678">
        <f t="shared" si="10"/>
        <v>12</v>
      </c>
      <c r="B678" s="5">
        <v>36719</v>
      </c>
      <c r="C678" s="24">
        <v>3116.24</v>
      </c>
    </row>
    <row r="679" spans="1:3" x14ac:dyDescent="0.45">
      <c r="A679">
        <f t="shared" si="10"/>
        <v>13</v>
      </c>
      <c r="B679" s="5">
        <v>36720</v>
      </c>
      <c r="C679" s="24">
        <v>3099.27</v>
      </c>
    </row>
    <row r="680" spans="1:3" x14ac:dyDescent="0.45">
      <c r="A680">
        <f t="shared" si="10"/>
        <v>14</v>
      </c>
      <c r="B680" s="5">
        <v>36721</v>
      </c>
      <c r="C680" s="24">
        <v>3103.76</v>
      </c>
    </row>
    <row r="681" spans="1:3" x14ac:dyDescent="0.45">
      <c r="A681">
        <f t="shared" si="10"/>
        <v>17</v>
      </c>
      <c r="B681" s="5">
        <v>36724</v>
      </c>
      <c r="C681" s="24">
        <v>3126.57</v>
      </c>
    </row>
    <row r="682" spans="1:3" x14ac:dyDescent="0.45">
      <c r="A682">
        <f t="shared" si="10"/>
        <v>18</v>
      </c>
      <c r="B682" s="5">
        <v>36725</v>
      </c>
      <c r="C682" s="24">
        <v>3094.65</v>
      </c>
    </row>
    <row r="683" spans="1:3" x14ac:dyDescent="0.45">
      <c r="A683">
        <f t="shared" si="10"/>
        <v>19</v>
      </c>
      <c r="B683" s="5">
        <v>36726</v>
      </c>
      <c r="C683" s="24">
        <v>3102.86</v>
      </c>
    </row>
    <row r="684" spans="1:3" x14ac:dyDescent="0.45">
      <c r="A684">
        <f t="shared" si="10"/>
        <v>20</v>
      </c>
      <c r="B684" s="5">
        <v>36727</v>
      </c>
      <c r="C684" s="24">
        <v>3106.27</v>
      </c>
    </row>
    <row r="685" spans="1:3" x14ac:dyDescent="0.45">
      <c r="A685">
        <f t="shared" si="10"/>
        <v>21</v>
      </c>
      <c r="B685" s="5">
        <v>36728</v>
      </c>
      <c r="C685" s="24">
        <v>3070.56</v>
      </c>
    </row>
    <row r="686" spans="1:3" x14ac:dyDescent="0.45">
      <c r="A686">
        <f t="shared" si="10"/>
        <v>24</v>
      </c>
      <c r="B686" s="5">
        <v>36731</v>
      </c>
      <c r="C686" s="24">
        <v>3072.6</v>
      </c>
    </row>
    <row r="687" spans="1:3" x14ac:dyDescent="0.45">
      <c r="A687">
        <f t="shared" si="10"/>
        <v>25</v>
      </c>
      <c r="B687" s="5">
        <v>36732</v>
      </c>
      <c r="C687" s="24">
        <v>3075.06</v>
      </c>
    </row>
    <row r="688" spans="1:3" x14ac:dyDescent="0.45">
      <c r="A688">
        <f t="shared" si="10"/>
        <v>26</v>
      </c>
      <c r="B688" s="5">
        <v>36733</v>
      </c>
      <c r="C688" s="24">
        <v>3072.15</v>
      </c>
    </row>
    <row r="689" spans="1:3" x14ac:dyDescent="0.45">
      <c r="A689">
        <f t="shared" si="10"/>
        <v>27</v>
      </c>
      <c r="B689" s="5">
        <v>36734</v>
      </c>
      <c r="C689" s="24">
        <v>3057.62</v>
      </c>
    </row>
    <row r="690" spans="1:3" x14ac:dyDescent="0.45">
      <c r="A690">
        <f t="shared" si="10"/>
        <v>28</v>
      </c>
      <c r="B690" s="5">
        <v>36735</v>
      </c>
      <c r="C690" s="24">
        <v>3049.11</v>
      </c>
    </row>
    <row r="691" spans="1:3" x14ac:dyDescent="0.45">
      <c r="A691" s="35">
        <f t="shared" si="10"/>
        <v>31</v>
      </c>
      <c r="B691" s="33">
        <v>36738</v>
      </c>
      <c r="C691" s="34">
        <v>3062.41</v>
      </c>
    </row>
    <row r="692" spans="1:3" x14ac:dyDescent="0.45">
      <c r="A692" s="35">
        <f t="shared" si="10"/>
        <v>1</v>
      </c>
      <c r="B692" s="33">
        <v>36739</v>
      </c>
      <c r="C692" s="34">
        <v>3066.43</v>
      </c>
    </row>
    <row r="693" spans="1:3" x14ac:dyDescent="0.45">
      <c r="A693">
        <f t="shared" si="10"/>
        <v>2</v>
      </c>
      <c r="B693" s="5">
        <v>36740</v>
      </c>
      <c r="C693" s="24">
        <v>3071.04</v>
      </c>
    </row>
    <row r="694" spans="1:3" x14ac:dyDescent="0.45">
      <c r="A694">
        <f t="shared" si="10"/>
        <v>3</v>
      </c>
      <c r="B694" s="5">
        <v>36741</v>
      </c>
      <c r="C694" s="24">
        <v>3037.18</v>
      </c>
    </row>
    <row r="695" spans="1:3" x14ac:dyDescent="0.45">
      <c r="A695">
        <f t="shared" si="10"/>
        <v>4</v>
      </c>
      <c r="B695" s="5">
        <v>36742</v>
      </c>
      <c r="C695" s="24">
        <v>3058.06</v>
      </c>
    </row>
    <row r="696" spans="1:3" x14ac:dyDescent="0.45">
      <c r="A696">
        <f t="shared" si="10"/>
        <v>7</v>
      </c>
      <c r="B696" s="5">
        <v>36745</v>
      </c>
      <c r="C696" s="24">
        <v>3068.68</v>
      </c>
    </row>
    <row r="697" spans="1:3" x14ac:dyDescent="0.45">
      <c r="A697">
        <f t="shared" si="10"/>
        <v>8</v>
      </c>
      <c r="B697" s="5">
        <v>36746</v>
      </c>
      <c r="C697" s="24">
        <v>3057.62</v>
      </c>
    </row>
    <row r="698" spans="1:3" x14ac:dyDescent="0.45">
      <c r="A698">
        <f t="shared" si="10"/>
        <v>9</v>
      </c>
      <c r="B698" s="5">
        <v>36747</v>
      </c>
      <c r="C698" s="24">
        <v>3083</v>
      </c>
    </row>
    <row r="699" spans="1:3" x14ac:dyDescent="0.45">
      <c r="A699">
        <f t="shared" si="10"/>
        <v>10</v>
      </c>
      <c r="B699" s="5">
        <v>36748</v>
      </c>
      <c r="C699" s="24">
        <v>3074.25</v>
      </c>
    </row>
    <row r="700" spans="1:3" x14ac:dyDescent="0.45">
      <c r="A700">
        <f t="shared" si="10"/>
        <v>11</v>
      </c>
      <c r="B700" s="5">
        <v>36749</v>
      </c>
      <c r="C700" s="24">
        <v>3074.63</v>
      </c>
    </row>
    <row r="701" spans="1:3" x14ac:dyDescent="0.45">
      <c r="A701">
        <f t="shared" si="10"/>
        <v>14</v>
      </c>
      <c r="B701" s="5">
        <v>36752</v>
      </c>
      <c r="C701" s="24">
        <v>3089.57</v>
      </c>
    </row>
    <row r="702" spans="1:3" x14ac:dyDescent="0.45">
      <c r="A702">
        <f t="shared" si="10"/>
        <v>15</v>
      </c>
      <c r="B702" s="5">
        <v>36753</v>
      </c>
      <c r="C702" s="24">
        <v>3114.72</v>
      </c>
    </row>
    <row r="703" spans="1:3" x14ac:dyDescent="0.45">
      <c r="A703">
        <f t="shared" si="10"/>
        <v>16</v>
      </c>
      <c r="B703" s="5">
        <v>36754</v>
      </c>
      <c r="C703" s="24">
        <v>3137.97</v>
      </c>
    </row>
    <row r="704" spans="1:3" x14ac:dyDescent="0.45">
      <c r="A704">
        <f t="shared" si="10"/>
        <v>17</v>
      </c>
      <c r="B704" s="5">
        <v>36755</v>
      </c>
      <c r="C704" s="24">
        <v>3131.31</v>
      </c>
    </row>
    <row r="705" spans="1:3" x14ac:dyDescent="0.45">
      <c r="A705">
        <f t="shared" si="10"/>
        <v>18</v>
      </c>
      <c r="B705" s="5">
        <v>36756</v>
      </c>
      <c r="C705" s="24">
        <v>3143.84</v>
      </c>
    </row>
    <row r="706" spans="1:3" x14ac:dyDescent="0.45">
      <c r="A706">
        <f t="shared" si="10"/>
        <v>21</v>
      </c>
      <c r="B706" s="5">
        <v>36759</v>
      </c>
      <c r="C706" s="24">
        <v>3143.04</v>
      </c>
    </row>
    <row r="707" spans="1:3" x14ac:dyDescent="0.45">
      <c r="A707">
        <f t="shared" si="10"/>
        <v>22</v>
      </c>
      <c r="B707" s="5">
        <v>36760</v>
      </c>
      <c r="C707" s="24">
        <v>3158.96</v>
      </c>
    </row>
    <row r="708" spans="1:3" x14ac:dyDescent="0.45">
      <c r="A708">
        <f t="shared" ref="A708:A771" si="11">DAY(B708)</f>
        <v>23</v>
      </c>
      <c r="B708" s="5">
        <v>36761</v>
      </c>
      <c r="C708" s="24">
        <v>3152.41</v>
      </c>
    </row>
    <row r="709" spans="1:3" x14ac:dyDescent="0.45">
      <c r="A709">
        <f t="shared" si="11"/>
        <v>24</v>
      </c>
      <c r="B709" s="5">
        <v>36762</v>
      </c>
      <c r="C709" s="24">
        <v>3151.57</v>
      </c>
    </row>
    <row r="710" spans="1:3" x14ac:dyDescent="0.45">
      <c r="A710">
        <f t="shared" si="11"/>
        <v>25</v>
      </c>
      <c r="B710" s="5">
        <v>36763</v>
      </c>
      <c r="C710" s="24">
        <v>3154.07</v>
      </c>
    </row>
    <row r="711" spans="1:3" x14ac:dyDescent="0.45">
      <c r="A711">
        <f t="shared" si="11"/>
        <v>29</v>
      </c>
      <c r="B711" s="5">
        <v>36767</v>
      </c>
      <c r="C711" s="24">
        <v>3165.34</v>
      </c>
    </row>
    <row r="712" spans="1:3" x14ac:dyDescent="0.45">
      <c r="A712">
        <f t="shared" si="11"/>
        <v>30</v>
      </c>
      <c r="B712" s="5">
        <v>36768</v>
      </c>
      <c r="C712" s="24">
        <v>3180.07</v>
      </c>
    </row>
    <row r="713" spans="1:3" x14ac:dyDescent="0.45">
      <c r="A713" s="35">
        <f t="shared" si="11"/>
        <v>31</v>
      </c>
      <c r="B713" s="33">
        <v>36769</v>
      </c>
      <c r="C713" s="34">
        <v>3207.99</v>
      </c>
    </row>
    <row r="714" spans="1:3" x14ac:dyDescent="0.45">
      <c r="A714" s="35">
        <f t="shared" si="11"/>
        <v>1</v>
      </c>
      <c r="B714" s="33">
        <v>36770</v>
      </c>
      <c r="C714" s="34">
        <v>3261.57</v>
      </c>
    </row>
    <row r="715" spans="1:3" x14ac:dyDescent="0.45">
      <c r="A715">
        <f t="shared" si="11"/>
        <v>4</v>
      </c>
      <c r="B715" s="5">
        <v>36773</v>
      </c>
      <c r="C715" s="24">
        <v>3265.95</v>
      </c>
    </row>
    <row r="716" spans="1:3" x14ac:dyDescent="0.45">
      <c r="A716">
        <f t="shared" si="11"/>
        <v>5</v>
      </c>
      <c r="B716" s="5">
        <v>36774</v>
      </c>
      <c r="C716" s="24">
        <v>3241.16</v>
      </c>
    </row>
    <row r="717" spans="1:3" x14ac:dyDescent="0.45">
      <c r="A717">
        <f t="shared" si="11"/>
        <v>6</v>
      </c>
      <c r="B717" s="5">
        <v>36775</v>
      </c>
      <c r="C717" s="24">
        <v>3216.35</v>
      </c>
    </row>
    <row r="718" spans="1:3" x14ac:dyDescent="0.45">
      <c r="A718">
        <f t="shared" si="11"/>
        <v>7</v>
      </c>
      <c r="B718" s="5">
        <v>36776</v>
      </c>
      <c r="C718" s="24">
        <v>3213.18</v>
      </c>
    </row>
    <row r="719" spans="1:3" x14ac:dyDescent="0.45">
      <c r="A719">
        <f t="shared" si="11"/>
        <v>8</v>
      </c>
      <c r="B719" s="5">
        <v>36777</v>
      </c>
      <c r="C719" s="24">
        <v>3177.54</v>
      </c>
    </row>
    <row r="720" spans="1:3" x14ac:dyDescent="0.45">
      <c r="A720">
        <f t="shared" si="11"/>
        <v>11</v>
      </c>
      <c r="B720" s="5">
        <v>36780</v>
      </c>
      <c r="C720" s="24">
        <v>3167.6</v>
      </c>
    </row>
    <row r="721" spans="1:3" x14ac:dyDescent="0.45">
      <c r="A721">
        <f t="shared" si="11"/>
        <v>12</v>
      </c>
      <c r="B721" s="5">
        <v>36781</v>
      </c>
      <c r="C721" s="24">
        <v>3152.92</v>
      </c>
    </row>
    <row r="722" spans="1:3" x14ac:dyDescent="0.45">
      <c r="A722">
        <f t="shared" si="11"/>
        <v>13</v>
      </c>
      <c r="B722" s="5">
        <v>36782</v>
      </c>
      <c r="C722" s="24">
        <v>3121.99</v>
      </c>
    </row>
    <row r="723" spans="1:3" x14ac:dyDescent="0.45">
      <c r="A723">
        <f t="shared" si="11"/>
        <v>14</v>
      </c>
      <c r="B723" s="5">
        <v>36783</v>
      </c>
      <c r="C723" s="24">
        <v>3156.58</v>
      </c>
    </row>
    <row r="724" spans="1:3" x14ac:dyDescent="0.45">
      <c r="A724">
        <f t="shared" si="11"/>
        <v>15</v>
      </c>
      <c r="B724" s="5">
        <v>36784</v>
      </c>
      <c r="C724" s="24">
        <v>3100.84</v>
      </c>
    </row>
    <row r="725" spans="1:3" x14ac:dyDescent="0.45">
      <c r="A725">
        <f t="shared" si="11"/>
        <v>18</v>
      </c>
      <c r="B725" s="5">
        <v>36787</v>
      </c>
      <c r="C725" s="24">
        <v>3093.72</v>
      </c>
    </row>
    <row r="726" spans="1:3" x14ac:dyDescent="0.45">
      <c r="A726">
        <f t="shared" si="11"/>
        <v>19</v>
      </c>
      <c r="B726" s="5">
        <v>36788</v>
      </c>
      <c r="C726" s="24">
        <v>3084.07</v>
      </c>
    </row>
    <row r="727" spans="1:3" x14ac:dyDescent="0.45">
      <c r="A727">
        <f t="shared" si="11"/>
        <v>20</v>
      </c>
      <c r="B727" s="5">
        <v>36789</v>
      </c>
      <c r="C727" s="24">
        <v>3033.49</v>
      </c>
    </row>
    <row r="728" spans="1:3" x14ac:dyDescent="0.45">
      <c r="A728">
        <f t="shared" si="11"/>
        <v>21</v>
      </c>
      <c r="B728" s="5">
        <v>36790</v>
      </c>
      <c r="C728" s="24">
        <v>2995.54</v>
      </c>
    </row>
    <row r="729" spans="1:3" x14ac:dyDescent="0.45">
      <c r="A729">
        <f t="shared" si="11"/>
        <v>22</v>
      </c>
      <c r="B729" s="5">
        <v>36791</v>
      </c>
      <c r="C729" s="24">
        <v>2992.86</v>
      </c>
    </row>
    <row r="730" spans="1:3" x14ac:dyDescent="0.45">
      <c r="A730">
        <f t="shared" si="11"/>
        <v>25</v>
      </c>
      <c r="B730" s="5">
        <v>36794</v>
      </c>
      <c r="C730" s="24">
        <v>3020.09</v>
      </c>
    </row>
    <row r="731" spans="1:3" x14ac:dyDescent="0.45">
      <c r="A731">
        <f t="shared" si="11"/>
        <v>26</v>
      </c>
      <c r="B731" s="5">
        <v>36795</v>
      </c>
      <c r="C731" s="24">
        <v>2999.23</v>
      </c>
    </row>
    <row r="732" spans="1:3" x14ac:dyDescent="0.45">
      <c r="A732">
        <f t="shared" si="11"/>
        <v>27</v>
      </c>
      <c r="B732" s="5">
        <v>36796</v>
      </c>
      <c r="C732" s="24">
        <v>3021.02</v>
      </c>
    </row>
    <row r="733" spans="1:3" x14ac:dyDescent="0.45">
      <c r="A733">
        <f t="shared" si="11"/>
        <v>28</v>
      </c>
      <c r="B733" s="5">
        <v>36797</v>
      </c>
      <c r="C733" s="24">
        <v>3016.88</v>
      </c>
    </row>
    <row r="734" spans="1:3" x14ac:dyDescent="0.45">
      <c r="A734" s="35">
        <f t="shared" si="11"/>
        <v>29</v>
      </c>
      <c r="B734" s="33">
        <v>36798</v>
      </c>
      <c r="C734" s="34">
        <v>3029.36</v>
      </c>
    </row>
    <row r="735" spans="1:3" x14ac:dyDescent="0.45">
      <c r="A735" s="35">
        <f t="shared" si="11"/>
        <v>2</v>
      </c>
      <c r="B735" s="33">
        <v>36801</v>
      </c>
      <c r="C735" s="34">
        <v>3026.39</v>
      </c>
    </row>
    <row r="736" spans="1:3" x14ac:dyDescent="0.45">
      <c r="A736">
        <f t="shared" si="11"/>
        <v>3</v>
      </c>
      <c r="B736" s="5">
        <v>36802</v>
      </c>
      <c r="C736" s="24">
        <v>3049.81</v>
      </c>
    </row>
    <row r="737" spans="1:3" x14ac:dyDescent="0.45">
      <c r="A737">
        <f t="shared" si="11"/>
        <v>4</v>
      </c>
      <c r="B737" s="5">
        <v>36803</v>
      </c>
      <c r="C737" s="24">
        <v>3043.06</v>
      </c>
    </row>
    <row r="738" spans="1:3" x14ac:dyDescent="0.45">
      <c r="A738">
        <f t="shared" si="11"/>
        <v>5</v>
      </c>
      <c r="B738" s="5">
        <v>36804</v>
      </c>
      <c r="C738" s="24">
        <v>3062.98</v>
      </c>
    </row>
    <row r="739" spans="1:3" x14ac:dyDescent="0.45">
      <c r="A739">
        <f t="shared" si="11"/>
        <v>6</v>
      </c>
      <c r="B739" s="5">
        <v>36805</v>
      </c>
      <c r="C739" s="24">
        <v>3066.01</v>
      </c>
    </row>
    <row r="740" spans="1:3" x14ac:dyDescent="0.45">
      <c r="A740">
        <f t="shared" si="11"/>
        <v>9</v>
      </c>
      <c r="B740" s="5">
        <v>36808</v>
      </c>
      <c r="C740" s="24">
        <v>3009.24</v>
      </c>
    </row>
    <row r="741" spans="1:3" x14ac:dyDescent="0.45">
      <c r="A741">
        <f t="shared" si="11"/>
        <v>10</v>
      </c>
      <c r="B741" s="5">
        <v>36809</v>
      </c>
      <c r="C741" s="24">
        <v>3003.31</v>
      </c>
    </row>
    <row r="742" spans="1:3" x14ac:dyDescent="0.45">
      <c r="A742">
        <f t="shared" si="11"/>
        <v>11</v>
      </c>
      <c r="B742" s="5">
        <v>36810</v>
      </c>
      <c r="C742" s="24">
        <v>2941.49</v>
      </c>
    </row>
    <row r="743" spans="1:3" x14ac:dyDescent="0.45">
      <c r="A743">
        <f t="shared" si="11"/>
        <v>12</v>
      </c>
      <c r="B743" s="5">
        <v>36811</v>
      </c>
      <c r="C743" s="24">
        <v>2945.81</v>
      </c>
    </row>
    <row r="744" spans="1:3" x14ac:dyDescent="0.45">
      <c r="A744">
        <f t="shared" si="11"/>
        <v>13</v>
      </c>
      <c r="B744" s="5">
        <v>36812</v>
      </c>
      <c r="C744" s="24">
        <v>2971.76</v>
      </c>
    </row>
    <row r="745" spans="1:3" x14ac:dyDescent="0.45">
      <c r="A745">
        <f t="shared" si="11"/>
        <v>16</v>
      </c>
      <c r="B745" s="5">
        <v>36815</v>
      </c>
      <c r="C745" s="24">
        <v>3007.41</v>
      </c>
    </row>
    <row r="746" spans="1:3" x14ac:dyDescent="0.45">
      <c r="A746">
        <f t="shared" si="11"/>
        <v>17</v>
      </c>
      <c r="B746" s="5">
        <v>36816</v>
      </c>
      <c r="C746" s="24">
        <v>2972.1</v>
      </c>
    </row>
    <row r="747" spans="1:3" x14ac:dyDescent="0.45">
      <c r="A747">
        <f t="shared" si="11"/>
        <v>18</v>
      </c>
      <c r="B747" s="5">
        <v>36817</v>
      </c>
      <c r="C747" s="24">
        <v>2944.62</v>
      </c>
    </row>
    <row r="748" spans="1:3" x14ac:dyDescent="0.45">
      <c r="A748">
        <f t="shared" si="11"/>
        <v>19</v>
      </c>
      <c r="B748" s="5">
        <v>36818</v>
      </c>
      <c r="C748" s="24">
        <v>2977.26</v>
      </c>
    </row>
    <row r="749" spans="1:3" x14ac:dyDescent="0.45">
      <c r="A749">
        <f t="shared" si="11"/>
        <v>20</v>
      </c>
      <c r="B749" s="5">
        <v>36819</v>
      </c>
      <c r="C749" s="24">
        <v>3005.36</v>
      </c>
    </row>
    <row r="750" spans="1:3" x14ac:dyDescent="0.45">
      <c r="A750">
        <f t="shared" si="11"/>
        <v>23</v>
      </c>
      <c r="B750" s="5">
        <v>36822</v>
      </c>
      <c r="C750" s="24">
        <v>3021.57</v>
      </c>
    </row>
    <row r="751" spans="1:3" x14ac:dyDescent="0.45">
      <c r="A751">
        <f t="shared" si="11"/>
        <v>24</v>
      </c>
      <c r="B751" s="5">
        <v>36823</v>
      </c>
      <c r="C751" s="24">
        <v>3073.83</v>
      </c>
    </row>
    <row r="752" spans="1:3" x14ac:dyDescent="0.45">
      <c r="A752">
        <f t="shared" si="11"/>
        <v>25</v>
      </c>
      <c r="B752" s="5">
        <v>36824</v>
      </c>
      <c r="C752" s="24">
        <v>3044.43</v>
      </c>
    </row>
    <row r="753" spans="1:3" x14ac:dyDescent="0.45">
      <c r="A753">
        <f t="shared" si="11"/>
        <v>26</v>
      </c>
      <c r="B753" s="5">
        <v>36825</v>
      </c>
      <c r="C753" s="24">
        <v>3018.36</v>
      </c>
    </row>
    <row r="754" spans="1:3" x14ac:dyDescent="0.45">
      <c r="A754">
        <f t="shared" si="11"/>
        <v>27</v>
      </c>
      <c r="B754" s="5">
        <v>36826</v>
      </c>
      <c r="C754" s="24">
        <v>3045.53</v>
      </c>
    </row>
    <row r="755" spans="1:3" x14ac:dyDescent="0.45">
      <c r="A755">
        <f t="shared" si="11"/>
        <v>30</v>
      </c>
      <c r="B755" s="5">
        <v>36829</v>
      </c>
      <c r="C755" s="24">
        <v>3055.5</v>
      </c>
    </row>
    <row r="756" spans="1:3" x14ac:dyDescent="0.45">
      <c r="A756" s="35">
        <f t="shared" si="11"/>
        <v>31</v>
      </c>
      <c r="B756" s="33">
        <v>36830</v>
      </c>
      <c r="C756" s="34">
        <v>3078.21</v>
      </c>
    </row>
    <row r="757" spans="1:3" x14ac:dyDescent="0.45">
      <c r="A757" s="35">
        <f t="shared" si="11"/>
        <v>1</v>
      </c>
      <c r="B757" s="33">
        <v>36831</v>
      </c>
      <c r="C757" s="34">
        <v>3090.22</v>
      </c>
    </row>
    <row r="758" spans="1:3" x14ac:dyDescent="0.45">
      <c r="A758">
        <f t="shared" si="11"/>
        <v>2</v>
      </c>
      <c r="B758" s="5">
        <v>36832</v>
      </c>
      <c r="C758" s="24">
        <v>3066.49</v>
      </c>
    </row>
    <row r="759" spans="1:3" x14ac:dyDescent="0.45">
      <c r="A759">
        <f t="shared" si="11"/>
        <v>3</v>
      </c>
      <c r="B759" s="5">
        <v>36833</v>
      </c>
      <c r="C759" s="24">
        <v>3066.5</v>
      </c>
    </row>
    <row r="760" spans="1:3" x14ac:dyDescent="0.45">
      <c r="A760">
        <f t="shared" si="11"/>
        <v>6</v>
      </c>
      <c r="B760" s="5">
        <v>36836</v>
      </c>
      <c r="C760" s="24">
        <v>3089.81</v>
      </c>
    </row>
    <row r="761" spans="1:3" x14ac:dyDescent="0.45">
      <c r="A761">
        <f t="shared" si="11"/>
        <v>7</v>
      </c>
      <c r="B761" s="5">
        <v>36837</v>
      </c>
      <c r="C761" s="24">
        <v>3102.91</v>
      </c>
    </row>
    <row r="762" spans="1:3" x14ac:dyDescent="0.45">
      <c r="A762">
        <f t="shared" si="11"/>
        <v>8</v>
      </c>
      <c r="B762" s="5">
        <v>36838</v>
      </c>
      <c r="C762" s="24">
        <v>3107.76</v>
      </c>
    </row>
    <row r="763" spans="1:3" x14ac:dyDescent="0.45">
      <c r="A763">
        <f t="shared" si="11"/>
        <v>9</v>
      </c>
      <c r="B763" s="5">
        <v>36839</v>
      </c>
      <c r="C763" s="24">
        <v>3091.82</v>
      </c>
    </row>
    <row r="764" spans="1:3" x14ac:dyDescent="0.45">
      <c r="A764">
        <f t="shared" si="11"/>
        <v>10</v>
      </c>
      <c r="B764" s="5">
        <v>36840</v>
      </c>
      <c r="C764" s="24">
        <v>3071.66</v>
      </c>
    </row>
    <row r="765" spans="1:3" x14ac:dyDescent="0.45">
      <c r="A765">
        <f t="shared" si="11"/>
        <v>13</v>
      </c>
      <c r="B765" s="5">
        <v>36843</v>
      </c>
      <c r="C765" s="24">
        <v>3014.18</v>
      </c>
    </row>
    <row r="766" spans="1:3" x14ac:dyDescent="0.45">
      <c r="A766">
        <f t="shared" si="11"/>
        <v>14</v>
      </c>
      <c r="B766" s="5">
        <v>36844</v>
      </c>
      <c r="C766" s="24">
        <v>3073.58</v>
      </c>
    </row>
    <row r="767" spans="1:3" x14ac:dyDescent="0.45">
      <c r="A767">
        <f t="shared" si="11"/>
        <v>15</v>
      </c>
      <c r="B767" s="5">
        <v>36845</v>
      </c>
      <c r="C767" s="24">
        <v>3082.89</v>
      </c>
    </row>
    <row r="768" spans="1:3" x14ac:dyDescent="0.45">
      <c r="A768">
        <f t="shared" si="11"/>
        <v>16</v>
      </c>
      <c r="B768" s="5">
        <v>36846</v>
      </c>
      <c r="C768" s="24">
        <v>3081.92</v>
      </c>
    </row>
    <row r="769" spans="1:3" x14ac:dyDescent="0.45">
      <c r="A769">
        <f t="shared" si="11"/>
        <v>17</v>
      </c>
      <c r="B769" s="5">
        <v>36847</v>
      </c>
      <c r="C769" s="24">
        <v>3085.5</v>
      </c>
    </row>
    <row r="770" spans="1:3" x14ac:dyDescent="0.45">
      <c r="A770">
        <f t="shared" si="11"/>
        <v>20</v>
      </c>
      <c r="B770" s="5">
        <v>36850</v>
      </c>
      <c r="C770" s="24">
        <v>3044.36</v>
      </c>
    </row>
    <row r="771" spans="1:3" x14ac:dyDescent="0.45">
      <c r="A771">
        <f t="shared" si="11"/>
        <v>21</v>
      </c>
      <c r="B771" s="5">
        <v>36851</v>
      </c>
      <c r="C771" s="24">
        <v>3057.08</v>
      </c>
    </row>
    <row r="772" spans="1:3" x14ac:dyDescent="0.45">
      <c r="A772">
        <f t="shared" ref="A772:A835" si="12">DAY(B772)</f>
        <v>22</v>
      </c>
      <c r="B772" s="5">
        <v>36852</v>
      </c>
      <c r="C772" s="24">
        <v>2987.03</v>
      </c>
    </row>
    <row r="773" spans="1:3" x14ac:dyDescent="0.45">
      <c r="A773">
        <f t="shared" si="12"/>
        <v>23</v>
      </c>
      <c r="B773" s="5">
        <v>36853</v>
      </c>
      <c r="C773" s="24">
        <v>3012.68</v>
      </c>
    </row>
    <row r="774" spans="1:3" x14ac:dyDescent="0.45">
      <c r="A774">
        <f t="shared" si="12"/>
        <v>24</v>
      </c>
      <c r="B774" s="5">
        <v>36854</v>
      </c>
      <c r="C774" s="24">
        <v>3029.55</v>
      </c>
    </row>
    <row r="775" spans="1:3" x14ac:dyDescent="0.45">
      <c r="A775">
        <f t="shared" si="12"/>
        <v>27</v>
      </c>
      <c r="B775" s="5">
        <v>36857</v>
      </c>
      <c r="C775" s="24">
        <v>3050.55</v>
      </c>
    </row>
    <row r="776" spans="1:3" x14ac:dyDescent="0.45">
      <c r="A776">
        <f t="shared" si="12"/>
        <v>28</v>
      </c>
      <c r="B776" s="5">
        <v>36858</v>
      </c>
      <c r="C776" s="24">
        <v>2995.89</v>
      </c>
    </row>
    <row r="777" spans="1:3" x14ac:dyDescent="0.45">
      <c r="A777">
        <f t="shared" si="12"/>
        <v>29</v>
      </c>
      <c r="B777" s="5">
        <v>36859</v>
      </c>
      <c r="C777" s="24">
        <v>2958.75</v>
      </c>
    </row>
    <row r="778" spans="1:3" x14ac:dyDescent="0.45">
      <c r="A778" s="35">
        <f t="shared" si="12"/>
        <v>30</v>
      </c>
      <c r="B778" s="33">
        <v>36860</v>
      </c>
      <c r="C778" s="34">
        <v>2945.06</v>
      </c>
    </row>
    <row r="779" spans="1:3" x14ac:dyDescent="0.45">
      <c r="A779" s="35">
        <f t="shared" si="12"/>
        <v>1</v>
      </c>
      <c r="B779" s="33">
        <v>36861</v>
      </c>
      <c r="C779" s="34">
        <v>2959.9</v>
      </c>
    </row>
    <row r="780" spans="1:3" x14ac:dyDescent="0.45">
      <c r="A780">
        <f t="shared" si="12"/>
        <v>4</v>
      </c>
      <c r="B780" s="5">
        <v>36864</v>
      </c>
      <c r="C780" s="24">
        <v>2953.58</v>
      </c>
    </row>
    <row r="781" spans="1:3" x14ac:dyDescent="0.45">
      <c r="A781">
        <f t="shared" si="12"/>
        <v>5</v>
      </c>
      <c r="B781" s="5">
        <v>36865</v>
      </c>
      <c r="C781" s="24">
        <v>3014.07</v>
      </c>
    </row>
    <row r="782" spans="1:3" x14ac:dyDescent="0.45">
      <c r="A782">
        <f t="shared" si="12"/>
        <v>6</v>
      </c>
      <c r="B782" s="5">
        <v>36866</v>
      </c>
      <c r="C782" s="24">
        <v>3007.07</v>
      </c>
    </row>
    <row r="783" spans="1:3" x14ac:dyDescent="0.45">
      <c r="A783">
        <f t="shared" si="12"/>
        <v>7</v>
      </c>
      <c r="B783" s="5">
        <v>36867</v>
      </c>
      <c r="C783" s="24">
        <v>2985.47</v>
      </c>
    </row>
    <row r="784" spans="1:3" x14ac:dyDescent="0.45">
      <c r="A784">
        <f t="shared" si="12"/>
        <v>8</v>
      </c>
      <c r="B784" s="5">
        <v>36868</v>
      </c>
      <c r="C784" s="24">
        <v>3011.27</v>
      </c>
    </row>
    <row r="785" spans="1:3" x14ac:dyDescent="0.45">
      <c r="A785">
        <f t="shared" si="12"/>
        <v>11</v>
      </c>
      <c r="B785" s="5">
        <v>36871</v>
      </c>
      <c r="C785" s="24">
        <v>3045.96</v>
      </c>
    </row>
    <row r="786" spans="1:3" x14ac:dyDescent="0.45">
      <c r="A786">
        <f t="shared" si="12"/>
        <v>12</v>
      </c>
      <c r="B786" s="5">
        <v>36872</v>
      </c>
      <c r="C786" s="24">
        <v>3053.22</v>
      </c>
    </row>
    <row r="787" spans="1:3" x14ac:dyDescent="0.45">
      <c r="A787">
        <f t="shared" si="12"/>
        <v>13</v>
      </c>
      <c r="B787" s="5">
        <v>36873</v>
      </c>
      <c r="C787" s="24">
        <v>3056.64</v>
      </c>
    </row>
    <row r="788" spans="1:3" x14ac:dyDescent="0.45">
      <c r="A788">
        <f t="shared" si="12"/>
        <v>14</v>
      </c>
      <c r="B788" s="5">
        <v>36874</v>
      </c>
      <c r="C788" s="24">
        <v>2997.08</v>
      </c>
    </row>
    <row r="789" spans="1:3" x14ac:dyDescent="0.45">
      <c r="A789">
        <f t="shared" si="12"/>
        <v>15</v>
      </c>
      <c r="B789" s="5">
        <v>36875</v>
      </c>
      <c r="C789" s="24">
        <v>2959.18</v>
      </c>
    </row>
    <row r="790" spans="1:3" x14ac:dyDescent="0.45">
      <c r="A790">
        <f t="shared" si="12"/>
        <v>18</v>
      </c>
      <c r="B790" s="5">
        <v>36878</v>
      </c>
      <c r="C790" s="24">
        <v>2989.58</v>
      </c>
    </row>
    <row r="791" spans="1:3" x14ac:dyDescent="0.45">
      <c r="A791">
        <f t="shared" si="12"/>
        <v>19</v>
      </c>
      <c r="B791" s="5">
        <v>36879</v>
      </c>
      <c r="C791" s="24">
        <v>3009.03</v>
      </c>
    </row>
    <row r="792" spans="1:3" x14ac:dyDescent="0.45">
      <c r="A792">
        <f t="shared" si="12"/>
        <v>20</v>
      </c>
      <c r="B792" s="5">
        <v>36880</v>
      </c>
      <c r="C792" s="24">
        <v>2958.46</v>
      </c>
    </row>
    <row r="793" spans="1:3" x14ac:dyDescent="0.45">
      <c r="A793">
        <f t="shared" si="12"/>
        <v>21</v>
      </c>
      <c r="B793" s="5">
        <v>36881</v>
      </c>
      <c r="C793" s="24">
        <v>2932.23</v>
      </c>
    </row>
    <row r="794" spans="1:3" x14ac:dyDescent="0.45">
      <c r="A794">
        <f t="shared" si="12"/>
        <v>22</v>
      </c>
      <c r="B794" s="5">
        <v>36882</v>
      </c>
      <c r="C794" s="24">
        <v>2927.44</v>
      </c>
    </row>
    <row r="795" spans="1:3" x14ac:dyDescent="0.45">
      <c r="A795">
        <f t="shared" si="12"/>
        <v>27</v>
      </c>
      <c r="B795" s="5">
        <v>36887</v>
      </c>
      <c r="C795" s="24">
        <v>2977.65</v>
      </c>
    </row>
    <row r="796" spans="1:3" x14ac:dyDescent="0.45">
      <c r="A796">
        <f t="shared" si="12"/>
        <v>28</v>
      </c>
      <c r="B796" s="5">
        <v>36888</v>
      </c>
      <c r="C796" s="24">
        <v>2981.69</v>
      </c>
    </row>
    <row r="797" spans="1:3" x14ac:dyDescent="0.45">
      <c r="A797" s="35">
        <f t="shared" si="12"/>
        <v>29</v>
      </c>
      <c r="B797" s="33">
        <v>36889</v>
      </c>
      <c r="C797" s="34">
        <v>2983.81</v>
      </c>
    </row>
    <row r="798" spans="1:3" x14ac:dyDescent="0.45">
      <c r="A798" s="35">
        <f t="shared" si="12"/>
        <v>2</v>
      </c>
      <c r="B798" s="33">
        <v>36893</v>
      </c>
      <c r="C798" s="34">
        <v>2963.67</v>
      </c>
    </row>
    <row r="799" spans="1:3" x14ac:dyDescent="0.45">
      <c r="A799">
        <f t="shared" si="12"/>
        <v>3</v>
      </c>
      <c r="B799" s="5">
        <v>36894</v>
      </c>
      <c r="C799" s="24">
        <v>2904.44</v>
      </c>
    </row>
    <row r="800" spans="1:3" x14ac:dyDescent="0.45">
      <c r="A800">
        <f t="shared" si="12"/>
        <v>4</v>
      </c>
      <c r="B800" s="5">
        <v>36895</v>
      </c>
      <c r="C800" s="24">
        <v>2970.73</v>
      </c>
    </row>
    <row r="801" spans="1:3" x14ac:dyDescent="0.45">
      <c r="A801">
        <f t="shared" si="12"/>
        <v>5</v>
      </c>
      <c r="B801" s="5">
        <v>36896</v>
      </c>
      <c r="C801" s="24">
        <v>2976.13</v>
      </c>
    </row>
    <row r="802" spans="1:3" x14ac:dyDescent="0.45">
      <c r="A802">
        <f t="shared" si="12"/>
        <v>8</v>
      </c>
      <c r="B802" s="5">
        <v>36899</v>
      </c>
      <c r="C802" s="24">
        <v>2956.15</v>
      </c>
    </row>
    <row r="803" spans="1:3" x14ac:dyDescent="0.45">
      <c r="A803">
        <f t="shared" si="12"/>
        <v>9</v>
      </c>
      <c r="B803" s="5">
        <v>36900</v>
      </c>
      <c r="C803" s="24">
        <v>2932.65</v>
      </c>
    </row>
    <row r="804" spans="1:3" x14ac:dyDescent="0.45">
      <c r="A804">
        <f t="shared" si="12"/>
        <v>10</v>
      </c>
      <c r="B804" s="5">
        <v>36901</v>
      </c>
      <c r="C804" s="24">
        <v>2921.72</v>
      </c>
    </row>
    <row r="805" spans="1:3" x14ac:dyDescent="0.45">
      <c r="A805">
        <f t="shared" si="12"/>
        <v>11</v>
      </c>
      <c r="B805" s="5">
        <v>36902</v>
      </c>
      <c r="C805" s="24">
        <v>2942.08</v>
      </c>
    </row>
    <row r="806" spans="1:3" x14ac:dyDescent="0.45">
      <c r="A806">
        <f t="shared" si="12"/>
        <v>12</v>
      </c>
      <c r="B806" s="5">
        <v>36903</v>
      </c>
      <c r="C806" s="24">
        <v>2965.16</v>
      </c>
    </row>
    <row r="807" spans="1:3" x14ac:dyDescent="0.45">
      <c r="A807">
        <f t="shared" si="12"/>
        <v>15</v>
      </c>
      <c r="B807" s="5">
        <v>36906</v>
      </c>
      <c r="C807" s="24">
        <v>2967.83</v>
      </c>
    </row>
    <row r="808" spans="1:3" x14ac:dyDescent="0.45">
      <c r="A808">
        <f t="shared" si="12"/>
        <v>16</v>
      </c>
      <c r="B808" s="5">
        <v>36907</v>
      </c>
      <c r="C808" s="24">
        <v>2931.49</v>
      </c>
    </row>
    <row r="809" spans="1:3" x14ac:dyDescent="0.45">
      <c r="A809">
        <f t="shared" si="12"/>
        <v>17</v>
      </c>
      <c r="B809" s="5">
        <v>36908</v>
      </c>
      <c r="C809" s="24">
        <v>2981.98</v>
      </c>
    </row>
    <row r="810" spans="1:3" x14ac:dyDescent="0.45">
      <c r="A810">
        <f t="shared" si="12"/>
        <v>18</v>
      </c>
      <c r="B810" s="5">
        <v>36909</v>
      </c>
      <c r="C810" s="24">
        <v>2988.31</v>
      </c>
    </row>
    <row r="811" spans="1:3" x14ac:dyDescent="0.45">
      <c r="A811">
        <f t="shared" si="12"/>
        <v>19</v>
      </c>
      <c r="B811" s="5">
        <v>36910</v>
      </c>
      <c r="C811" s="24">
        <v>2992.06</v>
      </c>
    </row>
    <row r="812" spans="1:3" x14ac:dyDescent="0.45">
      <c r="A812">
        <f t="shared" si="12"/>
        <v>22</v>
      </c>
      <c r="B812" s="5">
        <v>36913</v>
      </c>
      <c r="C812" s="24">
        <v>3000.85</v>
      </c>
    </row>
    <row r="813" spans="1:3" x14ac:dyDescent="0.45">
      <c r="A813">
        <f t="shared" si="12"/>
        <v>23</v>
      </c>
      <c r="B813" s="5">
        <v>36914</v>
      </c>
      <c r="C813" s="24">
        <v>2992.64</v>
      </c>
    </row>
    <row r="814" spans="1:3" x14ac:dyDescent="0.45">
      <c r="A814">
        <f t="shared" si="12"/>
        <v>24</v>
      </c>
      <c r="B814" s="5">
        <v>36915</v>
      </c>
      <c r="C814" s="24">
        <v>3015.37</v>
      </c>
    </row>
    <row r="815" spans="1:3" x14ac:dyDescent="0.45">
      <c r="A815">
        <f t="shared" si="12"/>
        <v>25</v>
      </c>
      <c r="B815" s="5">
        <v>36916</v>
      </c>
      <c r="C815" s="24">
        <v>3013.41</v>
      </c>
    </row>
    <row r="816" spans="1:3" x14ac:dyDescent="0.45">
      <c r="A816">
        <f t="shared" si="12"/>
        <v>26</v>
      </c>
      <c r="B816" s="5">
        <v>36917</v>
      </c>
      <c r="C816" s="24">
        <v>3027.15</v>
      </c>
    </row>
    <row r="817" spans="1:3" x14ac:dyDescent="0.45">
      <c r="A817">
        <f t="shared" si="12"/>
        <v>29</v>
      </c>
      <c r="B817" s="5">
        <v>36920</v>
      </c>
      <c r="C817" s="24">
        <v>3036.96</v>
      </c>
    </row>
    <row r="818" spans="1:3" x14ac:dyDescent="0.45">
      <c r="A818">
        <f t="shared" si="12"/>
        <v>30</v>
      </c>
      <c r="B818" s="5">
        <v>36921</v>
      </c>
      <c r="C818" s="24">
        <v>3045.55</v>
      </c>
    </row>
    <row r="819" spans="1:3" x14ac:dyDescent="0.45">
      <c r="A819" s="35">
        <f t="shared" si="12"/>
        <v>31</v>
      </c>
      <c r="B819" s="33">
        <v>36922</v>
      </c>
      <c r="C819" s="34">
        <v>3030.05</v>
      </c>
    </row>
    <row r="820" spans="1:3" x14ac:dyDescent="0.45">
      <c r="A820" s="35">
        <f t="shared" si="12"/>
        <v>1</v>
      </c>
      <c r="B820" s="33">
        <v>36923</v>
      </c>
      <c r="C820" s="34">
        <v>3011.88</v>
      </c>
    </row>
    <row r="821" spans="1:3" x14ac:dyDescent="0.45">
      <c r="A821">
        <f t="shared" si="12"/>
        <v>2</v>
      </c>
      <c r="B821" s="5">
        <v>36924</v>
      </c>
      <c r="C821" s="24">
        <v>3014.42</v>
      </c>
    </row>
    <row r="822" spans="1:3" x14ac:dyDescent="0.45">
      <c r="A822">
        <f t="shared" si="12"/>
        <v>5</v>
      </c>
      <c r="B822" s="5">
        <v>36927</v>
      </c>
      <c r="C822" s="24">
        <v>3018.72</v>
      </c>
    </row>
    <row r="823" spans="1:3" x14ac:dyDescent="0.45">
      <c r="A823">
        <f t="shared" si="12"/>
        <v>6</v>
      </c>
      <c r="B823" s="5">
        <v>36928</v>
      </c>
      <c r="C823" s="24">
        <v>3030.32</v>
      </c>
    </row>
    <row r="824" spans="1:3" x14ac:dyDescent="0.45">
      <c r="A824">
        <f t="shared" si="12"/>
        <v>7</v>
      </c>
      <c r="B824" s="5">
        <v>36929</v>
      </c>
      <c r="C824" s="24">
        <v>3002.6</v>
      </c>
    </row>
    <row r="825" spans="1:3" x14ac:dyDescent="0.45">
      <c r="A825">
        <f t="shared" si="12"/>
        <v>8</v>
      </c>
      <c r="B825" s="5">
        <v>36930</v>
      </c>
      <c r="C825" s="24">
        <v>2996.34</v>
      </c>
    </row>
    <row r="826" spans="1:3" x14ac:dyDescent="0.45">
      <c r="A826">
        <f t="shared" si="12"/>
        <v>9</v>
      </c>
      <c r="B826" s="5">
        <v>36931</v>
      </c>
      <c r="C826" s="24">
        <v>2977.54</v>
      </c>
    </row>
    <row r="827" spans="1:3" x14ac:dyDescent="0.45">
      <c r="A827">
        <f t="shared" si="12"/>
        <v>12</v>
      </c>
      <c r="B827" s="5">
        <v>36934</v>
      </c>
      <c r="C827" s="24">
        <v>3008.89</v>
      </c>
    </row>
    <row r="828" spans="1:3" x14ac:dyDescent="0.45">
      <c r="A828">
        <f t="shared" si="12"/>
        <v>13</v>
      </c>
      <c r="B828" s="5">
        <v>36935</v>
      </c>
      <c r="C828" s="24">
        <v>3003.92</v>
      </c>
    </row>
    <row r="829" spans="1:3" x14ac:dyDescent="0.45">
      <c r="A829">
        <f t="shared" si="12"/>
        <v>14</v>
      </c>
      <c r="B829" s="5">
        <v>36936</v>
      </c>
      <c r="C829" s="24">
        <v>2980.4</v>
      </c>
    </row>
    <row r="830" spans="1:3" x14ac:dyDescent="0.45">
      <c r="A830">
        <f t="shared" si="12"/>
        <v>15</v>
      </c>
      <c r="B830" s="5">
        <v>36937</v>
      </c>
      <c r="C830" s="24">
        <v>2989.48</v>
      </c>
    </row>
    <row r="831" spans="1:3" x14ac:dyDescent="0.45">
      <c r="A831">
        <f t="shared" si="12"/>
        <v>16</v>
      </c>
      <c r="B831" s="5">
        <v>36938</v>
      </c>
      <c r="C831" s="24">
        <v>2942.94</v>
      </c>
    </row>
    <row r="832" spans="1:3" x14ac:dyDescent="0.45">
      <c r="A832">
        <f t="shared" si="12"/>
        <v>19</v>
      </c>
      <c r="B832" s="5">
        <v>36941</v>
      </c>
      <c r="C832" s="24">
        <v>2944.93</v>
      </c>
    </row>
    <row r="833" spans="1:3" x14ac:dyDescent="0.45">
      <c r="A833">
        <f t="shared" si="12"/>
        <v>20</v>
      </c>
      <c r="B833" s="5">
        <v>36942</v>
      </c>
      <c r="C833" s="24">
        <v>2898.38</v>
      </c>
    </row>
    <row r="834" spans="1:3" x14ac:dyDescent="0.45">
      <c r="A834">
        <f t="shared" si="12"/>
        <v>21</v>
      </c>
      <c r="B834" s="5">
        <v>36943</v>
      </c>
      <c r="C834" s="24">
        <v>2892</v>
      </c>
    </row>
    <row r="835" spans="1:3" x14ac:dyDescent="0.45">
      <c r="A835">
        <f t="shared" si="12"/>
        <v>22</v>
      </c>
      <c r="B835" s="5">
        <v>36944</v>
      </c>
      <c r="C835" s="24">
        <v>2901.92</v>
      </c>
    </row>
    <row r="836" spans="1:3" x14ac:dyDescent="0.45">
      <c r="A836">
        <f t="shared" ref="A836:A899" si="13">DAY(B836)</f>
        <v>23</v>
      </c>
      <c r="B836" s="5">
        <v>36945</v>
      </c>
      <c r="C836" s="24">
        <v>2876.89</v>
      </c>
    </row>
    <row r="837" spans="1:3" x14ac:dyDescent="0.45">
      <c r="A837">
        <f t="shared" si="13"/>
        <v>26</v>
      </c>
      <c r="B837" s="5">
        <v>36948</v>
      </c>
      <c r="C837" s="24">
        <v>2867.1</v>
      </c>
    </row>
    <row r="838" spans="1:3" x14ac:dyDescent="0.45">
      <c r="A838">
        <f t="shared" si="13"/>
        <v>27</v>
      </c>
      <c r="B838" s="5">
        <v>36949</v>
      </c>
      <c r="C838" s="24">
        <v>2879.53</v>
      </c>
    </row>
    <row r="839" spans="1:3" x14ac:dyDescent="0.45">
      <c r="A839" s="35">
        <f t="shared" si="13"/>
        <v>28</v>
      </c>
      <c r="B839" s="33">
        <v>36950</v>
      </c>
      <c r="C839" s="34">
        <v>2868</v>
      </c>
    </row>
    <row r="840" spans="1:3" x14ac:dyDescent="0.45">
      <c r="A840" s="35">
        <f t="shared" si="13"/>
        <v>1</v>
      </c>
      <c r="B840" s="33">
        <v>36951</v>
      </c>
      <c r="C840" s="34">
        <v>2861.07</v>
      </c>
    </row>
    <row r="841" spans="1:3" x14ac:dyDescent="0.45">
      <c r="A841">
        <f t="shared" si="13"/>
        <v>2</v>
      </c>
      <c r="B841" s="5">
        <v>36952</v>
      </c>
      <c r="C841" s="24">
        <v>2839.2</v>
      </c>
    </row>
    <row r="842" spans="1:3" x14ac:dyDescent="0.45">
      <c r="A842">
        <f t="shared" si="13"/>
        <v>5</v>
      </c>
      <c r="B842" s="5">
        <v>36955</v>
      </c>
      <c r="C842" s="24">
        <v>2868.74</v>
      </c>
    </row>
    <row r="843" spans="1:3" x14ac:dyDescent="0.45">
      <c r="A843">
        <f t="shared" si="13"/>
        <v>6</v>
      </c>
      <c r="B843" s="5">
        <v>36956</v>
      </c>
      <c r="C843" s="24">
        <v>2904.02</v>
      </c>
    </row>
    <row r="844" spans="1:3" x14ac:dyDescent="0.45">
      <c r="A844">
        <f t="shared" si="13"/>
        <v>7</v>
      </c>
      <c r="B844" s="5">
        <v>36957</v>
      </c>
      <c r="C844" s="24">
        <v>2900.47</v>
      </c>
    </row>
    <row r="845" spans="1:3" x14ac:dyDescent="0.45">
      <c r="A845">
        <f t="shared" si="13"/>
        <v>8</v>
      </c>
      <c r="B845" s="5">
        <v>36958</v>
      </c>
      <c r="C845" s="24">
        <v>2899.58</v>
      </c>
    </row>
    <row r="846" spans="1:3" x14ac:dyDescent="0.45">
      <c r="A846">
        <f t="shared" si="13"/>
        <v>9</v>
      </c>
      <c r="B846" s="5">
        <v>36959</v>
      </c>
      <c r="C846" s="24">
        <v>2861.94</v>
      </c>
    </row>
    <row r="847" spans="1:3" x14ac:dyDescent="0.45">
      <c r="A847">
        <f t="shared" si="13"/>
        <v>12</v>
      </c>
      <c r="B847" s="5">
        <v>36962</v>
      </c>
      <c r="C847" s="24">
        <v>2818.35</v>
      </c>
    </row>
    <row r="848" spans="1:3" x14ac:dyDescent="0.45">
      <c r="A848">
        <f t="shared" si="13"/>
        <v>13</v>
      </c>
      <c r="B848" s="5">
        <v>36963</v>
      </c>
      <c r="C848" s="24">
        <v>2767.52</v>
      </c>
    </row>
    <row r="849" spans="1:3" x14ac:dyDescent="0.45">
      <c r="A849">
        <f t="shared" si="13"/>
        <v>14</v>
      </c>
      <c r="B849" s="5">
        <v>36964</v>
      </c>
      <c r="C849" s="24">
        <v>2721.11</v>
      </c>
    </row>
    <row r="850" spans="1:3" x14ac:dyDescent="0.45">
      <c r="A850">
        <f t="shared" si="13"/>
        <v>15</v>
      </c>
      <c r="B850" s="5">
        <v>36965</v>
      </c>
      <c r="C850" s="24">
        <v>2765.87</v>
      </c>
    </row>
    <row r="851" spans="1:3" x14ac:dyDescent="0.45">
      <c r="A851">
        <f t="shared" si="13"/>
        <v>16</v>
      </c>
      <c r="B851" s="5">
        <v>36966</v>
      </c>
      <c r="C851" s="24">
        <v>2696.19</v>
      </c>
    </row>
    <row r="852" spans="1:3" x14ac:dyDescent="0.45">
      <c r="A852">
        <f t="shared" si="13"/>
        <v>19</v>
      </c>
      <c r="B852" s="5">
        <v>36969</v>
      </c>
      <c r="C852" s="24">
        <v>2688.78</v>
      </c>
    </row>
    <row r="853" spans="1:3" x14ac:dyDescent="0.45">
      <c r="A853">
        <f t="shared" si="13"/>
        <v>20</v>
      </c>
      <c r="B853" s="5">
        <v>36970</v>
      </c>
      <c r="C853" s="24">
        <v>2727.15</v>
      </c>
    </row>
    <row r="854" spans="1:3" x14ac:dyDescent="0.45">
      <c r="A854">
        <f t="shared" si="13"/>
        <v>21</v>
      </c>
      <c r="B854" s="5">
        <v>36971</v>
      </c>
      <c r="C854" s="24">
        <v>2676.31</v>
      </c>
    </row>
    <row r="855" spans="1:3" x14ac:dyDescent="0.45">
      <c r="A855">
        <f t="shared" si="13"/>
        <v>22</v>
      </c>
      <c r="B855" s="5">
        <v>36972</v>
      </c>
      <c r="C855" s="24">
        <v>2573.0700000000002</v>
      </c>
    </row>
    <row r="856" spans="1:3" x14ac:dyDescent="0.45">
      <c r="A856">
        <f t="shared" si="13"/>
        <v>23</v>
      </c>
      <c r="B856" s="5">
        <v>36973</v>
      </c>
      <c r="C856" s="24">
        <v>2609.4</v>
      </c>
    </row>
    <row r="857" spans="1:3" x14ac:dyDescent="0.45">
      <c r="A857">
        <f t="shared" si="13"/>
        <v>26</v>
      </c>
      <c r="B857" s="5">
        <v>36976</v>
      </c>
      <c r="C857" s="24">
        <v>2683.31</v>
      </c>
    </row>
    <row r="858" spans="1:3" x14ac:dyDescent="0.45">
      <c r="A858">
        <f t="shared" si="13"/>
        <v>27</v>
      </c>
      <c r="B858" s="5">
        <v>36977</v>
      </c>
      <c r="C858" s="24">
        <v>2747.46</v>
      </c>
    </row>
    <row r="859" spans="1:3" x14ac:dyDescent="0.45">
      <c r="A859">
        <f t="shared" si="13"/>
        <v>28</v>
      </c>
      <c r="B859" s="5">
        <v>36978</v>
      </c>
      <c r="C859" s="24">
        <v>2701.38</v>
      </c>
    </row>
    <row r="860" spans="1:3" x14ac:dyDescent="0.45">
      <c r="A860">
        <f t="shared" si="13"/>
        <v>29</v>
      </c>
      <c r="B860" s="5">
        <v>36979</v>
      </c>
      <c r="C860" s="24">
        <v>2691.44</v>
      </c>
    </row>
    <row r="861" spans="1:3" x14ac:dyDescent="0.45">
      <c r="A861" s="35">
        <f t="shared" si="13"/>
        <v>30</v>
      </c>
      <c r="B861" s="33">
        <v>36980</v>
      </c>
      <c r="C861" s="34">
        <v>2711.4</v>
      </c>
    </row>
    <row r="862" spans="1:3" x14ac:dyDescent="0.45">
      <c r="A862" s="35">
        <f t="shared" si="13"/>
        <v>2</v>
      </c>
      <c r="B862" s="33">
        <v>36983</v>
      </c>
      <c r="C862" s="34">
        <v>2706.03</v>
      </c>
    </row>
    <row r="863" spans="1:3" x14ac:dyDescent="0.45">
      <c r="A863">
        <f t="shared" si="13"/>
        <v>3</v>
      </c>
      <c r="B863" s="5">
        <v>36984</v>
      </c>
      <c r="C863" s="24">
        <v>2636.55</v>
      </c>
    </row>
    <row r="864" spans="1:3" x14ac:dyDescent="0.45">
      <c r="A864">
        <f t="shared" si="13"/>
        <v>4</v>
      </c>
      <c r="B864" s="5">
        <v>36985</v>
      </c>
      <c r="C864" s="24">
        <v>2662.67</v>
      </c>
    </row>
    <row r="865" spans="1:3" x14ac:dyDescent="0.45">
      <c r="A865">
        <f t="shared" si="13"/>
        <v>5</v>
      </c>
      <c r="B865" s="5">
        <v>36986</v>
      </c>
      <c r="C865" s="24">
        <v>2702.14</v>
      </c>
    </row>
    <row r="866" spans="1:3" x14ac:dyDescent="0.45">
      <c r="A866">
        <f t="shared" si="13"/>
        <v>6</v>
      </c>
      <c r="B866" s="5">
        <v>36987</v>
      </c>
      <c r="C866" s="24">
        <v>2694.42</v>
      </c>
    </row>
    <row r="867" spans="1:3" x14ac:dyDescent="0.45">
      <c r="A867">
        <f t="shared" si="13"/>
        <v>9</v>
      </c>
      <c r="B867" s="5">
        <v>36990</v>
      </c>
      <c r="C867" s="24">
        <v>2718.22</v>
      </c>
    </row>
    <row r="868" spans="1:3" x14ac:dyDescent="0.45">
      <c r="A868">
        <f t="shared" si="13"/>
        <v>10</v>
      </c>
      <c r="B868" s="5">
        <v>36991</v>
      </c>
      <c r="C868" s="24">
        <v>2778.85</v>
      </c>
    </row>
    <row r="869" spans="1:3" x14ac:dyDescent="0.45">
      <c r="A869">
        <f t="shared" si="13"/>
        <v>11</v>
      </c>
      <c r="B869" s="5">
        <v>36992</v>
      </c>
      <c r="C869" s="24">
        <v>2775.9</v>
      </c>
    </row>
    <row r="870" spans="1:3" x14ac:dyDescent="0.45">
      <c r="A870">
        <f t="shared" si="13"/>
        <v>12</v>
      </c>
      <c r="B870" s="5">
        <v>36993</v>
      </c>
      <c r="C870" s="24">
        <v>2767.85</v>
      </c>
    </row>
    <row r="871" spans="1:3" x14ac:dyDescent="0.45">
      <c r="A871">
        <f t="shared" si="13"/>
        <v>17</v>
      </c>
      <c r="B871" s="5">
        <v>36998</v>
      </c>
      <c r="C871" s="24">
        <v>2765</v>
      </c>
    </row>
    <row r="872" spans="1:3" x14ac:dyDescent="0.45">
      <c r="A872">
        <f t="shared" si="13"/>
        <v>18</v>
      </c>
      <c r="B872" s="5">
        <v>36999</v>
      </c>
      <c r="C872" s="24">
        <v>2822.18</v>
      </c>
    </row>
    <row r="873" spans="1:3" x14ac:dyDescent="0.45">
      <c r="A873">
        <f t="shared" si="13"/>
        <v>19</v>
      </c>
      <c r="B873" s="5">
        <v>37000</v>
      </c>
      <c r="C873" s="24">
        <v>2818.19</v>
      </c>
    </row>
    <row r="874" spans="1:3" x14ac:dyDescent="0.45">
      <c r="A874">
        <f t="shared" si="13"/>
        <v>20</v>
      </c>
      <c r="B874" s="5">
        <v>37001</v>
      </c>
      <c r="C874" s="24">
        <v>2825.75</v>
      </c>
    </row>
    <row r="875" spans="1:3" x14ac:dyDescent="0.45">
      <c r="A875">
        <f t="shared" si="13"/>
        <v>23</v>
      </c>
      <c r="B875" s="5">
        <v>37004</v>
      </c>
      <c r="C875" s="24">
        <v>2822.26</v>
      </c>
    </row>
    <row r="876" spans="1:3" x14ac:dyDescent="0.45">
      <c r="A876">
        <f t="shared" si="13"/>
        <v>24</v>
      </c>
      <c r="B876" s="5">
        <v>37005</v>
      </c>
      <c r="C876" s="24">
        <v>2810.33</v>
      </c>
    </row>
    <row r="877" spans="1:3" x14ac:dyDescent="0.45">
      <c r="A877">
        <f t="shared" si="13"/>
        <v>25</v>
      </c>
      <c r="B877" s="5">
        <v>37006</v>
      </c>
      <c r="C877" s="24">
        <v>2804.76</v>
      </c>
    </row>
    <row r="878" spans="1:3" x14ac:dyDescent="0.45">
      <c r="A878">
        <f t="shared" si="13"/>
        <v>26</v>
      </c>
      <c r="B878" s="5">
        <v>37007</v>
      </c>
      <c r="C878" s="24">
        <v>2821.75</v>
      </c>
    </row>
    <row r="879" spans="1:3" x14ac:dyDescent="0.45">
      <c r="A879">
        <f t="shared" si="13"/>
        <v>27</v>
      </c>
      <c r="B879" s="5">
        <v>37008</v>
      </c>
      <c r="C879" s="24">
        <v>2857.79</v>
      </c>
    </row>
    <row r="880" spans="1:3" x14ac:dyDescent="0.45">
      <c r="A880" s="35">
        <f t="shared" si="13"/>
        <v>30</v>
      </c>
      <c r="B880" s="33">
        <v>37011</v>
      </c>
      <c r="C880" s="34">
        <v>2869.04</v>
      </c>
    </row>
    <row r="881" spans="1:3" x14ac:dyDescent="0.45">
      <c r="A881" s="35">
        <f t="shared" si="13"/>
        <v>1</v>
      </c>
      <c r="B881" s="33">
        <v>37012</v>
      </c>
      <c r="C881" s="34">
        <v>2853.56</v>
      </c>
    </row>
    <row r="882" spans="1:3" x14ac:dyDescent="0.45">
      <c r="A882">
        <f t="shared" si="13"/>
        <v>2</v>
      </c>
      <c r="B882" s="5">
        <v>37013</v>
      </c>
      <c r="C882" s="24">
        <v>2846.05</v>
      </c>
    </row>
    <row r="883" spans="1:3" x14ac:dyDescent="0.45">
      <c r="A883">
        <f t="shared" si="13"/>
        <v>3</v>
      </c>
      <c r="B883" s="5">
        <v>37014</v>
      </c>
      <c r="C883" s="24">
        <v>2789.53</v>
      </c>
    </row>
    <row r="884" spans="1:3" x14ac:dyDescent="0.45">
      <c r="A884">
        <f t="shared" si="13"/>
        <v>4</v>
      </c>
      <c r="B884" s="5">
        <v>37015</v>
      </c>
      <c r="C884" s="24">
        <v>2833.13</v>
      </c>
    </row>
    <row r="885" spans="1:3" x14ac:dyDescent="0.45">
      <c r="A885">
        <f t="shared" si="13"/>
        <v>8</v>
      </c>
      <c r="B885" s="5">
        <v>37019</v>
      </c>
      <c r="C885" s="24">
        <v>2842.79</v>
      </c>
    </row>
    <row r="886" spans="1:3" x14ac:dyDescent="0.45">
      <c r="A886">
        <f t="shared" si="13"/>
        <v>9</v>
      </c>
      <c r="B886" s="5">
        <v>37020</v>
      </c>
      <c r="C886" s="24">
        <v>2844.58</v>
      </c>
    </row>
    <row r="887" spans="1:3" x14ac:dyDescent="0.45">
      <c r="A887">
        <f t="shared" si="13"/>
        <v>10</v>
      </c>
      <c r="B887" s="5">
        <v>37021</v>
      </c>
      <c r="C887" s="24">
        <v>2875.47</v>
      </c>
    </row>
    <row r="888" spans="1:3" x14ac:dyDescent="0.45">
      <c r="A888">
        <f t="shared" si="13"/>
        <v>11</v>
      </c>
      <c r="B888" s="5">
        <v>37022</v>
      </c>
      <c r="C888" s="24">
        <v>2847.6</v>
      </c>
    </row>
    <row r="889" spans="1:3" x14ac:dyDescent="0.45">
      <c r="A889">
        <f t="shared" si="13"/>
        <v>14</v>
      </c>
      <c r="B889" s="5">
        <v>37025</v>
      </c>
      <c r="C889" s="24">
        <v>2763</v>
      </c>
    </row>
    <row r="890" spans="1:3" x14ac:dyDescent="0.45">
      <c r="A890">
        <f t="shared" si="13"/>
        <v>15</v>
      </c>
      <c r="B890" s="5">
        <v>37026</v>
      </c>
      <c r="C890" s="24">
        <v>2824.97</v>
      </c>
    </row>
    <row r="891" spans="1:3" x14ac:dyDescent="0.45">
      <c r="A891">
        <f t="shared" si="13"/>
        <v>16</v>
      </c>
      <c r="B891" s="5">
        <v>37027</v>
      </c>
      <c r="C891" s="24">
        <v>2840.73</v>
      </c>
    </row>
    <row r="892" spans="1:3" x14ac:dyDescent="0.45">
      <c r="A892">
        <f t="shared" si="13"/>
        <v>17</v>
      </c>
      <c r="B892" s="5">
        <v>37028</v>
      </c>
      <c r="C892" s="24">
        <v>2853.44</v>
      </c>
    </row>
    <row r="893" spans="1:3" x14ac:dyDescent="0.45">
      <c r="A893">
        <f t="shared" si="13"/>
        <v>18</v>
      </c>
      <c r="B893" s="5">
        <v>37029</v>
      </c>
      <c r="C893" s="24">
        <v>2860.21</v>
      </c>
    </row>
    <row r="894" spans="1:3" x14ac:dyDescent="0.45">
      <c r="A894">
        <f t="shared" si="13"/>
        <v>21</v>
      </c>
      <c r="B894" s="5">
        <v>37032</v>
      </c>
      <c r="C894" s="24">
        <v>2872.39</v>
      </c>
    </row>
    <row r="895" spans="1:3" x14ac:dyDescent="0.45">
      <c r="A895">
        <f t="shared" si="13"/>
        <v>22</v>
      </c>
      <c r="B895" s="5">
        <v>37033</v>
      </c>
      <c r="C895" s="24">
        <v>2890.91</v>
      </c>
    </row>
    <row r="896" spans="1:3" x14ac:dyDescent="0.45">
      <c r="A896">
        <f t="shared" si="13"/>
        <v>23</v>
      </c>
      <c r="B896" s="5">
        <v>37034</v>
      </c>
      <c r="C896" s="24">
        <v>2858.36</v>
      </c>
    </row>
    <row r="897" spans="1:3" x14ac:dyDescent="0.45">
      <c r="A897">
        <f t="shared" si="13"/>
        <v>24</v>
      </c>
      <c r="B897" s="5">
        <v>37035</v>
      </c>
      <c r="C897" s="24">
        <v>2864.51</v>
      </c>
    </row>
    <row r="898" spans="1:3" x14ac:dyDescent="0.45">
      <c r="A898">
        <f t="shared" si="13"/>
        <v>25</v>
      </c>
      <c r="B898" s="5">
        <v>37036</v>
      </c>
      <c r="C898" s="24">
        <v>2852.69</v>
      </c>
    </row>
    <row r="899" spans="1:3" x14ac:dyDescent="0.45">
      <c r="A899">
        <f t="shared" si="13"/>
        <v>29</v>
      </c>
      <c r="B899" s="5">
        <v>37040</v>
      </c>
      <c r="C899" s="24">
        <v>2841.8</v>
      </c>
    </row>
    <row r="900" spans="1:3" x14ac:dyDescent="0.45">
      <c r="A900">
        <f t="shared" ref="A900:A963" si="14">DAY(B900)</f>
        <v>30</v>
      </c>
      <c r="B900" s="5">
        <v>37041</v>
      </c>
      <c r="C900" s="24">
        <v>2811.93</v>
      </c>
    </row>
    <row r="901" spans="1:3" x14ac:dyDescent="0.45">
      <c r="A901" s="35">
        <f t="shared" si="14"/>
        <v>31</v>
      </c>
      <c r="B901" s="33">
        <v>37042</v>
      </c>
      <c r="C901" s="34">
        <v>2811.22</v>
      </c>
    </row>
    <row r="902" spans="1:3" x14ac:dyDescent="0.45">
      <c r="A902" s="35">
        <f t="shared" si="14"/>
        <v>1</v>
      </c>
      <c r="B902" s="33">
        <v>37043</v>
      </c>
      <c r="C902" s="34">
        <v>2818.15</v>
      </c>
    </row>
    <row r="903" spans="1:3" x14ac:dyDescent="0.45">
      <c r="A903">
        <f t="shared" si="14"/>
        <v>4</v>
      </c>
      <c r="B903" s="5">
        <v>37046</v>
      </c>
      <c r="C903" s="24">
        <v>2838.33</v>
      </c>
    </row>
    <row r="904" spans="1:3" x14ac:dyDescent="0.45">
      <c r="A904">
        <f t="shared" si="14"/>
        <v>5</v>
      </c>
      <c r="B904" s="5">
        <v>37047</v>
      </c>
      <c r="C904" s="24">
        <v>2867.08</v>
      </c>
    </row>
    <row r="905" spans="1:3" x14ac:dyDescent="0.45">
      <c r="A905">
        <f t="shared" si="14"/>
        <v>6</v>
      </c>
      <c r="B905" s="5">
        <v>37048</v>
      </c>
      <c r="C905" s="24">
        <v>2859.37</v>
      </c>
    </row>
    <row r="906" spans="1:3" x14ac:dyDescent="0.45">
      <c r="A906">
        <f t="shared" si="14"/>
        <v>7</v>
      </c>
      <c r="B906" s="5">
        <v>37049</v>
      </c>
      <c r="C906" s="24">
        <v>2879.33</v>
      </c>
    </row>
    <row r="907" spans="1:3" x14ac:dyDescent="0.45">
      <c r="A907">
        <f t="shared" si="14"/>
        <v>8</v>
      </c>
      <c r="B907" s="5">
        <v>37050</v>
      </c>
      <c r="C907" s="24">
        <v>2881.26</v>
      </c>
    </row>
    <row r="908" spans="1:3" x14ac:dyDescent="0.45">
      <c r="A908">
        <f t="shared" si="14"/>
        <v>11</v>
      </c>
      <c r="B908" s="5">
        <v>37053</v>
      </c>
      <c r="C908" s="24">
        <v>2842.08</v>
      </c>
    </row>
    <row r="909" spans="1:3" x14ac:dyDescent="0.45">
      <c r="A909">
        <f t="shared" si="14"/>
        <v>12</v>
      </c>
      <c r="B909" s="5">
        <v>37054</v>
      </c>
      <c r="C909" s="24">
        <v>2814.87</v>
      </c>
    </row>
    <row r="910" spans="1:3" x14ac:dyDescent="0.45">
      <c r="A910">
        <f t="shared" si="14"/>
        <v>13</v>
      </c>
      <c r="B910" s="5">
        <v>37055</v>
      </c>
      <c r="C910" s="24">
        <v>2819.51</v>
      </c>
    </row>
    <row r="911" spans="1:3" x14ac:dyDescent="0.45">
      <c r="A911">
        <f t="shared" si="14"/>
        <v>14</v>
      </c>
      <c r="B911" s="5">
        <v>37056</v>
      </c>
      <c r="C911" s="24">
        <v>2787.16</v>
      </c>
    </row>
    <row r="912" spans="1:3" x14ac:dyDescent="0.45">
      <c r="A912">
        <f t="shared" si="14"/>
        <v>15</v>
      </c>
      <c r="B912" s="5">
        <v>37057</v>
      </c>
      <c r="C912" s="24">
        <v>2770.04</v>
      </c>
    </row>
    <row r="913" spans="1:3" x14ac:dyDescent="0.45">
      <c r="A913">
        <f t="shared" si="14"/>
        <v>18</v>
      </c>
      <c r="B913" s="5">
        <v>37060</v>
      </c>
      <c r="C913" s="24">
        <v>2749.33</v>
      </c>
    </row>
    <row r="914" spans="1:3" x14ac:dyDescent="0.45">
      <c r="A914">
        <f t="shared" si="14"/>
        <v>19</v>
      </c>
      <c r="B914" s="5">
        <v>37061</v>
      </c>
      <c r="C914" s="24">
        <v>2753.8</v>
      </c>
    </row>
    <row r="915" spans="1:3" x14ac:dyDescent="0.45">
      <c r="A915">
        <f t="shared" si="14"/>
        <v>20</v>
      </c>
      <c r="B915" s="5">
        <v>37062</v>
      </c>
      <c r="C915" s="24">
        <v>2757.89</v>
      </c>
    </row>
    <row r="916" spans="1:3" x14ac:dyDescent="0.45">
      <c r="A916">
        <f t="shared" si="14"/>
        <v>21</v>
      </c>
      <c r="B916" s="5">
        <v>37063</v>
      </c>
      <c r="C916" s="24">
        <v>2733.99</v>
      </c>
    </row>
    <row r="917" spans="1:3" x14ac:dyDescent="0.45">
      <c r="A917">
        <f t="shared" si="14"/>
        <v>22</v>
      </c>
      <c r="B917" s="5">
        <v>37064</v>
      </c>
      <c r="C917" s="24">
        <v>2742.55</v>
      </c>
    </row>
    <row r="918" spans="1:3" x14ac:dyDescent="0.45">
      <c r="A918">
        <f t="shared" si="14"/>
        <v>25</v>
      </c>
      <c r="B918" s="5">
        <v>37067</v>
      </c>
      <c r="C918" s="24">
        <v>2740.42</v>
      </c>
    </row>
    <row r="919" spans="1:3" x14ac:dyDescent="0.45">
      <c r="A919">
        <f t="shared" si="14"/>
        <v>26</v>
      </c>
      <c r="B919" s="5">
        <v>37068</v>
      </c>
      <c r="C919" s="24">
        <v>2692.05</v>
      </c>
    </row>
    <row r="920" spans="1:3" x14ac:dyDescent="0.45">
      <c r="A920">
        <f t="shared" si="14"/>
        <v>27</v>
      </c>
      <c r="B920" s="5">
        <v>37069</v>
      </c>
      <c r="C920" s="24">
        <v>2713.21</v>
      </c>
    </row>
    <row r="921" spans="1:3" x14ac:dyDescent="0.45">
      <c r="A921">
        <f t="shared" si="14"/>
        <v>28</v>
      </c>
      <c r="B921" s="5">
        <v>37070</v>
      </c>
      <c r="C921" s="24">
        <v>2724.21</v>
      </c>
    </row>
    <row r="922" spans="1:3" x14ac:dyDescent="0.45">
      <c r="A922" s="35">
        <f t="shared" si="14"/>
        <v>29</v>
      </c>
      <c r="B922" s="33">
        <v>37071</v>
      </c>
      <c r="C922" s="34">
        <v>2728.12</v>
      </c>
    </row>
    <row r="923" spans="1:3" x14ac:dyDescent="0.45">
      <c r="A923" s="35">
        <f t="shared" si="14"/>
        <v>2</v>
      </c>
      <c r="B923" s="33">
        <v>37074</v>
      </c>
      <c r="C923" s="34">
        <v>2757.67</v>
      </c>
    </row>
    <row r="924" spans="1:3" x14ac:dyDescent="0.45">
      <c r="A924">
        <f t="shared" si="14"/>
        <v>3</v>
      </c>
      <c r="B924" s="5">
        <v>37075</v>
      </c>
      <c r="C924" s="24">
        <v>2726.17</v>
      </c>
    </row>
    <row r="925" spans="1:3" x14ac:dyDescent="0.45">
      <c r="A925">
        <f t="shared" si="14"/>
        <v>4</v>
      </c>
      <c r="B925" s="5">
        <v>37076</v>
      </c>
      <c r="C925" s="24">
        <v>2708.56</v>
      </c>
    </row>
    <row r="926" spans="1:3" x14ac:dyDescent="0.45">
      <c r="A926">
        <f t="shared" si="14"/>
        <v>5</v>
      </c>
      <c r="B926" s="5">
        <v>37077</v>
      </c>
      <c r="C926" s="24">
        <v>2683</v>
      </c>
    </row>
    <row r="927" spans="1:3" x14ac:dyDescent="0.45">
      <c r="A927">
        <f t="shared" si="14"/>
        <v>6</v>
      </c>
      <c r="B927" s="5">
        <v>37078</v>
      </c>
      <c r="C927" s="24">
        <v>2649.6</v>
      </c>
    </row>
    <row r="928" spans="1:3" x14ac:dyDescent="0.45">
      <c r="A928">
        <f t="shared" si="14"/>
        <v>9</v>
      </c>
      <c r="B928" s="5">
        <v>37081</v>
      </c>
      <c r="C928" s="24">
        <v>2644.25</v>
      </c>
    </row>
    <row r="929" spans="1:3" x14ac:dyDescent="0.45">
      <c r="A929">
        <f t="shared" si="14"/>
        <v>10</v>
      </c>
      <c r="B929" s="5">
        <v>37082</v>
      </c>
      <c r="C929" s="24">
        <v>2645.49</v>
      </c>
    </row>
    <row r="930" spans="1:3" x14ac:dyDescent="0.45">
      <c r="A930">
        <f t="shared" si="14"/>
        <v>11</v>
      </c>
      <c r="B930" s="5">
        <v>37083</v>
      </c>
      <c r="C930" s="24">
        <v>2612.21</v>
      </c>
    </row>
    <row r="931" spans="1:3" x14ac:dyDescent="0.45">
      <c r="A931">
        <f t="shared" si="14"/>
        <v>12</v>
      </c>
      <c r="B931" s="5">
        <v>37084</v>
      </c>
      <c r="C931" s="24">
        <v>2651.62</v>
      </c>
    </row>
    <row r="932" spans="1:3" x14ac:dyDescent="0.45">
      <c r="A932">
        <f t="shared" si="14"/>
        <v>13</v>
      </c>
      <c r="B932" s="5">
        <v>37085</v>
      </c>
      <c r="C932" s="24">
        <v>2673.83</v>
      </c>
    </row>
    <row r="933" spans="1:3" x14ac:dyDescent="0.45">
      <c r="A933">
        <f t="shared" si="14"/>
        <v>16</v>
      </c>
      <c r="B933" s="5">
        <v>37088</v>
      </c>
      <c r="C933" s="24">
        <v>2665.38</v>
      </c>
    </row>
    <row r="934" spans="1:3" x14ac:dyDescent="0.45">
      <c r="A934">
        <f t="shared" si="14"/>
        <v>17</v>
      </c>
      <c r="B934" s="5">
        <v>37089</v>
      </c>
      <c r="C934" s="24">
        <v>2626.31</v>
      </c>
    </row>
    <row r="935" spans="1:3" x14ac:dyDescent="0.45">
      <c r="A935">
        <f t="shared" si="14"/>
        <v>18</v>
      </c>
      <c r="B935" s="5">
        <v>37090</v>
      </c>
      <c r="C935" s="24">
        <v>2614.6799999999998</v>
      </c>
    </row>
    <row r="936" spans="1:3" x14ac:dyDescent="0.45">
      <c r="A936">
        <f t="shared" si="14"/>
        <v>19</v>
      </c>
      <c r="B936" s="5">
        <v>37091</v>
      </c>
      <c r="C936" s="24">
        <v>2628.57</v>
      </c>
    </row>
    <row r="937" spans="1:3" x14ac:dyDescent="0.45">
      <c r="A937">
        <f t="shared" si="14"/>
        <v>20</v>
      </c>
      <c r="B937" s="5">
        <v>37092</v>
      </c>
      <c r="C937" s="24">
        <v>2607.77</v>
      </c>
    </row>
    <row r="938" spans="1:3" x14ac:dyDescent="0.45">
      <c r="A938">
        <f t="shared" si="14"/>
        <v>23</v>
      </c>
      <c r="B938" s="5">
        <v>37095</v>
      </c>
      <c r="C938" s="24">
        <v>2614.29</v>
      </c>
    </row>
    <row r="939" spans="1:3" x14ac:dyDescent="0.45">
      <c r="A939">
        <f t="shared" si="14"/>
        <v>24</v>
      </c>
      <c r="B939" s="5">
        <v>37096</v>
      </c>
      <c r="C939" s="24">
        <v>2575.5</v>
      </c>
    </row>
    <row r="940" spans="1:3" x14ac:dyDescent="0.45">
      <c r="A940">
        <f t="shared" si="14"/>
        <v>25</v>
      </c>
      <c r="B940" s="5">
        <v>37097</v>
      </c>
      <c r="C940" s="24">
        <v>2552.8200000000002</v>
      </c>
    </row>
    <row r="941" spans="1:3" x14ac:dyDescent="0.45">
      <c r="A941">
        <f t="shared" si="14"/>
        <v>26</v>
      </c>
      <c r="B941" s="5">
        <v>37098</v>
      </c>
      <c r="C941" s="24">
        <v>2556.71</v>
      </c>
    </row>
    <row r="942" spans="1:3" x14ac:dyDescent="0.45">
      <c r="A942">
        <f t="shared" si="14"/>
        <v>27</v>
      </c>
      <c r="B942" s="5">
        <v>37099</v>
      </c>
      <c r="C942" s="24">
        <v>2606.58</v>
      </c>
    </row>
    <row r="943" spans="1:3" x14ac:dyDescent="0.45">
      <c r="A943">
        <f t="shared" si="14"/>
        <v>30</v>
      </c>
      <c r="B943" s="5">
        <v>37102</v>
      </c>
      <c r="C943" s="24">
        <v>2627.17</v>
      </c>
    </row>
    <row r="944" spans="1:3" x14ac:dyDescent="0.45">
      <c r="A944" s="35">
        <f t="shared" si="14"/>
        <v>31</v>
      </c>
      <c r="B944" s="33">
        <v>37103</v>
      </c>
      <c r="C944" s="34">
        <v>2663.92</v>
      </c>
    </row>
    <row r="945" spans="1:3" x14ac:dyDescent="0.45">
      <c r="A945" s="35">
        <f t="shared" si="14"/>
        <v>1</v>
      </c>
      <c r="B945" s="33">
        <v>37104</v>
      </c>
      <c r="C945" s="34">
        <v>2674.89</v>
      </c>
    </row>
    <row r="946" spans="1:3" x14ac:dyDescent="0.45">
      <c r="A946">
        <f t="shared" si="14"/>
        <v>2</v>
      </c>
      <c r="B946" s="5">
        <v>37105</v>
      </c>
      <c r="C946" s="24">
        <v>2694.3</v>
      </c>
    </row>
    <row r="947" spans="1:3" x14ac:dyDescent="0.45">
      <c r="A947">
        <f t="shared" si="14"/>
        <v>3</v>
      </c>
      <c r="B947" s="5">
        <v>37106</v>
      </c>
      <c r="C947" s="24">
        <v>2679.29</v>
      </c>
    </row>
    <row r="948" spans="1:3" x14ac:dyDescent="0.45">
      <c r="A948">
        <f t="shared" si="14"/>
        <v>6</v>
      </c>
      <c r="B948" s="5">
        <v>37109</v>
      </c>
      <c r="C948" s="24">
        <v>2670.11</v>
      </c>
    </row>
    <row r="949" spans="1:3" x14ac:dyDescent="0.45">
      <c r="A949">
        <f t="shared" si="14"/>
        <v>7</v>
      </c>
      <c r="B949" s="5">
        <v>37110</v>
      </c>
      <c r="C949" s="24">
        <v>2672.33</v>
      </c>
    </row>
    <row r="950" spans="1:3" x14ac:dyDescent="0.45">
      <c r="A950">
        <f t="shared" si="14"/>
        <v>8</v>
      </c>
      <c r="B950" s="5">
        <v>37111</v>
      </c>
      <c r="C950" s="24">
        <v>2645.78</v>
      </c>
    </row>
    <row r="951" spans="1:3" x14ac:dyDescent="0.45">
      <c r="A951">
        <f t="shared" si="14"/>
        <v>9</v>
      </c>
      <c r="B951" s="5">
        <v>37112</v>
      </c>
      <c r="C951" s="24">
        <v>2612.2199999999998</v>
      </c>
    </row>
    <row r="952" spans="1:3" x14ac:dyDescent="0.45">
      <c r="A952">
        <f t="shared" si="14"/>
        <v>10</v>
      </c>
      <c r="B952" s="5">
        <v>37113</v>
      </c>
      <c r="C952" s="24">
        <v>2622.78</v>
      </c>
    </row>
    <row r="953" spans="1:3" x14ac:dyDescent="0.45">
      <c r="A953">
        <f t="shared" si="14"/>
        <v>13</v>
      </c>
      <c r="B953" s="5">
        <v>37116</v>
      </c>
      <c r="C953" s="24">
        <v>2624.79</v>
      </c>
    </row>
    <row r="954" spans="1:3" x14ac:dyDescent="0.45">
      <c r="A954">
        <f t="shared" si="14"/>
        <v>14</v>
      </c>
      <c r="B954" s="5">
        <v>37117</v>
      </c>
      <c r="C954" s="24">
        <v>2658.2</v>
      </c>
    </row>
    <row r="955" spans="1:3" x14ac:dyDescent="0.45">
      <c r="A955">
        <f t="shared" si="14"/>
        <v>15</v>
      </c>
      <c r="B955" s="5">
        <v>37118</v>
      </c>
      <c r="C955" s="24">
        <v>2639.74</v>
      </c>
    </row>
    <row r="956" spans="1:3" x14ac:dyDescent="0.45">
      <c r="A956">
        <f t="shared" si="14"/>
        <v>16</v>
      </c>
      <c r="B956" s="5">
        <v>37119</v>
      </c>
      <c r="C956" s="24">
        <v>2610.09</v>
      </c>
    </row>
    <row r="957" spans="1:3" x14ac:dyDescent="0.45">
      <c r="A957">
        <f t="shared" si="14"/>
        <v>17</v>
      </c>
      <c r="B957" s="5">
        <v>37120</v>
      </c>
      <c r="C957" s="24">
        <v>2590.61</v>
      </c>
    </row>
    <row r="958" spans="1:3" x14ac:dyDescent="0.45">
      <c r="A958">
        <f t="shared" si="14"/>
        <v>20</v>
      </c>
      <c r="B958" s="5">
        <v>37123</v>
      </c>
      <c r="C958" s="24">
        <v>2596.87</v>
      </c>
    </row>
    <row r="959" spans="1:3" x14ac:dyDescent="0.45">
      <c r="A959">
        <f t="shared" si="14"/>
        <v>21</v>
      </c>
      <c r="B959" s="5">
        <v>37124</v>
      </c>
      <c r="C959" s="24">
        <v>2628.24</v>
      </c>
    </row>
    <row r="960" spans="1:3" x14ac:dyDescent="0.45">
      <c r="A960">
        <f t="shared" si="14"/>
        <v>22</v>
      </c>
      <c r="B960" s="5">
        <v>37125</v>
      </c>
      <c r="C960" s="24">
        <v>2619.29</v>
      </c>
    </row>
    <row r="961" spans="1:3" x14ac:dyDescent="0.45">
      <c r="A961">
        <f t="shared" si="14"/>
        <v>23</v>
      </c>
      <c r="B961" s="5">
        <v>37126</v>
      </c>
      <c r="C961" s="24">
        <v>2614.3000000000002</v>
      </c>
    </row>
    <row r="962" spans="1:3" x14ac:dyDescent="0.45">
      <c r="A962">
        <f t="shared" si="14"/>
        <v>24</v>
      </c>
      <c r="B962" s="5">
        <v>37127</v>
      </c>
      <c r="C962" s="24">
        <v>2645.93</v>
      </c>
    </row>
    <row r="963" spans="1:3" x14ac:dyDescent="0.45">
      <c r="A963">
        <f t="shared" si="14"/>
        <v>28</v>
      </c>
      <c r="B963" s="5">
        <v>37131</v>
      </c>
      <c r="C963" s="24">
        <v>2630.57</v>
      </c>
    </row>
    <row r="964" spans="1:3" x14ac:dyDescent="0.45">
      <c r="A964">
        <f t="shared" ref="A964:A1027" si="15">DAY(B964)</f>
        <v>29</v>
      </c>
      <c r="B964" s="5">
        <v>37132</v>
      </c>
      <c r="C964" s="24">
        <v>2622.7</v>
      </c>
    </row>
    <row r="965" spans="1:3" x14ac:dyDescent="0.45">
      <c r="A965">
        <f t="shared" si="15"/>
        <v>30</v>
      </c>
      <c r="B965" s="5">
        <v>37133</v>
      </c>
      <c r="C965" s="24">
        <v>2585.71</v>
      </c>
    </row>
    <row r="966" spans="1:3" x14ac:dyDescent="0.45">
      <c r="A966" s="35">
        <f t="shared" si="15"/>
        <v>31</v>
      </c>
      <c r="B966" s="33">
        <v>37134</v>
      </c>
      <c r="C966" s="34">
        <v>2590.17</v>
      </c>
    </row>
    <row r="967" spans="1:3" x14ac:dyDescent="0.45">
      <c r="A967" s="35">
        <f t="shared" si="15"/>
        <v>3</v>
      </c>
      <c r="B967" s="33">
        <v>37137</v>
      </c>
      <c r="C967" s="34">
        <v>2574.5</v>
      </c>
    </row>
    <row r="968" spans="1:3" x14ac:dyDescent="0.45">
      <c r="A968">
        <f t="shared" si="15"/>
        <v>4</v>
      </c>
      <c r="B968" s="5">
        <v>37138</v>
      </c>
      <c r="C968" s="24">
        <v>2602.35</v>
      </c>
    </row>
    <row r="969" spans="1:3" x14ac:dyDescent="0.45">
      <c r="A969">
        <f t="shared" si="15"/>
        <v>5</v>
      </c>
      <c r="B969" s="5">
        <v>37139</v>
      </c>
      <c r="C969" s="24">
        <v>2573.29</v>
      </c>
    </row>
    <row r="970" spans="1:3" x14ac:dyDescent="0.45">
      <c r="A970">
        <f t="shared" si="15"/>
        <v>6</v>
      </c>
      <c r="B970" s="5">
        <v>37140</v>
      </c>
      <c r="C970" s="24">
        <v>2521.36</v>
      </c>
    </row>
    <row r="971" spans="1:3" x14ac:dyDescent="0.45">
      <c r="A971">
        <f t="shared" si="15"/>
        <v>7</v>
      </c>
      <c r="B971" s="5">
        <v>37141</v>
      </c>
      <c r="C971" s="24">
        <v>2461.2600000000002</v>
      </c>
    </row>
    <row r="972" spans="1:3" x14ac:dyDescent="0.45">
      <c r="A972">
        <f t="shared" si="15"/>
        <v>10</v>
      </c>
      <c r="B972" s="5">
        <v>37144</v>
      </c>
      <c r="C972" s="24">
        <v>2438.59</v>
      </c>
    </row>
    <row r="973" spans="1:3" x14ac:dyDescent="0.45">
      <c r="A973">
        <f t="shared" si="15"/>
        <v>11</v>
      </c>
      <c r="B973" s="5">
        <v>37145</v>
      </c>
      <c r="C973" s="24">
        <v>2311.48</v>
      </c>
    </row>
    <row r="974" spans="1:3" x14ac:dyDescent="0.45">
      <c r="A974">
        <f t="shared" si="15"/>
        <v>12</v>
      </c>
      <c r="B974" s="5">
        <v>37146</v>
      </c>
      <c r="C974" s="24">
        <v>2360.3000000000002</v>
      </c>
    </row>
    <row r="975" spans="1:3" x14ac:dyDescent="0.45">
      <c r="A975">
        <f t="shared" si="15"/>
        <v>13</v>
      </c>
      <c r="B975" s="5">
        <v>37147</v>
      </c>
      <c r="C975" s="24">
        <v>2387.61</v>
      </c>
    </row>
    <row r="976" spans="1:3" x14ac:dyDescent="0.45">
      <c r="A976">
        <f t="shared" si="15"/>
        <v>14</v>
      </c>
      <c r="B976" s="5">
        <v>37148</v>
      </c>
      <c r="C976" s="24">
        <v>2305.1799999999998</v>
      </c>
    </row>
    <row r="977" spans="1:3" x14ac:dyDescent="0.45">
      <c r="A977">
        <f t="shared" si="15"/>
        <v>17</v>
      </c>
      <c r="B977" s="5">
        <v>37151</v>
      </c>
      <c r="C977" s="24">
        <v>2356.8200000000002</v>
      </c>
    </row>
    <row r="978" spans="1:3" x14ac:dyDescent="0.45">
      <c r="A978">
        <f t="shared" si="15"/>
        <v>18</v>
      </c>
      <c r="B978" s="5">
        <v>37152</v>
      </c>
      <c r="C978" s="24">
        <v>2329.83</v>
      </c>
    </row>
    <row r="979" spans="1:3" x14ac:dyDescent="0.45">
      <c r="A979">
        <f t="shared" si="15"/>
        <v>19</v>
      </c>
      <c r="B979" s="5">
        <v>37153</v>
      </c>
      <c r="C979" s="24">
        <v>2272.17</v>
      </c>
    </row>
    <row r="980" spans="1:3" x14ac:dyDescent="0.45">
      <c r="A980">
        <f t="shared" si="15"/>
        <v>20</v>
      </c>
      <c r="B980" s="5">
        <v>37154</v>
      </c>
      <c r="C980" s="24">
        <v>2191.9299999999998</v>
      </c>
    </row>
    <row r="981" spans="1:3" x14ac:dyDescent="0.45">
      <c r="A981">
        <f t="shared" si="15"/>
        <v>21</v>
      </c>
      <c r="B981" s="5">
        <v>37155</v>
      </c>
      <c r="C981" s="24">
        <v>2128.15</v>
      </c>
    </row>
    <row r="982" spans="1:3" x14ac:dyDescent="0.45">
      <c r="A982">
        <f t="shared" si="15"/>
        <v>24</v>
      </c>
      <c r="B982" s="5">
        <v>37158</v>
      </c>
      <c r="C982" s="24">
        <v>2210.25</v>
      </c>
    </row>
    <row r="983" spans="1:3" x14ac:dyDescent="0.45">
      <c r="A983">
        <f t="shared" si="15"/>
        <v>25</v>
      </c>
      <c r="B983" s="5">
        <v>37159</v>
      </c>
      <c r="C983" s="24">
        <v>2236.4</v>
      </c>
    </row>
    <row r="984" spans="1:3" x14ac:dyDescent="0.45">
      <c r="A984">
        <f t="shared" si="15"/>
        <v>26</v>
      </c>
      <c r="B984" s="5">
        <v>37160</v>
      </c>
      <c r="C984" s="24">
        <v>2251.61</v>
      </c>
    </row>
    <row r="985" spans="1:3" x14ac:dyDescent="0.45">
      <c r="A985">
        <f t="shared" si="15"/>
        <v>27</v>
      </c>
      <c r="B985" s="5">
        <v>37161</v>
      </c>
      <c r="C985" s="24">
        <v>2277.9299999999998</v>
      </c>
    </row>
    <row r="986" spans="1:3" x14ac:dyDescent="0.45">
      <c r="A986" s="35">
        <f t="shared" si="15"/>
        <v>28</v>
      </c>
      <c r="B986" s="33">
        <v>37162</v>
      </c>
      <c r="C986" s="34">
        <v>2340.48</v>
      </c>
    </row>
    <row r="987" spans="1:3" x14ac:dyDescent="0.45">
      <c r="A987" s="35">
        <f t="shared" si="15"/>
        <v>1</v>
      </c>
      <c r="B987" s="33">
        <v>37165</v>
      </c>
      <c r="C987" s="34">
        <v>2289.3200000000002</v>
      </c>
    </row>
    <row r="988" spans="1:3" x14ac:dyDescent="0.45">
      <c r="A988">
        <f t="shared" si="15"/>
        <v>2</v>
      </c>
      <c r="B988" s="5">
        <v>37166</v>
      </c>
      <c r="C988" s="24">
        <v>2306.2399999999998</v>
      </c>
    </row>
    <row r="989" spans="1:3" x14ac:dyDescent="0.45">
      <c r="A989">
        <f t="shared" si="15"/>
        <v>3</v>
      </c>
      <c r="B989" s="5">
        <v>37167</v>
      </c>
      <c r="C989" s="24">
        <v>2327.88</v>
      </c>
    </row>
    <row r="990" spans="1:3" x14ac:dyDescent="0.45">
      <c r="A990">
        <f t="shared" si="15"/>
        <v>4</v>
      </c>
      <c r="B990" s="5">
        <v>37168</v>
      </c>
      <c r="C990" s="24">
        <v>2391.1</v>
      </c>
    </row>
    <row r="991" spans="1:3" x14ac:dyDescent="0.45">
      <c r="A991">
        <f t="shared" si="15"/>
        <v>5</v>
      </c>
      <c r="B991" s="5">
        <v>37169</v>
      </c>
      <c r="C991" s="24">
        <v>2401.5700000000002</v>
      </c>
    </row>
    <row r="992" spans="1:3" x14ac:dyDescent="0.45">
      <c r="A992">
        <f t="shared" si="15"/>
        <v>8</v>
      </c>
      <c r="B992" s="5">
        <v>37172</v>
      </c>
      <c r="C992" s="24">
        <v>2396.91</v>
      </c>
    </row>
    <row r="993" spans="1:3" x14ac:dyDescent="0.45">
      <c r="A993">
        <f t="shared" si="15"/>
        <v>9</v>
      </c>
      <c r="B993" s="5">
        <v>37173</v>
      </c>
      <c r="C993" s="24">
        <v>2389.34</v>
      </c>
    </row>
    <row r="994" spans="1:3" x14ac:dyDescent="0.45">
      <c r="A994">
        <f t="shared" si="15"/>
        <v>10</v>
      </c>
      <c r="B994" s="5">
        <v>37174</v>
      </c>
      <c r="C994" s="24">
        <v>2452.48</v>
      </c>
    </row>
    <row r="995" spans="1:3" x14ac:dyDescent="0.45">
      <c r="A995">
        <f t="shared" si="15"/>
        <v>11</v>
      </c>
      <c r="B995" s="5">
        <v>37175</v>
      </c>
      <c r="C995" s="24">
        <v>2466.02</v>
      </c>
    </row>
    <row r="996" spans="1:3" x14ac:dyDescent="0.45">
      <c r="A996">
        <f t="shared" si="15"/>
        <v>12</v>
      </c>
      <c r="B996" s="5">
        <v>37176</v>
      </c>
      <c r="C996" s="24">
        <v>2460.9899999999998</v>
      </c>
    </row>
    <row r="997" spans="1:3" x14ac:dyDescent="0.45">
      <c r="A997">
        <f t="shared" si="15"/>
        <v>15</v>
      </c>
      <c r="B997" s="5">
        <v>37179</v>
      </c>
      <c r="C997" s="24">
        <v>2427.92</v>
      </c>
    </row>
    <row r="998" spans="1:3" x14ac:dyDescent="0.45">
      <c r="A998">
        <f t="shared" si="15"/>
        <v>16</v>
      </c>
      <c r="B998" s="5">
        <v>37180</v>
      </c>
      <c r="C998" s="24">
        <v>2437.11</v>
      </c>
    </row>
    <row r="999" spans="1:3" x14ac:dyDescent="0.45">
      <c r="A999">
        <f t="shared" si="15"/>
        <v>17</v>
      </c>
      <c r="B999" s="5">
        <v>37181</v>
      </c>
      <c r="C999" s="24">
        <v>2491.71</v>
      </c>
    </row>
    <row r="1000" spans="1:3" x14ac:dyDescent="0.45">
      <c r="A1000">
        <f t="shared" si="15"/>
        <v>18</v>
      </c>
      <c r="B1000" s="5">
        <v>37182</v>
      </c>
      <c r="C1000" s="24">
        <v>2450.48</v>
      </c>
    </row>
    <row r="1001" spans="1:3" x14ac:dyDescent="0.45">
      <c r="A1001">
        <f t="shared" si="15"/>
        <v>19</v>
      </c>
      <c r="B1001" s="5">
        <v>37183</v>
      </c>
      <c r="C1001" s="24">
        <v>2406.13</v>
      </c>
    </row>
    <row r="1002" spans="1:3" x14ac:dyDescent="0.45">
      <c r="A1002">
        <f t="shared" si="15"/>
        <v>22</v>
      </c>
      <c r="B1002" s="5">
        <v>37186</v>
      </c>
      <c r="C1002" s="24">
        <v>2425.23</v>
      </c>
    </row>
    <row r="1003" spans="1:3" x14ac:dyDescent="0.45">
      <c r="A1003">
        <f t="shared" si="15"/>
        <v>23</v>
      </c>
      <c r="B1003" s="5">
        <v>37187</v>
      </c>
      <c r="C1003" s="24">
        <v>2479.11</v>
      </c>
    </row>
    <row r="1004" spans="1:3" x14ac:dyDescent="0.45">
      <c r="A1004">
        <f t="shared" si="15"/>
        <v>24</v>
      </c>
      <c r="B1004" s="5">
        <v>37188</v>
      </c>
      <c r="C1004" s="24">
        <v>2469.06</v>
      </c>
    </row>
    <row r="1005" spans="1:3" x14ac:dyDescent="0.45">
      <c r="A1005">
        <f t="shared" si="15"/>
        <v>25</v>
      </c>
      <c r="B1005" s="5">
        <v>37189</v>
      </c>
      <c r="C1005" s="24">
        <v>2436.62</v>
      </c>
    </row>
    <row r="1006" spans="1:3" x14ac:dyDescent="0.45">
      <c r="A1006">
        <f t="shared" si="15"/>
        <v>26</v>
      </c>
      <c r="B1006" s="5">
        <v>37190</v>
      </c>
      <c r="C1006" s="24">
        <v>2481.6799999999998</v>
      </c>
    </row>
    <row r="1007" spans="1:3" x14ac:dyDescent="0.45">
      <c r="A1007">
        <f t="shared" si="15"/>
        <v>29</v>
      </c>
      <c r="B1007" s="5">
        <v>37193</v>
      </c>
      <c r="C1007" s="24">
        <v>2436.61</v>
      </c>
    </row>
    <row r="1008" spans="1:3" x14ac:dyDescent="0.45">
      <c r="A1008">
        <f t="shared" si="15"/>
        <v>30</v>
      </c>
      <c r="B1008" s="5">
        <v>37194</v>
      </c>
      <c r="C1008" s="24">
        <v>2396.59</v>
      </c>
    </row>
    <row r="1009" spans="1:3" x14ac:dyDescent="0.45">
      <c r="A1009" s="35">
        <f t="shared" si="15"/>
        <v>31</v>
      </c>
      <c r="B1009" s="33">
        <v>37195</v>
      </c>
      <c r="C1009" s="34">
        <v>2413.5</v>
      </c>
    </row>
    <row r="1010" spans="1:3" x14ac:dyDescent="0.45">
      <c r="A1010" s="35">
        <f t="shared" si="15"/>
        <v>1</v>
      </c>
      <c r="B1010" s="33">
        <v>37196</v>
      </c>
      <c r="C1010" s="34">
        <v>2425.4</v>
      </c>
    </row>
    <row r="1011" spans="1:3" x14ac:dyDescent="0.45">
      <c r="A1011">
        <f t="shared" si="15"/>
        <v>2</v>
      </c>
      <c r="B1011" s="5">
        <v>37197</v>
      </c>
      <c r="C1011" s="24">
        <v>2452.16</v>
      </c>
    </row>
    <row r="1012" spans="1:3" x14ac:dyDescent="0.45">
      <c r="A1012">
        <f t="shared" si="15"/>
        <v>5</v>
      </c>
      <c r="B1012" s="5">
        <v>37200</v>
      </c>
      <c r="C1012" s="24">
        <v>2488.0500000000002</v>
      </c>
    </row>
    <row r="1013" spans="1:3" x14ac:dyDescent="0.45">
      <c r="A1013">
        <f t="shared" si="15"/>
        <v>6</v>
      </c>
      <c r="B1013" s="5">
        <v>37201</v>
      </c>
      <c r="C1013" s="24">
        <v>2493.4499999999998</v>
      </c>
    </row>
    <row r="1014" spans="1:3" x14ac:dyDescent="0.45">
      <c r="A1014">
        <f t="shared" si="15"/>
        <v>7</v>
      </c>
      <c r="B1014" s="5">
        <v>37202</v>
      </c>
      <c r="C1014" s="24">
        <v>2496.25</v>
      </c>
    </row>
    <row r="1015" spans="1:3" x14ac:dyDescent="0.45">
      <c r="A1015">
        <f t="shared" si="15"/>
        <v>8</v>
      </c>
      <c r="B1015" s="5">
        <v>37203</v>
      </c>
      <c r="C1015" s="24">
        <v>2529.5300000000002</v>
      </c>
    </row>
    <row r="1016" spans="1:3" x14ac:dyDescent="0.45">
      <c r="A1016">
        <f t="shared" si="15"/>
        <v>9</v>
      </c>
      <c r="B1016" s="5">
        <v>37204</v>
      </c>
      <c r="C1016" s="24">
        <v>2517.79</v>
      </c>
    </row>
    <row r="1017" spans="1:3" x14ac:dyDescent="0.45">
      <c r="A1017">
        <f t="shared" si="15"/>
        <v>12</v>
      </c>
      <c r="B1017" s="5">
        <v>37207</v>
      </c>
      <c r="C1017" s="24">
        <v>2473.67</v>
      </c>
    </row>
    <row r="1018" spans="1:3" x14ac:dyDescent="0.45">
      <c r="A1018">
        <f t="shared" si="15"/>
        <v>13</v>
      </c>
      <c r="B1018" s="5">
        <v>37208</v>
      </c>
      <c r="C1018" s="24">
        <v>2535.0700000000002</v>
      </c>
    </row>
    <row r="1019" spans="1:3" x14ac:dyDescent="0.45">
      <c r="A1019">
        <f t="shared" si="15"/>
        <v>14</v>
      </c>
      <c r="B1019" s="5">
        <v>37209</v>
      </c>
      <c r="C1019" s="24">
        <v>2525.71</v>
      </c>
    </row>
    <row r="1020" spans="1:3" x14ac:dyDescent="0.45">
      <c r="A1020">
        <f t="shared" si="15"/>
        <v>15</v>
      </c>
      <c r="B1020" s="5">
        <v>37210</v>
      </c>
      <c r="C1020" s="24">
        <v>2530.77</v>
      </c>
    </row>
    <row r="1021" spans="1:3" x14ac:dyDescent="0.45">
      <c r="A1021">
        <f t="shared" si="15"/>
        <v>16</v>
      </c>
      <c r="B1021" s="5">
        <v>37211</v>
      </c>
      <c r="C1021" s="24">
        <v>2553.67</v>
      </c>
    </row>
    <row r="1022" spans="1:3" x14ac:dyDescent="0.45">
      <c r="A1022">
        <f t="shared" si="15"/>
        <v>19</v>
      </c>
      <c r="B1022" s="5">
        <v>37214</v>
      </c>
      <c r="C1022" s="24">
        <v>2578.75</v>
      </c>
    </row>
    <row r="1023" spans="1:3" x14ac:dyDescent="0.45">
      <c r="A1023">
        <f t="shared" si="15"/>
        <v>20</v>
      </c>
      <c r="B1023" s="5">
        <v>37215</v>
      </c>
      <c r="C1023" s="24">
        <v>2559.5100000000002</v>
      </c>
    </row>
    <row r="1024" spans="1:3" x14ac:dyDescent="0.45">
      <c r="A1024">
        <f t="shared" si="15"/>
        <v>21</v>
      </c>
      <c r="B1024" s="5">
        <v>37216</v>
      </c>
      <c r="C1024" s="24">
        <v>2562.3200000000002</v>
      </c>
    </row>
    <row r="1025" spans="1:3" x14ac:dyDescent="0.45">
      <c r="A1025">
        <f t="shared" si="15"/>
        <v>22</v>
      </c>
      <c r="B1025" s="5">
        <v>37217</v>
      </c>
      <c r="C1025" s="24">
        <v>2576.14</v>
      </c>
    </row>
    <row r="1026" spans="1:3" x14ac:dyDescent="0.45">
      <c r="A1026">
        <f t="shared" si="15"/>
        <v>23</v>
      </c>
      <c r="B1026" s="5">
        <v>37218</v>
      </c>
      <c r="C1026" s="24">
        <v>2555.16</v>
      </c>
    </row>
    <row r="1027" spans="1:3" x14ac:dyDescent="0.45">
      <c r="A1027">
        <f t="shared" si="15"/>
        <v>26</v>
      </c>
      <c r="B1027" s="5">
        <v>37221</v>
      </c>
      <c r="C1027" s="24">
        <v>2561.31</v>
      </c>
    </row>
    <row r="1028" spans="1:3" x14ac:dyDescent="0.45">
      <c r="A1028">
        <f t="shared" ref="A1028:A1091" si="16">DAY(B1028)</f>
        <v>27</v>
      </c>
      <c r="B1028" s="5">
        <v>37222</v>
      </c>
      <c r="C1028" s="24">
        <v>2544.66</v>
      </c>
    </row>
    <row r="1029" spans="1:3" x14ac:dyDescent="0.45">
      <c r="A1029">
        <f t="shared" si="16"/>
        <v>28</v>
      </c>
      <c r="B1029" s="5">
        <v>37223</v>
      </c>
      <c r="C1029" s="24">
        <v>2516.3200000000002</v>
      </c>
    </row>
    <row r="1030" spans="1:3" x14ac:dyDescent="0.45">
      <c r="A1030">
        <f t="shared" si="16"/>
        <v>29</v>
      </c>
      <c r="B1030" s="5">
        <v>37224</v>
      </c>
      <c r="C1030" s="24">
        <v>2514.8200000000002</v>
      </c>
    </row>
    <row r="1031" spans="1:3" x14ac:dyDescent="0.45">
      <c r="A1031" s="35">
        <f t="shared" si="16"/>
        <v>30</v>
      </c>
      <c r="B1031" s="33">
        <v>37225</v>
      </c>
      <c r="C1031" s="34">
        <v>2514.0700000000002</v>
      </c>
    </row>
    <row r="1032" spans="1:3" x14ac:dyDescent="0.45">
      <c r="A1032" s="35">
        <f t="shared" si="16"/>
        <v>3</v>
      </c>
      <c r="B1032" s="33">
        <v>37228</v>
      </c>
      <c r="C1032" s="34">
        <v>2496.5300000000002</v>
      </c>
    </row>
    <row r="1033" spans="1:3" x14ac:dyDescent="0.45">
      <c r="A1033">
        <f t="shared" si="16"/>
        <v>4</v>
      </c>
      <c r="B1033" s="5">
        <v>37229</v>
      </c>
      <c r="C1033" s="24">
        <v>2517.48</v>
      </c>
    </row>
    <row r="1034" spans="1:3" x14ac:dyDescent="0.45">
      <c r="A1034">
        <f t="shared" si="16"/>
        <v>5</v>
      </c>
      <c r="B1034" s="5">
        <v>37230</v>
      </c>
      <c r="C1034" s="24">
        <v>2575.46</v>
      </c>
    </row>
    <row r="1035" spans="1:3" x14ac:dyDescent="0.45">
      <c r="A1035">
        <f t="shared" si="16"/>
        <v>6</v>
      </c>
      <c r="B1035" s="5">
        <v>37231</v>
      </c>
      <c r="C1035" s="24">
        <v>2595.85</v>
      </c>
    </row>
    <row r="1036" spans="1:3" x14ac:dyDescent="0.45">
      <c r="A1036">
        <f t="shared" si="16"/>
        <v>7</v>
      </c>
      <c r="B1036" s="5">
        <v>37232</v>
      </c>
      <c r="C1036" s="24">
        <v>2552.36</v>
      </c>
    </row>
    <row r="1037" spans="1:3" x14ac:dyDescent="0.45">
      <c r="A1037">
        <f t="shared" si="16"/>
        <v>10</v>
      </c>
      <c r="B1037" s="5">
        <v>37235</v>
      </c>
      <c r="C1037" s="24">
        <v>2516.11</v>
      </c>
    </row>
    <row r="1038" spans="1:3" x14ac:dyDescent="0.45">
      <c r="A1038">
        <f t="shared" si="16"/>
        <v>11</v>
      </c>
      <c r="B1038" s="5">
        <v>37236</v>
      </c>
      <c r="C1038" s="24">
        <v>2504.52</v>
      </c>
    </row>
    <row r="1039" spans="1:3" x14ac:dyDescent="0.45">
      <c r="A1039">
        <f t="shared" si="16"/>
        <v>12</v>
      </c>
      <c r="B1039" s="5">
        <v>37237</v>
      </c>
      <c r="C1039" s="24">
        <v>2483.9299999999998</v>
      </c>
    </row>
    <row r="1040" spans="1:3" x14ac:dyDescent="0.45">
      <c r="A1040">
        <f t="shared" si="16"/>
        <v>13</v>
      </c>
      <c r="B1040" s="5">
        <v>37238</v>
      </c>
      <c r="C1040" s="24">
        <v>2460.4699999999998</v>
      </c>
    </row>
    <row r="1041" spans="1:3" x14ac:dyDescent="0.45">
      <c r="A1041">
        <f t="shared" si="16"/>
        <v>14</v>
      </c>
      <c r="B1041" s="5">
        <v>37239</v>
      </c>
      <c r="C1041" s="24">
        <v>2453.5700000000002</v>
      </c>
    </row>
    <row r="1042" spans="1:3" x14ac:dyDescent="0.45">
      <c r="A1042">
        <f t="shared" si="16"/>
        <v>17</v>
      </c>
      <c r="B1042" s="5">
        <v>37242</v>
      </c>
      <c r="C1042" s="24">
        <v>2485.16</v>
      </c>
    </row>
    <row r="1043" spans="1:3" x14ac:dyDescent="0.45">
      <c r="A1043">
        <f t="shared" si="16"/>
        <v>18</v>
      </c>
      <c r="B1043" s="5">
        <v>37243</v>
      </c>
      <c r="C1043" s="24">
        <v>2492.31</v>
      </c>
    </row>
    <row r="1044" spans="1:3" x14ac:dyDescent="0.45">
      <c r="A1044">
        <f t="shared" si="16"/>
        <v>19</v>
      </c>
      <c r="B1044" s="5">
        <v>37244</v>
      </c>
      <c r="C1044" s="24">
        <v>2478.9499999999998</v>
      </c>
    </row>
    <row r="1045" spans="1:3" x14ac:dyDescent="0.45">
      <c r="A1045">
        <f t="shared" si="16"/>
        <v>20</v>
      </c>
      <c r="B1045" s="5">
        <v>37245</v>
      </c>
      <c r="C1045" s="24">
        <v>2461.0100000000002</v>
      </c>
    </row>
    <row r="1046" spans="1:3" x14ac:dyDescent="0.45">
      <c r="A1046">
        <f t="shared" si="16"/>
        <v>21</v>
      </c>
      <c r="B1046" s="5">
        <v>37246</v>
      </c>
      <c r="C1046" s="24">
        <v>2493.62</v>
      </c>
    </row>
    <row r="1047" spans="1:3" x14ac:dyDescent="0.45">
      <c r="A1047">
        <f t="shared" si="16"/>
        <v>24</v>
      </c>
      <c r="B1047" s="5">
        <v>37249</v>
      </c>
      <c r="C1047" s="24">
        <v>2502.13</v>
      </c>
    </row>
    <row r="1048" spans="1:3" x14ac:dyDescent="0.45">
      <c r="A1048">
        <f t="shared" si="16"/>
        <v>27</v>
      </c>
      <c r="B1048" s="5">
        <v>37252</v>
      </c>
      <c r="C1048" s="24">
        <v>2518.33</v>
      </c>
    </row>
    <row r="1049" spans="1:3" x14ac:dyDescent="0.45">
      <c r="A1049">
        <f t="shared" si="16"/>
        <v>28</v>
      </c>
      <c r="B1049" s="5">
        <v>37253</v>
      </c>
      <c r="C1049" s="24">
        <v>2532.4699999999998</v>
      </c>
    </row>
    <row r="1050" spans="1:3" x14ac:dyDescent="0.45">
      <c r="A1050" s="35">
        <f t="shared" si="16"/>
        <v>31</v>
      </c>
      <c r="B1050" s="33">
        <v>37256</v>
      </c>
      <c r="C1050" s="34">
        <v>2523.88</v>
      </c>
    </row>
    <row r="1051" spans="1:3" x14ac:dyDescent="0.45">
      <c r="A1051" s="35">
        <f t="shared" si="16"/>
        <v>2</v>
      </c>
      <c r="B1051" s="33">
        <v>37258</v>
      </c>
      <c r="C1051" s="34">
        <v>2525.7199999999998</v>
      </c>
    </row>
    <row r="1052" spans="1:3" x14ac:dyDescent="0.45">
      <c r="A1052">
        <f t="shared" si="16"/>
        <v>3</v>
      </c>
      <c r="B1052" s="5">
        <v>37259</v>
      </c>
      <c r="C1052" s="24">
        <v>2573.2199999999998</v>
      </c>
    </row>
    <row r="1053" spans="1:3" x14ac:dyDescent="0.45">
      <c r="A1053">
        <f t="shared" si="16"/>
        <v>4</v>
      </c>
      <c r="B1053" s="5">
        <v>37260</v>
      </c>
      <c r="C1053" s="24">
        <v>2580</v>
      </c>
    </row>
    <row r="1054" spans="1:3" x14ac:dyDescent="0.45">
      <c r="A1054">
        <f t="shared" si="16"/>
        <v>7</v>
      </c>
      <c r="B1054" s="5">
        <v>37263</v>
      </c>
      <c r="C1054" s="24">
        <v>2568.69</v>
      </c>
    </row>
    <row r="1055" spans="1:3" x14ac:dyDescent="0.45">
      <c r="A1055">
        <f t="shared" si="16"/>
        <v>8</v>
      </c>
      <c r="B1055" s="5">
        <v>37264</v>
      </c>
      <c r="C1055" s="24">
        <v>2548.09</v>
      </c>
    </row>
    <row r="1056" spans="1:3" x14ac:dyDescent="0.45">
      <c r="A1056">
        <f t="shared" si="16"/>
        <v>9</v>
      </c>
      <c r="B1056" s="5">
        <v>37265</v>
      </c>
      <c r="C1056" s="24">
        <v>2537.66</v>
      </c>
    </row>
    <row r="1057" spans="1:3" x14ac:dyDescent="0.45">
      <c r="A1057">
        <f t="shared" si="16"/>
        <v>10</v>
      </c>
      <c r="B1057" s="5">
        <v>37266</v>
      </c>
      <c r="C1057" s="24">
        <v>2520.02</v>
      </c>
    </row>
    <row r="1058" spans="1:3" x14ac:dyDescent="0.45">
      <c r="A1058">
        <f t="shared" si="16"/>
        <v>11</v>
      </c>
      <c r="B1058" s="5">
        <v>37267</v>
      </c>
      <c r="C1058" s="24">
        <v>2524.5</v>
      </c>
    </row>
    <row r="1059" spans="1:3" x14ac:dyDescent="0.45">
      <c r="A1059">
        <f t="shared" si="16"/>
        <v>14</v>
      </c>
      <c r="B1059" s="5">
        <v>37270</v>
      </c>
      <c r="C1059" s="24">
        <v>2486.73</v>
      </c>
    </row>
    <row r="1060" spans="1:3" x14ac:dyDescent="0.45">
      <c r="A1060">
        <f t="shared" si="16"/>
        <v>15</v>
      </c>
      <c r="B1060" s="5">
        <v>37271</v>
      </c>
      <c r="C1060" s="24">
        <v>2507.58</v>
      </c>
    </row>
    <row r="1061" spans="1:3" x14ac:dyDescent="0.45">
      <c r="A1061">
        <f t="shared" si="16"/>
        <v>16</v>
      </c>
      <c r="B1061" s="5">
        <v>37272</v>
      </c>
      <c r="C1061" s="24">
        <v>2487.35</v>
      </c>
    </row>
    <row r="1062" spans="1:3" x14ac:dyDescent="0.45">
      <c r="A1062">
        <f t="shared" si="16"/>
        <v>17</v>
      </c>
      <c r="B1062" s="5">
        <v>37273</v>
      </c>
      <c r="C1062" s="24">
        <v>2492.7800000000002</v>
      </c>
    </row>
    <row r="1063" spans="1:3" x14ac:dyDescent="0.45">
      <c r="A1063">
        <f t="shared" si="16"/>
        <v>18</v>
      </c>
      <c r="B1063" s="5">
        <v>37274</v>
      </c>
      <c r="C1063" s="24">
        <v>2487.9899999999998</v>
      </c>
    </row>
    <row r="1064" spans="1:3" x14ac:dyDescent="0.45">
      <c r="A1064">
        <f t="shared" si="16"/>
        <v>21</v>
      </c>
      <c r="B1064" s="5">
        <v>37277</v>
      </c>
      <c r="C1064" s="24">
        <v>2491.86</v>
      </c>
    </row>
    <row r="1065" spans="1:3" x14ac:dyDescent="0.45">
      <c r="A1065">
        <f t="shared" si="16"/>
        <v>22</v>
      </c>
      <c r="B1065" s="5">
        <v>37278</v>
      </c>
      <c r="C1065" s="24">
        <v>2496.56</v>
      </c>
    </row>
    <row r="1066" spans="1:3" x14ac:dyDescent="0.45">
      <c r="A1066">
        <f t="shared" si="16"/>
        <v>23</v>
      </c>
      <c r="B1066" s="5">
        <v>37279</v>
      </c>
      <c r="C1066" s="24">
        <v>2507.9</v>
      </c>
    </row>
    <row r="1067" spans="1:3" x14ac:dyDescent="0.45">
      <c r="A1067">
        <f t="shared" si="16"/>
        <v>24</v>
      </c>
      <c r="B1067" s="5">
        <v>37280</v>
      </c>
      <c r="C1067" s="24">
        <v>2530.1</v>
      </c>
    </row>
    <row r="1068" spans="1:3" x14ac:dyDescent="0.45">
      <c r="A1068">
        <f t="shared" si="16"/>
        <v>25</v>
      </c>
      <c r="B1068" s="5">
        <v>37281</v>
      </c>
      <c r="C1068" s="24">
        <v>2511.73</v>
      </c>
    </row>
    <row r="1069" spans="1:3" x14ac:dyDescent="0.45">
      <c r="A1069">
        <f t="shared" si="16"/>
        <v>28</v>
      </c>
      <c r="B1069" s="5">
        <v>37284</v>
      </c>
      <c r="C1069" s="24">
        <v>2523.91</v>
      </c>
    </row>
    <row r="1070" spans="1:3" x14ac:dyDescent="0.45">
      <c r="A1070">
        <f t="shared" si="16"/>
        <v>29</v>
      </c>
      <c r="B1070" s="5">
        <v>37285</v>
      </c>
      <c r="C1070" s="24">
        <v>2483.81</v>
      </c>
    </row>
    <row r="1071" spans="1:3" x14ac:dyDescent="0.45">
      <c r="A1071">
        <f t="shared" si="16"/>
        <v>30</v>
      </c>
      <c r="B1071" s="5">
        <v>37286</v>
      </c>
      <c r="C1071" s="24">
        <v>2461.9299999999998</v>
      </c>
    </row>
    <row r="1072" spans="1:3" x14ac:dyDescent="0.45">
      <c r="A1072" s="35">
        <f t="shared" si="16"/>
        <v>31</v>
      </c>
      <c r="B1072" s="33">
        <v>37287</v>
      </c>
      <c r="C1072" s="34">
        <v>2496.02</v>
      </c>
    </row>
    <row r="1073" spans="1:3" x14ac:dyDescent="0.45">
      <c r="A1073" s="35">
        <f t="shared" si="16"/>
        <v>1</v>
      </c>
      <c r="B1073" s="33">
        <v>37288</v>
      </c>
      <c r="C1073" s="34">
        <v>2506.81</v>
      </c>
    </row>
    <row r="1074" spans="1:3" x14ac:dyDescent="0.45">
      <c r="A1074">
        <f t="shared" si="16"/>
        <v>4</v>
      </c>
      <c r="B1074" s="5">
        <v>37291</v>
      </c>
      <c r="C1074" s="24">
        <v>2495.8000000000002</v>
      </c>
    </row>
    <row r="1075" spans="1:3" x14ac:dyDescent="0.45">
      <c r="A1075">
        <f t="shared" si="16"/>
        <v>5</v>
      </c>
      <c r="B1075" s="5">
        <v>37292</v>
      </c>
      <c r="C1075" s="24">
        <v>2461.5500000000002</v>
      </c>
    </row>
    <row r="1076" spans="1:3" x14ac:dyDescent="0.45">
      <c r="A1076">
        <f t="shared" si="16"/>
        <v>6</v>
      </c>
      <c r="B1076" s="5">
        <v>37293</v>
      </c>
      <c r="C1076" s="24">
        <v>2452.54</v>
      </c>
    </row>
    <row r="1077" spans="1:3" x14ac:dyDescent="0.45">
      <c r="A1077">
        <f t="shared" si="16"/>
        <v>7</v>
      </c>
      <c r="B1077" s="5">
        <v>37294</v>
      </c>
      <c r="C1077" s="24">
        <v>2474.4</v>
      </c>
    </row>
    <row r="1078" spans="1:3" x14ac:dyDescent="0.45">
      <c r="A1078">
        <f t="shared" si="16"/>
        <v>8</v>
      </c>
      <c r="B1078" s="5">
        <v>37295</v>
      </c>
      <c r="C1078" s="24">
        <v>2476.71</v>
      </c>
    </row>
    <row r="1079" spans="1:3" x14ac:dyDescent="0.45">
      <c r="A1079">
        <f t="shared" si="16"/>
        <v>11</v>
      </c>
      <c r="B1079" s="5">
        <v>37298</v>
      </c>
      <c r="C1079" s="24">
        <v>2492.3200000000002</v>
      </c>
    </row>
    <row r="1080" spans="1:3" x14ac:dyDescent="0.45">
      <c r="A1080">
        <f t="shared" si="16"/>
        <v>12</v>
      </c>
      <c r="B1080" s="5">
        <v>37299</v>
      </c>
      <c r="C1080" s="24">
        <v>2481.9699999999998</v>
      </c>
    </row>
    <row r="1081" spans="1:3" x14ac:dyDescent="0.45">
      <c r="A1081">
        <f t="shared" si="16"/>
        <v>13</v>
      </c>
      <c r="B1081" s="5">
        <v>37300</v>
      </c>
      <c r="C1081" s="24">
        <v>2488.41</v>
      </c>
    </row>
    <row r="1082" spans="1:3" x14ac:dyDescent="0.45">
      <c r="A1082">
        <f t="shared" si="16"/>
        <v>14</v>
      </c>
      <c r="B1082" s="5">
        <v>37301</v>
      </c>
      <c r="C1082" s="24">
        <v>2511.31</v>
      </c>
    </row>
    <row r="1083" spans="1:3" x14ac:dyDescent="0.45">
      <c r="A1083">
        <f t="shared" si="16"/>
        <v>15</v>
      </c>
      <c r="B1083" s="5">
        <v>37302</v>
      </c>
      <c r="C1083" s="24">
        <v>2501.35</v>
      </c>
    </row>
    <row r="1084" spans="1:3" x14ac:dyDescent="0.45">
      <c r="A1084">
        <f t="shared" si="16"/>
        <v>18</v>
      </c>
      <c r="B1084" s="5">
        <v>37305</v>
      </c>
      <c r="C1084" s="24">
        <v>2489.09</v>
      </c>
    </row>
    <row r="1085" spans="1:3" x14ac:dyDescent="0.45">
      <c r="A1085">
        <f t="shared" si="16"/>
        <v>19</v>
      </c>
      <c r="B1085" s="5">
        <v>37306</v>
      </c>
      <c r="C1085" s="24">
        <v>2461.12</v>
      </c>
    </row>
    <row r="1086" spans="1:3" x14ac:dyDescent="0.45">
      <c r="A1086">
        <f t="shared" si="16"/>
        <v>20</v>
      </c>
      <c r="B1086" s="5">
        <v>37307</v>
      </c>
      <c r="C1086" s="24">
        <v>2430.0700000000002</v>
      </c>
    </row>
    <row r="1087" spans="1:3" x14ac:dyDescent="0.45">
      <c r="A1087">
        <f t="shared" si="16"/>
        <v>21</v>
      </c>
      <c r="B1087" s="5">
        <v>37308</v>
      </c>
      <c r="C1087" s="24">
        <v>2450.62</v>
      </c>
    </row>
    <row r="1088" spans="1:3" x14ac:dyDescent="0.45">
      <c r="A1088">
        <f t="shared" si="16"/>
        <v>22</v>
      </c>
      <c r="B1088" s="5">
        <v>37309</v>
      </c>
      <c r="C1088" s="24">
        <v>2438.2600000000002</v>
      </c>
    </row>
    <row r="1089" spans="1:3" x14ac:dyDescent="0.45">
      <c r="A1089">
        <f t="shared" si="16"/>
        <v>25</v>
      </c>
      <c r="B1089" s="5">
        <v>37312</v>
      </c>
      <c r="C1089" s="24">
        <v>2461.21</v>
      </c>
    </row>
    <row r="1090" spans="1:3" x14ac:dyDescent="0.45">
      <c r="A1090">
        <f t="shared" si="16"/>
        <v>26</v>
      </c>
      <c r="B1090" s="5">
        <v>37313</v>
      </c>
      <c r="C1090" s="24">
        <v>2480.0300000000002</v>
      </c>
    </row>
    <row r="1091" spans="1:3" x14ac:dyDescent="0.45">
      <c r="A1091">
        <f t="shared" si="16"/>
        <v>27</v>
      </c>
      <c r="B1091" s="5">
        <v>37314</v>
      </c>
      <c r="C1091" s="24">
        <v>2499.0500000000002</v>
      </c>
    </row>
    <row r="1092" spans="1:3" x14ac:dyDescent="0.45">
      <c r="A1092" s="35">
        <f t="shared" ref="A1092:A1155" si="17">DAY(B1092)</f>
        <v>28</v>
      </c>
      <c r="B1092" s="33">
        <v>37315</v>
      </c>
      <c r="C1092" s="34">
        <v>2466.98</v>
      </c>
    </row>
    <row r="1093" spans="1:3" x14ac:dyDescent="0.45">
      <c r="A1093" s="35">
        <f t="shared" si="17"/>
        <v>1</v>
      </c>
      <c r="B1093" s="33">
        <v>37316</v>
      </c>
      <c r="C1093" s="34">
        <v>2496.87</v>
      </c>
    </row>
    <row r="1094" spans="1:3" x14ac:dyDescent="0.45">
      <c r="A1094">
        <f t="shared" si="17"/>
        <v>4</v>
      </c>
      <c r="B1094" s="5">
        <v>37319</v>
      </c>
      <c r="C1094" s="24">
        <v>2532.6999999999998</v>
      </c>
    </row>
    <row r="1095" spans="1:3" x14ac:dyDescent="0.45">
      <c r="A1095">
        <f t="shared" si="17"/>
        <v>5</v>
      </c>
      <c r="B1095" s="5">
        <v>37320</v>
      </c>
      <c r="C1095" s="24">
        <v>2521.5500000000002</v>
      </c>
    </row>
    <row r="1096" spans="1:3" x14ac:dyDescent="0.45">
      <c r="A1096">
        <f t="shared" si="17"/>
        <v>6</v>
      </c>
      <c r="B1096" s="5">
        <v>37321</v>
      </c>
      <c r="C1096" s="24">
        <v>2535.02</v>
      </c>
    </row>
    <row r="1097" spans="1:3" x14ac:dyDescent="0.45">
      <c r="A1097">
        <f t="shared" si="17"/>
        <v>7</v>
      </c>
      <c r="B1097" s="5">
        <v>37322</v>
      </c>
      <c r="C1097" s="24">
        <v>2555.88</v>
      </c>
    </row>
    <row r="1098" spans="1:3" x14ac:dyDescent="0.45">
      <c r="A1098">
        <f t="shared" si="17"/>
        <v>8</v>
      </c>
      <c r="B1098" s="5">
        <v>37323</v>
      </c>
      <c r="C1098" s="24">
        <v>2558.79</v>
      </c>
    </row>
    <row r="1099" spans="1:3" x14ac:dyDescent="0.45">
      <c r="A1099">
        <f t="shared" si="17"/>
        <v>11</v>
      </c>
      <c r="B1099" s="5">
        <v>37326</v>
      </c>
      <c r="C1099" s="24">
        <v>2548.8000000000002</v>
      </c>
    </row>
    <row r="1100" spans="1:3" x14ac:dyDescent="0.45">
      <c r="A1100">
        <f t="shared" si="17"/>
        <v>12</v>
      </c>
      <c r="B1100" s="5">
        <v>37327</v>
      </c>
      <c r="C1100" s="24">
        <v>2544.0300000000002</v>
      </c>
    </row>
    <row r="1101" spans="1:3" x14ac:dyDescent="0.45">
      <c r="A1101">
        <f t="shared" si="17"/>
        <v>13</v>
      </c>
      <c r="B1101" s="5">
        <v>37328</v>
      </c>
      <c r="C1101" s="24">
        <v>2551.9699999999998</v>
      </c>
    </row>
    <row r="1102" spans="1:3" x14ac:dyDescent="0.45">
      <c r="A1102">
        <f t="shared" si="17"/>
        <v>14</v>
      </c>
      <c r="B1102" s="5">
        <v>37329</v>
      </c>
      <c r="C1102" s="24">
        <v>2547.23</v>
      </c>
    </row>
    <row r="1103" spans="1:3" x14ac:dyDescent="0.45">
      <c r="A1103">
        <f t="shared" si="17"/>
        <v>15</v>
      </c>
      <c r="B1103" s="5">
        <v>37330</v>
      </c>
      <c r="C1103" s="24">
        <v>2560.0100000000002</v>
      </c>
    </row>
    <row r="1104" spans="1:3" x14ac:dyDescent="0.45">
      <c r="A1104">
        <f t="shared" si="17"/>
        <v>18</v>
      </c>
      <c r="B1104" s="5">
        <v>37333</v>
      </c>
      <c r="C1104" s="24">
        <v>2564.5</v>
      </c>
    </row>
    <row r="1105" spans="1:3" x14ac:dyDescent="0.45">
      <c r="A1105">
        <f t="shared" si="17"/>
        <v>19</v>
      </c>
      <c r="B1105" s="5">
        <v>37334</v>
      </c>
      <c r="C1105" s="24">
        <v>2571.4299999999998</v>
      </c>
    </row>
    <row r="1106" spans="1:3" x14ac:dyDescent="0.45">
      <c r="A1106">
        <f t="shared" si="17"/>
        <v>20</v>
      </c>
      <c r="B1106" s="5">
        <v>37335</v>
      </c>
      <c r="C1106" s="24">
        <v>2552.0700000000002</v>
      </c>
    </row>
    <row r="1107" spans="1:3" x14ac:dyDescent="0.45">
      <c r="A1107">
        <f t="shared" si="17"/>
        <v>21</v>
      </c>
      <c r="B1107" s="5">
        <v>37336</v>
      </c>
      <c r="C1107" s="24">
        <v>2547.27</v>
      </c>
    </row>
    <row r="1108" spans="1:3" x14ac:dyDescent="0.45">
      <c r="A1108">
        <f t="shared" si="17"/>
        <v>22</v>
      </c>
      <c r="B1108" s="5">
        <v>37337</v>
      </c>
      <c r="C1108" s="24">
        <v>2546.4299999999998</v>
      </c>
    </row>
    <row r="1109" spans="1:3" x14ac:dyDescent="0.45">
      <c r="A1109">
        <f t="shared" si="17"/>
        <v>25</v>
      </c>
      <c r="B1109" s="5">
        <v>37340</v>
      </c>
      <c r="C1109" s="24">
        <v>2526.25</v>
      </c>
    </row>
    <row r="1110" spans="1:3" x14ac:dyDescent="0.45">
      <c r="A1110">
        <f t="shared" si="17"/>
        <v>26</v>
      </c>
      <c r="B1110" s="5">
        <v>37341</v>
      </c>
      <c r="C1110" s="24">
        <v>2522.1999999999998</v>
      </c>
    </row>
    <row r="1111" spans="1:3" x14ac:dyDescent="0.45">
      <c r="A1111">
        <f t="shared" si="17"/>
        <v>27</v>
      </c>
      <c r="B1111" s="5">
        <v>37342</v>
      </c>
      <c r="C1111" s="24">
        <v>2531.37</v>
      </c>
    </row>
    <row r="1112" spans="1:3" x14ac:dyDescent="0.45">
      <c r="A1112" s="35">
        <f t="shared" si="17"/>
        <v>28</v>
      </c>
      <c r="B1112" s="33">
        <v>37343</v>
      </c>
      <c r="C1112" s="34">
        <v>2557.4</v>
      </c>
    </row>
    <row r="1113" spans="1:3" x14ac:dyDescent="0.45">
      <c r="A1113" s="35">
        <f t="shared" si="17"/>
        <v>2</v>
      </c>
      <c r="B1113" s="33">
        <v>37348</v>
      </c>
      <c r="C1113" s="34">
        <v>2550.37</v>
      </c>
    </row>
    <row r="1114" spans="1:3" x14ac:dyDescent="0.45">
      <c r="A1114">
        <f t="shared" si="17"/>
        <v>3</v>
      </c>
      <c r="B1114" s="5">
        <v>37349</v>
      </c>
      <c r="C1114" s="24">
        <v>2547.81</v>
      </c>
    </row>
    <row r="1115" spans="1:3" x14ac:dyDescent="0.45">
      <c r="A1115">
        <f t="shared" si="17"/>
        <v>4</v>
      </c>
      <c r="B1115" s="5">
        <v>37350</v>
      </c>
      <c r="C1115" s="24">
        <v>2530.37</v>
      </c>
    </row>
    <row r="1116" spans="1:3" x14ac:dyDescent="0.45">
      <c r="A1116">
        <f t="shared" si="17"/>
        <v>5</v>
      </c>
      <c r="B1116" s="5">
        <v>37351</v>
      </c>
      <c r="C1116" s="24">
        <v>2542.4299999999998</v>
      </c>
    </row>
    <row r="1117" spans="1:3" x14ac:dyDescent="0.45">
      <c r="A1117">
        <f t="shared" si="17"/>
        <v>8</v>
      </c>
      <c r="B1117" s="5">
        <v>37354</v>
      </c>
      <c r="C1117" s="24">
        <v>2517.31</v>
      </c>
    </row>
    <row r="1118" spans="1:3" x14ac:dyDescent="0.45">
      <c r="A1118">
        <f t="shared" si="17"/>
        <v>9</v>
      </c>
      <c r="B1118" s="5">
        <v>37355</v>
      </c>
      <c r="C1118" s="24">
        <v>2518.75</v>
      </c>
    </row>
    <row r="1119" spans="1:3" x14ac:dyDescent="0.45">
      <c r="A1119">
        <f t="shared" si="17"/>
        <v>10</v>
      </c>
      <c r="B1119" s="5">
        <v>37356</v>
      </c>
      <c r="C1119" s="24">
        <v>2539.69</v>
      </c>
    </row>
    <row r="1120" spans="1:3" x14ac:dyDescent="0.45">
      <c r="A1120">
        <f t="shared" si="17"/>
        <v>11</v>
      </c>
      <c r="B1120" s="5">
        <v>37357</v>
      </c>
      <c r="C1120" s="24">
        <v>2501.46</v>
      </c>
    </row>
    <row r="1121" spans="1:3" x14ac:dyDescent="0.45">
      <c r="A1121">
        <f t="shared" si="17"/>
        <v>12</v>
      </c>
      <c r="B1121" s="5">
        <v>37358</v>
      </c>
      <c r="C1121" s="24">
        <v>2510.8000000000002</v>
      </c>
    </row>
    <row r="1122" spans="1:3" x14ac:dyDescent="0.45">
      <c r="A1122">
        <f t="shared" si="17"/>
        <v>15</v>
      </c>
      <c r="B1122" s="5">
        <v>37361</v>
      </c>
      <c r="C1122" s="24">
        <v>2527.86</v>
      </c>
    </row>
    <row r="1123" spans="1:3" x14ac:dyDescent="0.45">
      <c r="A1123">
        <f t="shared" si="17"/>
        <v>16</v>
      </c>
      <c r="B1123" s="5">
        <v>37362</v>
      </c>
      <c r="C1123" s="24">
        <v>2552.77</v>
      </c>
    </row>
    <row r="1124" spans="1:3" x14ac:dyDescent="0.45">
      <c r="A1124">
        <f t="shared" si="17"/>
        <v>17</v>
      </c>
      <c r="B1124" s="5">
        <v>37363</v>
      </c>
      <c r="C1124" s="24">
        <v>2556.1999999999998</v>
      </c>
    </row>
    <row r="1125" spans="1:3" x14ac:dyDescent="0.45">
      <c r="A1125">
        <f t="shared" si="17"/>
        <v>18</v>
      </c>
      <c r="B1125" s="5">
        <v>37364</v>
      </c>
      <c r="C1125" s="24">
        <v>2541.27</v>
      </c>
    </row>
    <row r="1126" spans="1:3" x14ac:dyDescent="0.45">
      <c r="A1126">
        <f t="shared" si="17"/>
        <v>19</v>
      </c>
      <c r="B1126" s="5">
        <v>37365</v>
      </c>
      <c r="C1126" s="24">
        <v>2548.0500000000002</v>
      </c>
    </row>
    <row r="1127" spans="1:3" x14ac:dyDescent="0.45">
      <c r="A1127">
        <f t="shared" si="17"/>
        <v>22</v>
      </c>
      <c r="B1127" s="5">
        <v>37368</v>
      </c>
      <c r="C1127" s="24">
        <v>2539.4299999999998</v>
      </c>
    </row>
    <row r="1128" spans="1:3" x14ac:dyDescent="0.45">
      <c r="A1128">
        <f t="shared" si="17"/>
        <v>23</v>
      </c>
      <c r="B1128" s="5">
        <v>37369</v>
      </c>
      <c r="C1128" s="24">
        <v>2526.4699999999998</v>
      </c>
    </row>
    <row r="1129" spans="1:3" x14ac:dyDescent="0.45">
      <c r="A1129">
        <f t="shared" si="17"/>
        <v>24</v>
      </c>
      <c r="B1129" s="5">
        <v>37370</v>
      </c>
      <c r="C1129" s="24">
        <v>2537.7600000000002</v>
      </c>
    </row>
    <row r="1130" spans="1:3" x14ac:dyDescent="0.45">
      <c r="A1130">
        <f t="shared" si="17"/>
        <v>25</v>
      </c>
      <c r="B1130" s="5">
        <v>37371</v>
      </c>
      <c r="C1130" s="24">
        <v>2526.42</v>
      </c>
    </row>
    <row r="1131" spans="1:3" x14ac:dyDescent="0.45">
      <c r="A1131">
        <f t="shared" si="17"/>
        <v>26</v>
      </c>
      <c r="B1131" s="5">
        <v>37372</v>
      </c>
      <c r="C1131" s="24">
        <v>2509.4</v>
      </c>
    </row>
    <row r="1132" spans="1:3" x14ac:dyDescent="0.45">
      <c r="A1132">
        <f t="shared" si="17"/>
        <v>29</v>
      </c>
      <c r="B1132" s="5">
        <v>37375</v>
      </c>
      <c r="C1132" s="24">
        <v>2506.54</v>
      </c>
    </row>
    <row r="1133" spans="1:3" x14ac:dyDescent="0.45">
      <c r="A1133" s="35">
        <f t="shared" si="17"/>
        <v>30</v>
      </c>
      <c r="B1133" s="33">
        <v>37376</v>
      </c>
      <c r="C1133" s="34">
        <v>2512.04</v>
      </c>
    </row>
    <row r="1134" spans="1:3" x14ac:dyDescent="0.45">
      <c r="A1134" s="35">
        <f t="shared" si="17"/>
        <v>1</v>
      </c>
      <c r="B1134" s="33">
        <v>37377</v>
      </c>
      <c r="C1134" s="34">
        <v>2495.2399999999998</v>
      </c>
    </row>
    <row r="1135" spans="1:3" x14ac:dyDescent="0.45">
      <c r="A1135">
        <f t="shared" si="17"/>
        <v>2</v>
      </c>
      <c r="B1135" s="5">
        <v>37378</v>
      </c>
      <c r="C1135" s="24">
        <v>2517.9</v>
      </c>
    </row>
    <row r="1136" spans="1:3" x14ac:dyDescent="0.45">
      <c r="A1136">
        <f t="shared" si="17"/>
        <v>3</v>
      </c>
      <c r="B1136" s="5">
        <v>37379</v>
      </c>
      <c r="C1136" s="24">
        <v>2530.14</v>
      </c>
    </row>
    <row r="1137" spans="1:3" x14ac:dyDescent="0.45">
      <c r="A1137">
        <f t="shared" si="17"/>
        <v>7</v>
      </c>
      <c r="B1137" s="5">
        <v>37383</v>
      </c>
      <c r="C1137" s="24">
        <v>2493.36</v>
      </c>
    </row>
    <row r="1138" spans="1:3" x14ac:dyDescent="0.45">
      <c r="A1138">
        <f t="shared" si="17"/>
        <v>8</v>
      </c>
      <c r="B1138" s="5">
        <v>37384</v>
      </c>
      <c r="C1138" s="24">
        <v>2533.0100000000002</v>
      </c>
    </row>
    <row r="1139" spans="1:3" x14ac:dyDescent="0.45">
      <c r="A1139">
        <f t="shared" si="17"/>
        <v>9</v>
      </c>
      <c r="B1139" s="5">
        <v>37385</v>
      </c>
      <c r="C1139" s="24">
        <v>2528.23</v>
      </c>
    </row>
    <row r="1140" spans="1:3" x14ac:dyDescent="0.45">
      <c r="A1140">
        <f t="shared" si="17"/>
        <v>10</v>
      </c>
      <c r="B1140" s="5">
        <v>37386</v>
      </c>
      <c r="C1140" s="24">
        <v>2516.66</v>
      </c>
    </row>
    <row r="1141" spans="1:3" x14ac:dyDescent="0.45">
      <c r="A1141">
        <f t="shared" si="17"/>
        <v>13</v>
      </c>
      <c r="B1141" s="5">
        <v>37389</v>
      </c>
      <c r="C1141" s="24">
        <v>2529.62</v>
      </c>
    </row>
    <row r="1142" spans="1:3" x14ac:dyDescent="0.45">
      <c r="A1142">
        <f t="shared" si="17"/>
        <v>14</v>
      </c>
      <c r="B1142" s="5">
        <v>37390</v>
      </c>
      <c r="C1142" s="24">
        <v>2544.7800000000002</v>
      </c>
    </row>
    <row r="1143" spans="1:3" x14ac:dyDescent="0.45">
      <c r="A1143">
        <f t="shared" si="17"/>
        <v>15</v>
      </c>
      <c r="B1143" s="5">
        <v>37391</v>
      </c>
      <c r="C1143" s="24">
        <v>2553.4499999999998</v>
      </c>
    </row>
    <row r="1144" spans="1:3" x14ac:dyDescent="0.45">
      <c r="A1144">
        <f t="shared" si="17"/>
        <v>16</v>
      </c>
      <c r="B1144" s="5">
        <v>37392</v>
      </c>
      <c r="C1144" s="24">
        <v>2549.2399999999998</v>
      </c>
    </row>
    <row r="1145" spans="1:3" x14ac:dyDescent="0.45">
      <c r="A1145">
        <f t="shared" si="17"/>
        <v>17</v>
      </c>
      <c r="B1145" s="5">
        <v>37393</v>
      </c>
      <c r="C1145" s="24">
        <v>2537.41</v>
      </c>
    </row>
    <row r="1146" spans="1:3" x14ac:dyDescent="0.45">
      <c r="A1146">
        <f t="shared" si="17"/>
        <v>20</v>
      </c>
      <c r="B1146" s="5">
        <v>37396</v>
      </c>
      <c r="C1146" s="24">
        <v>2533.7199999999998</v>
      </c>
    </row>
    <row r="1147" spans="1:3" x14ac:dyDescent="0.45">
      <c r="A1147">
        <f t="shared" si="17"/>
        <v>21</v>
      </c>
      <c r="B1147" s="5">
        <v>37397</v>
      </c>
      <c r="C1147" s="24">
        <v>2529.23</v>
      </c>
    </row>
    <row r="1148" spans="1:3" x14ac:dyDescent="0.45">
      <c r="A1148">
        <f t="shared" si="17"/>
        <v>22</v>
      </c>
      <c r="B1148" s="5">
        <v>37398</v>
      </c>
      <c r="C1148" s="24">
        <v>2507.6999999999998</v>
      </c>
    </row>
    <row r="1149" spans="1:3" x14ac:dyDescent="0.45">
      <c r="A1149">
        <f t="shared" si="17"/>
        <v>23</v>
      </c>
      <c r="B1149" s="5">
        <v>37399</v>
      </c>
      <c r="C1149" s="24">
        <v>2516.2199999999998</v>
      </c>
    </row>
    <row r="1150" spans="1:3" x14ac:dyDescent="0.45">
      <c r="A1150">
        <f t="shared" si="17"/>
        <v>24</v>
      </c>
      <c r="B1150" s="5">
        <v>37400</v>
      </c>
      <c r="C1150" s="24">
        <v>2514.04</v>
      </c>
    </row>
    <row r="1151" spans="1:3" x14ac:dyDescent="0.45">
      <c r="A1151">
        <f t="shared" si="17"/>
        <v>27</v>
      </c>
      <c r="B1151" s="5">
        <v>37403</v>
      </c>
      <c r="C1151" s="24">
        <v>2500.81</v>
      </c>
    </row>
    <row r="1152" spans="1:3" x14ac:dyDescent="0.45">
      <c r="A1152">
        <f t="shared" si="17"/>
        <v>28</v>
      </c>
      <c r="B1152" s="5">
        <v>37404</v>
      </c>
      <c r="C1152" s="24">
        <v>2472.69</v>
      </c>
    </row>
    <row r="1153" spans="1:3" x14ac:dyDescent="0.45">
      <c r="A1153">
        <f t="shared" si="17"/>
        <v>29</v>
      </c>
      <c r="B1153" s="5">
        <v>37405</v>
      </c>
      <c r="C1153" s="24">
        <v>2474.83</v>
      </c>
    </row>
    <row r="1154" spans="1:3" x14ac:dyDescent="0.45">
      <c r="A1154">
        <f t="shared" si="17"/>
        <v>30</v>
      </c>
      <c r="B1154" s="5">
        <v>37406</v>
      </c>
      <c r="C1154" s="24">
        <v>2455.4699999999998</v>
      </c>
    </row>
    <row r="1155" spans="1:3" x14ac:dyDescent="0.45">
      <c r="A1155" s="35">
        <f t="shared" si="17"/>
        <v>31</v>
      </c>
      <c r="B1155" s="33">
        <v>37407</v>
      </c>
      <c r="C1155" s="34">
        <v>2475.5700000000002</v>
      </c>
    </row>
    <row r="1156" spans="1:3" x14ac:dyDescent="0.45">
      <c r="A1156" s="35">
        <f t="shared" ref="A1156:A1219" si="18">DAY(B1156)</f>
        <v>5</v>
      </c>
      <c r="B1156" s="33">
        <v>37412</v>
      </c>
      <c r="C1156" s="34">
        <v>2433.42</v>
      </c>
    </row>
    <row r="1157" spans="1:3" x14ac:dyDescent="0.45">
      <c r="A1157">
        <f t="shared" si="18"/>
        <v>6</v>
      </c>
      <c r="B1157" s="5">
        <v>37413</v>
      </c>
      <c r="C1157" s="24">
        <v>2420.6</v>
      </c>
    </row>
    <row r="1158" spans="1:3" x14ac:dyDescent="0.45">
      <c r="A1158">
        <f t="shared" si="18"/>
        <v>7</v>
      </c>
      <c r="B1158" s="5">
        <v>37414</v>
      </c>
      <c r="C1158" s="24">
        <v>2402.14</v>
      </c>
    </row>
    <row r="1159" spans="1:3" x14ac:dyDescent="0.45">
      <c r="A1159">
        <f t="shared" si="18"/>
        <v>10</v>
      </c>
      <c r="B1159" s="5">
        <v>37417</v>
      </c>
      <c r="C1159" s="24">
        <v>2405.0500000000002</v>
      </c>
    </row>
    <row r="1160" spans="1:3" x14ac:dyDescent="0.45">
      <c r="A1160">
        <f t="shared" si="18"/>
        <v>11</v>
      </c>
      <c r="B1160" s="5">
        <v>37418</v>
      </c>
      <c r="C1160" s="24">
        <v>2407.91</v>
      </c>
    </row>
    <row r="1161" spans="1:3" x14ac:dyDescent="0.45">
      <c r="A1161">
        <f t="shared" si="18"/>
        <v>12</v>
      </c>
      <c r="B1161" s="5">
        <v>37419</v>
      </c>
      <c r="C1161" s="24">
        <v>2370.2600000000002</v>
      </c>
    </row>
    <row r="1162" spans="1:3" x14ac:dyDescent="0.45">
      <c r="A1162">
        <f t="shared" si="18"/>
        <v>13</v>
      </c>
      <c r="B1162" s="5">
        <v>37420</v>
      </c>
      <c r="C1162" s="24">
        <v>2334.4299999999998</v>
      </c>
    </row>
    <row r="1163" spans="1:3" x14ac:dyDescent="0.45">
      <c r="A1163">
        <f t="shared" si="18"/>
        <v>14</v>
      </c>
      <c r="B1163" s="5">
        <v>37421</v>
      </c>
      <c r="C1163" s="24">
        <v>2265.83</v>
      </c>
    </row>
    <row r="1164" spans="1:3" x14ac:dyDescent="0.45">
      <c r="A1164">
        <f t="shared" si="18"/>
        <v>17</v>
      </c>
      <c r="B1164" s="5">
        <v>37424</v>
      </c>
      <c r="C1164" s="24">
        <v>2320.41</v>
      </c>
    </row>
    <row r="1165" spans="1:3" x14ac:dyDescent="0.45">
      <c r="A1165">
        <f t="shared" si="18"/>
        <v>18</v>
      </c>
      <c r="B1165" s="5">
        <v>37425</v>
      </c>
      <c r="C1165" s="24">
        <v>2296.41</v>
      </c>
    </row>
    <row r="1166" spans="1:3" x14ac:dyDescent="0.45">
      <c r="A1166">
        <f t="shared" si="18"/>
        <v>19</v>
      </c>
      <c r="B1166" s="5">
        <v>37426</v>
      </c>
      <c r="C1166" s="24">
        <v>2270.73</v>
      </c>
    </row>
    <row r="1167" spans="1:3" x14ac:dyDescent="0.45">
      <c r="A1167">
        <f t="shared" si="18"/>
        <v>20</v>
      </c>
      <c r="B1167" s="5">
        <v>37427</v>
      </c>
      <c r="C1167" s="24">
        <v>2236.6</v>
      </c>
    </row>
    <row r="1168" spans="1:3" x14ac:dyDescent="0.45">
      <c r="A1168">
        <f t="shared" si="18"/>
        <v>21</v>
      </c>
      <c r="B1168" s="5">
        <v>37428</v>
      </c>
      <c r="C1168" s="24">
        <v>2246.8200000000002</v>
      </c>
    </row>
    <row r="1169" spans="1:3" x14ac:dyDescent="0.45">
      <c r="A1169">
        <f t="shared" si="18"/>
        <v>24</v>
      </c>
      <c r="B1169" s="5">
        <v>37431</v>
      </c>
      <c r="C1169" s="24">
        <v>2217.3200000000002</v>
      </c>
    </row>
    <row r="1170" spans="1:3" x14ac:dyDescent="0.45">
      <c r="A1170">
        <f t="shared" si="18"/>
        <v>25</v>
      </c>
      <c r="B1170" s="5">
        <v>37432</v>
      </c>
      <c r="C1170" s="24">
        <v>2256</v>
      </c>
    </row>
    <row r="1171" spans="1:3" x14ac:dyDescent="0.45">
      <c r="A1171">
        <f t="shared" si="18"/>
        <v>26</v>
      </c>
      <c r="B1171" s="5">
        <v>37433</v>
      </c>
      <c r="C1171" s="24">
        <v>2206.42</v>
      </c>
    </row>
    <row r="1172" spans="1:3" x14ac:dyDescent="0.45">
      <c r="A1172">
        <f t="shared" si="18"/>
        <v>27</v>
      </c>
      <c r="B1172" s="5">
        <v>37434</v>
      </c>
      <c r="C1172" s="24">
        <v>2212.3000000000002</v>
      </c>
    </row>
    <row r="1173" spans="1:3" x14ac:dyDescent="0.45">
      <c r="A1173" s="35">
        <f t="shared" si="18"/>
        <v>28</v>
      </c>
      <c r="B1173" s="33">
        <v>37435</v>
      </c>
      <c r="C1173" s="34">
        <v>2263.11</v>
      </c>
    </row>
    <row r="1174" spans="1:3" x14ac:dyDescent="0.45">
      <c r="A1174" s="35">
        <f t="shared" si="18"/>
        <v>1</v>
      </c>
      <c r="B1174" s="33">
        <v>37438</v>
      </c>
      <c r="C1174" s="34">
        <v>2275.16</v>
      </c>
    </row>
    <row r="1175" spans="1:3" x14ac:dyDescent="0.45">
      <c r="A1175">
        <f t="shared" si="18"/>
        <v>2</v>
      </c>
      <c r="B1175" s="5">
        <v>37439</v>
      </c>
      <c r="C1175" s="24">
        <v>2211.9499999999998</v>
      </c>
    </row>
    <row r="1176" spans="1:3" x14ac:dyDescent="0.45">
      <c r="A1176">
        <f t="shared" si="18"/>
        <v>3</v>
      </c>
      <c r="B1176" s="5">
        <v>37440</v>
      </c>
      <c r="C1176" s="24">
        <v>2141.4299999999998</v>
      </c>
    </row>
    <row r="1177" spans="1:3" x14ac:dyDescent="0.45">
      <c r="A1177">
        <f t="shared" si="18"/>
        <v>4</v>
      </c>
      <c r="B1177" s="5">
        <v>37441</v>
      </c>
      <c r="C1177" s="24">
        <v>2175.42</v>
      </c>
    </row>
    <row r="1178" spans="1:3" x14ac:dyDescent="0.45">
      <c r="A1178">
        <f t="shared" si="18"/>
        <v>5</v>
      </c>
      <c r="B1178" s="5">
        <v>37442</v>
      </c>
      <c r="C1178" s="24">
        <v>2239.0700000000002</v>
      </c>
    </row>
    <row r="1179" spans="1:3" x14ac:dyDescent="0.45">
      <c r="A1179">
        <f t="shared" si="18"/>
        <v>8</v>
      </c>
      <c r="B1179" s="5">
        <v>37445</v>
      </c>
      <c r="C1179" s="24">
        <v>2233.2199999999998</v>
      </c>
    </row>
    <row r="1180" spans="1:3" x14ac:dyDescent="0.45">
      <c r="A1180">
        <f t="shared" si="18"/>
        <v>9</v>
      </c>
      <c r="B1180" s="5">
        <v>37446</v>
      </c>
      <c r="C1180" s="24">
        <v>2205.64</v>
      </c>
    </row>
    <row r="1181" spans="1:3" x14ac:dyDescent="0.45">
      <c r="A1181">
        <f t="shared" si="18"/>
        <v>10</v>
      </c>
      <c r="B1181" s="5">
        <v>37447</v>
      </c>
      <c r="C1181" s="24">
        <v>2150.1999999999998</v>
      </c>
    </row>
    <row r="1182" spans="1:3" x14ac:dyDescent="0.45">
      <c r="A1182">
        <f t="shared" si="18"/>
        <v>11</v>
      </c>
      <c r="B1182" s="5">
        <v>37448</v>
      </c>
      <c r="C1182" s="24">
        <v>2061.3000000000002</v>
      </c>
    </row>
    <row r="1183" spans="1:3" x14ac:dyDescent="0.45">
      <c r="A1183">
        <f t="shared" si="18"/>
        <v>12</v>
      </c>
      <c r="B1183" s="5">
        <v>37449</v>
      </c>
      <c r="C1183" s="24">
        <v>2059.11</v>
      </c>
    </row>
    <row r="1184" spans="1:3" x14ac:dyDescent="0.45">
      <c r="A1184">
        <f t="shared" si="18"/>
        <v>15</v>
      </c>
      <c r="B1184" s="5">
        <v>37452</v>
      </c>
      <c r="C1184" s="24">
        <v>1955.8</v>
      </c>
    </row>
    <row r="1185" spans="1:3" x14ac:dyDescent="0.45">
      <c r="A1185">
        <f t="shared" si="18"/>
        <v>16</v>
      </c>
      <c r="B1185" s="5">
        <v>37453</v>
      </c>
      <c r="C1185" s="24">
        <v>1961.39</v>
      </c>
    </row>
    <row r="1186" spans="1:3" x14ac:dyDescent="0.45">
      <c r="A1186">
        <f t="shared" si="18"/>
        <v>17</v>
      </c>
      <c r="B1186" s="5">
        <v>37454</v>
      </c>
      <c r="C1186" s="24">
        <v>2033.49</v>
      </c>
    </row>
    <row r="1187" spans="1:3" x14ac:dyDescent="0.45">
      <c r="A1187">
        <f t="shared" si="18"/>
        <v>18</v>
      </c>
      <c r="B1187" s="5">
        <v>37455</v>
      </c>
      <c r="C1187" s="24">
        <v>2082.06</v>
      </c>
    </row>
    <row r="1188" spans="1:3" x14ac:dyDescent="0.45">
      <c r="A1188">
        <f t="shared" si="18"/>
        <v>19</v>
      </c>
      <c r="B1188" s="5">
        <v>37456</v>
      </c>
      <c r="C1188" s="24">
        <v>1995.47</v>
      </c>
    </row>
    <row r="1189" spans="1:3" x14ac:dyDescent="0.45">
      <c r="A1189">
        <f t="shared" si="18"/>
        <v>22</v>
      </c>
      <c r="B1189" s="5">
        <v>37459</v>
      </c>
      <c r="C1189" s="24">
        <v>1906.67</v>
      </c>
    </row>
    <row r="1190" spans="1:3" x14ac:dyDescent="0.45">
      <c r="A1190">
        <f t="shared" si="18"/>
        <v>23</v>
      </c>
      <c r="B1190" s="5">
        <v>37460</v>
      </c>
      <c r="C1190" s="24">
        <v>1887.77</v>
      </c>
    </row>
    <row r="1191" spans="1:3" x14ac:dyDescent="0.45">
      <c r="A1191">
        <f t="shared" si="18"/>
        <v>24</v>
      </c>
      <c r="B1191" s="5">
        <v>37461</v>
      </c>
      <c r="C1191" s="24">
        <v>1846.38</v>
      </c>
    </row>
    <row r="1192" spans="1:3" x14ac:dyDescent="0.45">
      <c r="A1192">
        <f t="shared" si="18"/>
        <v>25</v>
      </c>
      <c r="B1192" s="5">
        <v>37462</v>
      </c>
      <c r="C1192" s="24">
        <v>1928.28</v>
      </c>
    </row>
    <row r="1193" spans="1:3" x14ac:dyDescent="0.45">
      <c r="A1193">
        <f t="shared" si="18"/>
        <v>26</v>
      </c>
      <c r="B1193" s="5">
        <v>37463</v>
      </c>
      <c r="C1193" s="24">
        <v>1947.63</v>
      </c>
    </row>
    <row r="1194" spans="1:3" x14ac:dyDescent="0.45">
      <c r="A1194">
        <f t="shared" si="18"/>
        <v>29</v>
      </c>
      <c r="B1194" s="5">
        <v>37466</v>
      </c>
      <c r="C1194" s="24">
        <v>2030.48</v>
      </c>
    </row>
    <row r="1195" spans="1:3" x14ac:dyDescent="0.45">
      <c r="A1195">
        <f t="shared" si="18"/>
        <v>30</v>
      </c>
      <c r="B1195" s="5">
        <v>37467</v>
      </c>
      <c r="C1195" s="24">
        <v>2022.42</v>
      </c>
    </row>
    <row r="1196" spans="1:3" x14ac:dyDescent="0.45">
      <c r="A1196" s="35">
        <f t="shared" si="18"/>
        <v>31</v>
      </c>
      <c r="B1196" s="33">
        <v>37468</v>
      </c>
      <c r="C1196" s="34">
        <v>2050.81</v>
      </c>
    </row>
    <row r="1197" spans="1:3" x14ac:dyDescent="0.45">
      <c r="A1197" s="35">
        <f t="shared" si="18"/>
        <v>1</v>
      </c>
      <c r="B1197" s="33">
        <v>37469</v>
      </c>
      <c r="C1197" s="34">
        <v>1964.51</v>
      </c>
    </row>
    <row r="1198" spans="1:3" x14ac:dyDescent="0.45">
      <c r="A1198">
        <f t="shared" si="18"/>
        <v>2</v>
      </c>
      <c r="B1198" s="5">
        <v>37470</v>
      </c>
      <c r="C1198" s="24">
        <v>1974.36</v>
      </c>
    </row>
    <row r="1199" spans="1:3" x14ac:dyDescent="0.45">
      <c r="A1199">
        <f t="shared" si="18"/>
        <v>5</v>
      </c>
      <c r="B1199" s="5">
        <v>37473</v>
      </c>
      <c r="C1199" s="24">
        <v>1936.56</v>
      </c>
    </row>
    <row r="1200" spans="1:3" x14ac:dyDescent="0.45">
      <c r="A1200">
        <f t="shared" si="18"/>
        <v>6</v>
      </c>
      <c r="B1200" s="5">
        <v>37474</v>
      </c>
      <c r="C1200" s="24">
        <v>1990.47</v>
      </c>
    </row>
    <row r="1201" spans="1:3" x14ac:dyDescent="0.45">
      <c r="A1201">
        <f t="shared" si="18"/>
        <v>7</v>
      </c>
      <c r="B1201" s="5">
        <v>37475</v>
      </c>
      <c r="C1201" s="24">
        <v>1978.1</v>
      </c>
    </row>
    <row r="1202" spans="1:3" x14ac:dyDescent="0.45">
      <c r="A1202">
        <f t="shared" si="18"/>
        <v>8</v>
      </c>
      <c r="B1202" s="5">
        <v>37476</v>
      </c>
      <c r="C1202" s="24">
        <v>2040.79</v>
      </c>
    </row>
    <row r="1203" spans="1:3" x14ac:dyDescent="0.45">
      <c r="A1203">
        <f t="shared" si="18"/>
        <v>9</v>
      </c>
      <c r="B1203" s="5">
        <v>37477</v>
      </c>
      <c r="C1203" s="24">
        <v>2077.19</v>
      </c>
    </row>
    <row r="1204" spans="1:3" x14ac:dyDescent="0.45">
      <c r="A1204">
        <f t="shared" si="18"/>
        <v>12</v>
      </c>
      <c r="B1204" s="5">
        <v>37480</v>
      </c>
      <c r="C1204" s="24">
        <v>2034.69</v>
      </c>
    </row>
    <row r="1205" spans="1:3" x14ac:dyDescent="0.45">
      <c r="A1205">
        <f t="shared" si="18"/>
        <v>13</v>
      </c>
      <c r="B1205" s="5">
        <v>37481</v>
      </c>
      <c r="C1205" s="24">
        <v>2056.5700000000002</v>
      </c>
    </row>
    <row r="1206" spans="1:3" x14ac:dyDescent="0.45">
      <c r="A1206">
        <f t="shared" si="18"/>
        <v>14</v>
      </c>
      <c r="B1206" s="5">
        <v>37482</v>
      </c>
      <c r="C1206" s="24">
        <v>2014.4</v>
      </c>
    </row>
    <row r="1207" spans="1:3" x14ac:dyDescent="0.45">
      <c r="A1207">
        <f t="shared" si="18"/>
        <v>15</v>
      </c>
      <c r="B1207" s="5">
        <v>37483</v>
      </c>
      <c r="C1207" s="24">
        <v>2083.2399999999998</v>
      </c>
    </row>
    <row r="1208" spans="1:3" x14ac:dyDescent="0.45">
      <c r="A1208">
        <f t="shared" si="18"/>
        <v>16</v>
      </c>
      <c r="B1208" s="5">
        <v>37484</v>
      </c>
      <c r="C1208" s="24">
        <v>2085.64</v>
      </c>
    </row>
    <row r="1209" spans="1:3" x14ac:dyDescent="0.45">
      <c r="A1209">
        <f t="shared" si="18"/>
        <v>19</v>
      </c>
      <c r="B1209" s="5">
        <v>37487</v>
      </c>
      <c r="C1209" s="24">
        <v>2128.84</v>
      </c>
    </row>
    <row r="1210" spans="1:3" x14ac:dyDescent="0.45">
      <c r="A1210">
        <f t="shared" si="18"/>
        <v>20</v>
      </c>
      <c r="B1210" s="5">
        <v>37488</v>
      </c>
      <c r="C1210" s="24">
        <v>2105.2399999999998</v>
      </c>
    </row>
    <row r="1211" spans="1:3" x14ac:dyDescent="0.45">
      <c r="A1211">
        <f t="shared" si="18"/>
        <v>21</v>
      </c>
      <c r="B1211" s="5">
        <v>37489</v>
      </c>
      <c r="C1211" s="24">
        <v>2105.83</v>
      </c>
    </row>
    <row r="1212" spans="1:3" x14ac:dyDescent="0.45">
      <c r="A1212">
        <f t="shared" si="18"/>
        <v>22</v>
      </c>
      <c r="B1212" s="5">
        <v>37490</v>
      </c>
      <c r="C1212" s="24">
        <v>2138.1</v>
      </c>
    </row>
    <row r="1213" spans="1:3" x14ac:dyDescent="0.45">
      <c r="A1213">
        <f t="shared" si="18"/>
        <v>23</v>
      </c>
      <c r="B1213" s="5">
        <v>37491</v>
      </c>
      <c r="C1213" s="24">
        <v>2120.19</v>
      </c>
    </row>
    <row r="1214" spans="1:3" x14ac:dyDescent="0.45">
      <c r="A1214">
        <f t="shared" si="18"/>
        <v>27</v>
      </c>
      <c r="B1214" s="5">
        <v>37495</v>
      </c>
      <c r="C1214" s="24">
        <v>2146.69</v>
      </c>
    </row>
    <row r="1215" spans="1:3" x14ac:dyDescent="0.45">
      <c r="A1215">
        <f t="shared" si="18"/>
        <v>28</v>
      </c>
      <c r="B1215" s="5">
        <v>37496</v>
      </c>
      <c r="C1215" s="24">
        <v>2070.0700000000002</v>
      </c>
    </row>
    <row r="1216" spans="1:3" x14ac:dyDescent="0.45">
      <c r="A1216">
        <f t="shared" si="18"/>
        <v>29</v>
      </c>
      <c r="B1216" s="5">
        <v>37497</v>
      </c>
      <c r="C1216" s="24">
        <v>2039.27</v>
      </c>
    </row>
    <row r="1217" spans="1:3" x14ac:dyDescent="0.45">
      <c r="A1217" s="35">
        <f t="shared" si="18"/>
        <v>30</v>
      </c>
      <c r="B1217" s="33">
        <v>37498</v>
      </c>
      <c r="C1217" s="34">
        <v>2046.21</v>
      </c>
    </row>
    <row r="1218" spans="1:3" x14ac:dyDescent="0.45">
      <c r="A1218" s="35">
        <f t="shared" si="18"/>
        <v>2</v>
      </c>
      <c r="B1218" s="33">
        <v>37501</v>
      </c>
      <c r="C1218" s="34">
        <v>2026.35</v>
      </c>
    </row>
    <row r="1219" spans="1:3" x14ac:dyDescent="0.45">
      <c r="A1219">
        <f t="shared" si="18"/>
        <v>3</v>
      </c>
      <c r="B1219" s="5">
        <v>37502</v>
      </c>
      <c r="C1219" s="24">
        <v>1959.34</v>
      </c>
    </row>
    <row r="1220" spans="1:3" x14ac:dyDescent="0.45">
      <c r="A1220">
        <f t="shared" ref="A1220:A1283" si="19">DAY(B1220)</f>
        <v>4</v>
      </c>
      <c r="B1220" s="5">
        <v>37503</v>
      </c>
      <c r="C1220" s="24">
        <v>1955.87</v>
      </c>
    </row>
    <row r="1221" spans="1:3" x14ac:dyDescent="0.45">
      <c r="A1221">
        <f t="shared" si="19"/>
        <v>5</v>
      </c>
      <c r="B1221" s="5">
        <v>37504</v>
      </c>
      <c r="C1221" s="24">
        <v>1945.76</v>
      </c>
    </row>
    <row r="1222" spans="1:3" x14ac:dyDescent="0.45">
      <c r="A1222">
        <f t="shared" si="19"/>
        <v>6</v>
      </c>
      <c r="B1222" s="5">
        <v>37505</v>
      </c>
      <c r="C1222" s="24">
        <v>1987.27</v>
      </c>
    </row>
    <row r="1223" spans="1:3" x14ac:dyDescent="0.45">
      <c r="A1223">
        <f t="shared" si="19"/>
        <v>9</v>
      </c>
      <c r="B1223" s="5">
        <v>37508</v>
      </c>
      <c r="C1223" s="24">
        <v>1967.65</v>
      </c>
    </row>
    <row r="1224" spans="1:3" x14ac:dyDescent="0.45">
      <c r="A1224">
        <f t="shared" si="19"/>
        <v>10</v>
      </c>
      <c r="B1224" s="5">
        <v>37509</v>
      </c>
      <c r="C1224" s="24">
        <v>2016.8</v>
      </c>
    </row>
    <row r="1225" spans="1:3" x14ac:dyDescent="0.45">
      <c r="A1225">
        <f t="shared" si="19"/>
        <v>11</v>
      </c>
      <c r="B1225" s="5">
        <v>37510</v>
      </c>
      <c r="C1225" s="24">
        <v>2032.68</v>
      </c>
    </row>
    <row r="1226" spans="1:3" x14ac:dyDescent="0.45">
      <c r="A1226">
        <f t="shared" si="19"/>
        <v>12</v>
      </c>
      <c r="B1226" s="5">
        <v>37511</v>
      </c>
      <c r="C1226" s="24">
        <v>1978.31</v>
      </c>
    </row>
    <row r="1227" spans="1:3" x14ac:dyDescent="0.45">
      <c r="A1227">
        <f t="shared" si="19"/>
        <v>13</v>
      </c>
      <c r="B1227" s="5">
        <v>37512</v>
      </c>
      <c r="C1227" s="24">
        <v>1943.57</v>
      </c>
    </row>
    <row r="1228" spans="1:3" x14ac:dyDescent="0.45">
      <c r="A1228">
        <f t="shared" si="19"/>
        <v>16</v>
      </c>
      <c r="B1228" s="5">
        <v>37515</v>
      </c>
      <c r="C1228" s="24">
        <v>1957.8</v>
      </c>
    </row>
    <row r="1229" spans="1:3" x14ac:dyDescent="0.45">
      <c r="A1229">
        <f t="shared" si="19"/>
        <v>17</v>
      </c>
      <c r="B1229" s="5">
        <v>37516</v>
      </c>
      <c r="C1229" s="24">
        <v>1949.72</v>
      </c>
    </row>
    <row r="1230" spans="1:3" x14ac:dyDescent="0.45">
      <c r="A1230">
        <f t="shared" si="19"/>
        <v>18</v>
      </c>
      <c r="B1230" s="5">
        <v>37517</v>
      </c>
      <c r="C1230" s="24">
        <v>1877.46</v>
      </c>
    </row>
    <row r="1231" spans="1:3" x14ac:dyDescent="0.45">
      <c r="A1231">
        <f t="shared" si="19"/>
        <v>19</v>
      </c>
      <c r="B1231" s="5">
        <v>37518</v>
      </c>
      <c r="C1231" s="24">
        <v>1852.07</v>
      </c>
    </row>
    <row r="1232" spans="1:3" x14ac:dyDescent="0.45">
      <c r="A1232">
        <f t="shared" si="19"/>
        <v>20</v>
      </c>
      <c r="B1232" s="5">
        <v>37519</v>
      </c>
      <c r="C1232" s="24">
        <v>1870.51</v>
      </c>
    </row>
    <row r="1233" spans="1:3" x14ac:dyDescent="0.45">
      <c r="A1233">
        <f t="shared" si="19"/>
        <v>23</v>
      </c>
      <c r="B1233" s="5">
        <v>37522</v>
      </c>
      <c r="C1233" s="24">
        <v>1817.05</v>
      </c>
    </row>
    <row r="1234" spans="1:3" x14ac:dyDescent="0.45">
      <c r="A1234">
        <f t="shared" si="19"/>
        <v>24</v>
      </c>
      <c r="B1234" s="5">
        <v>37523</v>
      </c>
      <c r="C1234" s="24">
        <v>1782.57</v>
      </c>
    </row>
    <row r="1235" spans="1:3" x14ac:dyDescent="0.45">
      <c r="A1235">
        <f t="shared" si="19"/>
        <v>25</v>
      </c>
      <c r="B1235" s="5">
        <v>37524</v>
      </c>
      <c r="C1235" s="24">
        <v>1794.37</v>
      </c>
    </row>
    <row r="1236" spans="1:3" x14ac:dyDescent="0.45">
      <c r="A1236">
        <f t="shared" si="19"/>
        <v>26</v>
      </c>
      <c r="B1236" s="5">
        <v>37525</v>
      </c>
      <c r="C1236" s="24">
        <v>1860.24</v>
      </c>
    </row>
    <row r="1237" spans="1:3" x14ac:dyDescent="0.45">
      <c r="A1237">
        <f t="shared" si="19"/>
        <v>27</v>
      </c>
      <c r="B1237" s="5">
        <v>37526</v>
      </c>
      <c r="C1237" s="24">
        <v>1885</v>
      </c>
    </row>
    <row r="1238" spans="1:3" x14ac:dyDescent="0.45">
      <c r="A1238" s="35">
        <f t="shared" si="19"/>
        <v>30</v>
      </c>
      <c r="B1238" s="33">
        <v>37529</v>
      </c>
      <c r="C1238" s="34">
        <v>1801.48</v>
      </c>
    </row>
    <row r="1239" spans="1:3" x14ac:dyDescent="0.45">
      <c r="A1239" s="35">
        <f t="shared" si="19"/>
        <v>1</v>
      </c>
      <c r="B1239" s="33">
        <v>37530</v>
      </c>
      <c r="C1239" s="34">
        <v>1831.27</v>
      </c>
    </row>
    <row r="1240" spans="1:3" x14ac:dyDescent="0.45">
      <c r="A1240">
        <f t="shared" si="19"/>
        <v>2</v>
      </c>
      <c r="B1240" s="5">
        <v>37531</v>
      </c>
      <c r="C1240" s="24">
        <v>1874.83</v>
      </c>
    </row>
    <row r="1241" spans="1:3" x14ac:dyDescent="0.45">
      <c r="A1241">
        <f t="shared" si="19"/>
        <v>3</v>
      </c>
      <c r="B1241" s="5">
        <v>37532</v>
      </c>
      <c r="C1241" s="24">
        <v>1863.17</v>
      </c>
    </row>
    <row r="1242" spans="1:3" x14ac:dyDescent="0.45">
      <c r="A1242">
        <f t="shared" si="19"/>
        <v>4</v>
      </c>
      <c r="B1242" s="5">
        <v>37533</v>
      </c>
      <c r="C1242" s="24">
        <v>1833.24</v>
      </c>
    </row>
    <row r="1243" spans="1:3" x14ac:dyDescent="0.45">
      <c r="A1243">
        <f t="shared" si="19"/>
        <v>7</v>
      </c>
      <c r="B1243" s="5">
        <v>37536</v>
      </c>
      <c r="C1243" s="24">
        <v>1817.5</v>
      </c>
    </row>
    <row r="1244" spans="1:3" x14ac:dyDescent="0.45">
      <c r="A1244">
        <f t="shared" si="19"/>
        <v>8</v>
      </c>
      <c r="B1244" s="5">
        <v>37537</v>
      </c>
      <c r="C1244" s="24">
        <v>1797.34</v>
      </c>
    </row>
    <row r="1245" spans="1:3" x14ac:dyDescent="0.45">
      <c r="A1245">
        <f t="shared" si="19"/>
        <v>9</v>
      </c>
      <c r="B1245" s="5">
        <v>37538</v>
      </c>
      <c r="C1245" s="24">
        <v>1800.16</v>
      </c>
    </row>
    <row r="1246" spans="1:3" x14ac:dyDescent="0.45">
      <c r="A1246">
        <f t="shared" si="19"/>
        <v>10</v>
      </c>
      <c r="B1246" s="5">
        <v>37539</v>
      </c>
      <c r="C1246" s="24">
        <v>1811.62</v>
      </c>
    </row>
    <row r="1247" spans="1:3" x14ac:dyDescent="0.45">
      <c r="A1247">
        <f t="shared" si="19"/>
        <v>11</v>
      </c>
      <c r="B1247" s="5">
        <v>37540</v>
      </c>
      <c r="C1247" s="24">
        <v>1889.5</v>
      </c>
    </row>
    <row r="1248" spans="1:3" x14ac:dyDescent="0.45">
      <c r="A1248">
        <f t="shared" si="19"/>
        <v>14</v>
      </c>
      <c r="B1248" s="5">
        <v>37543</v>
      </c>
      <c r="C1248" s="24">
        <v>1879.72</v>
      </c>
    </row>
    <row r="1249" spans="1:3" x14ac:dyDescent="0.45">
      <c r="A1249">
        <f t="shared" si="19"/>
        <v>15</v>
      </c>
      <c r="B1249" s="5">
        <v>37544</v>
      </c>
      <c r="C1249" s="24">
        <v>1969</v>
      </c>
    </row>
    <row r="1250" spans="1:3" x14ac:dyDescent="0.45">
      <c r="A1250">
        <f t="shared" si="19"/>
        <v>16</v>
      </c>
      <c r="B1250" s="5">
        <v>37545</v>
      </c>
      <c r="C1250" s="24">
        <v>1939.67</v>
      </c>
    </row>
    <row r="1251" spans="1:3" x14ac:dyDescent="0.45">
      <c r="A1251">
        <f t="shared" si="19"/>
        <v>17</v>
      </c>
      <c r="B1251" s="5">
        <v>37546</v>
      </c>
      <c r="C1251" s="24">
        <v>1989.45</v>
      </c>
    </row>
    <row r="1252" spans="1:3" x14ac:dyDescent="0.45">
      <c r="A1252">
        <f t="shared" si="19"/>
        <v>18</v>
      </c>
      <c r="B1252" s="5">
        <v>37547</v>
      </c>
      <c r="C1252" s="24">
        <v>1973.16</v>
      </c>
    </row>
    <row r="1253" spans="1:3" x14ac:dyDescent="0.45">
      <c r="A1253">
        <f t="shared" si="19"/>
        <v>21</v>
      </c>
      <c r="B1253" s="5">
        <v>37550</v>
      </c>
      <c r="C1253" s="24">
        <v>1975.99</v>
      </c>
    </row>
    <row r="1254" spans="1:3" x14ac:dyDescent="0.45">
      <c r="A1254">
        <f t="shared" si="19"/>
        <v>22</v>
      </c>
      <c r="B1254" s="5">
        <v>37551</v>
      </c>
      <c r="C1254" s="24">
        <v>1970.9</v>
      </c>
    </row>
    <row r="1255" spans="1:3" x14ac:dyDescent="0.45">
      <c r="A1255">
        <f t="shared" si="19"/>
        <v>23</v>
      </c>
      <c r="B1255" s="5">
        <v>37552</v>
      </c>
      <c r="C1255" s="24">
        <v>1923.55</v>
      </c>
    </row>
    <row r="1256" spans="1:3" x14ac:dyDescent="0.45">
      <c r="A1256">
        <f t="shared" si="19"/>
        <v>24</v>
      </c>
      <c r="B1256" s="5">
        <v>37553</v>
      </c>
      <c r="C1256" s="24">
        <v>1964.42</v>
      </c>
    </row>
    <row r="1257" spans="1:3" x14ac:dyDescent="0.45">
      <c r="A1257">
        <f t="shared" si="19"/>
        <v>25</v>
      </c>
      <c r="B1257" s="5">
        <v>37554</v>
      </c>
      <c r="C1257" s="24">
        <v>1942.05</v>
      </c>
    </row>
    <row r="1258" spans="1:3" x14ac:dyDescent="0.45">
      <c r="A1258">
        <f t="shared" si="19"/>
        <v>28</v>
      </c>
      <c r="B1258" s="5">
        <v>37557</v>
      </c>
      <c r="C1258" s="24">
        <v>1960.69</v>
      </c>
    </row>
    <row r="1259" spans="1:3" x14ac:dyDescent="0.45">
      <c r="A1259">
        <f t="shared" si="19"/>
        <v>29</v>
      </c>
      <c r="B1259" s="5">
        <v>37558</v>
      </c>
      <c r="C1259" s="24">
        <v>1893.25</v>
      </c>
    </row>
    <row r="1260" spans="1:3" x14ac:dyDescent="0.45">
      <c r="A1260">
        <f t="shared" si="19"/>
        <v>30</v>
      </c>
      <c r="B1260" s="5">
        <v>37559</v>
      </c>
      <c r="C1260" s="24">
        <v>1921.8</v>
      </c>
    </row>
    <row r="1261" spans="1:3" x14ac:dyDescent="0.45">
      <c r="A1261" s="35">
        <f t="shared" si="19"/>
        <v>31</v>
      </c>
      <c r="B1261" s="33">
        <v>37560</v>
      </c>
      <c r="C1261" s="34">
        <v>1938.71</v>
      </c>
    </row>
    <row r="1262" spans="1:3" x14ac:dyDescent="0.45">
      <c r="A1262" s="35">
        <f t="shared" si="19"/>
        <v>1</v>
      </c>
      <c r="B1262" s="33">
        <v>37561</v>
      </c>
      <c r="C1262" s="34">
        <v>1920.95</v>
      </c>
    </row>
    <row r="1263" spans="1:3" x14ac:dyDescent="0.45">
      <c r="A1263">
        <f t="shared" si="19"/>
        <v>4</v>
      </c>
      <c r="B1263" s="5">
        <v>37564</v>
      </c>
      <c r="C1263" s="24">
        <v>1986.41</v>
      </c>
    </row>
    <row r="1264" spans="1:3" x14ac:dyDescent="0.45">
      <c r="A1264">
        <f t="shared" si="19"/>
        <v>5</v>
      </c>
      <c r="B1264" s="5">
        <v>37565</v>
      </c>
      <c r="C1264" s="24">
        <v>1987.15</v>
      </c>
    </row>
    <row r="1265" spans="1:3" x14ac:dyDescent="0.45">
      <c r="A1265">
        <f t="shared" si="19"/>
        <v>6</v>
      </c>
      <c r="B1265" s="5">
        <v>37566</v>
      </c>
      <c r="C1265" s="24">
        <v>1971.98</v>
      </c>
    </row>
    <row r="1266" spans="1:3" x14ac:dyDescent="0.45">
      <c r="A1266">
        <f t="shared" si="19"/>
        <v>7</v>
      </c>
      <c r="B1266" s="5">
        <v>37567</v>
      </c>
      <c r="C1266" s="24">
        <v>1962.81</v>
      </c>
    </row>
    <row r="1267" spans="1:3" x14ac:dyDescent="0.45">
      <c r="A1267">
        <f t="shared" si="19"/>
        <v>8</v>
      </c>
      <c r="B1267" s="5">
        <v>37568</v>
      </c>
      <c r="C1267" s="24">
        <v>1942.17</v>
      </c>
    </row>
    <row r="1268" spans="1:3" x14ac:dyDescent="0.45">
      <c r="A1268">
        <f t="shared" si="19"/>
        <v>11</v>
      </c>
      <c r="B1268" s="5">
        <v>37571</v>
      </c>
      <c r="C1268" s="24">
        <v>1931.86</v>
      </c>
    </row>
    <row r="1269" spans="1:3" x14ac:dyDescent="0.45">
      <c r="A1269">
        <f t="shared" si="19"/>
        <v>12</v>
      </c>
      <c r="B1269" s="5">
        <v>37572</v>
      </c>
      <c r="C1269" s="24">
        <v>1961.38</v>
      </c>
    </row>
    <row r="1270" spans="1:3" x14ac:dyDescent="0.45">
      <c r="A1270">
        <f t="shared" si="19"/>
        <v>13</v>
      </c>
      <c r="B1270" s="5">
        <v>37573</v>
      </c>
      <c r="C1270" s="24">
        <v>1936.46</v>
      </c>
    </row>
    <row r="1271" spans="1:3" x14ac:dyDescent="0.45">
      <c r="A1271">
        <f t="shared" si="19"/>
        <v>14</v>
      </c>
      <c r="B1271" s="5">
        <v>37574</v>
      </c>
      <c r="C1271" s="24">
        <v>1946.21</v>
      </c>
    </row>
    <row r="1272" spans="1:3" x14ac:dyDescent="0.45">
      <c r="A1272">
        <f t="shared" si="19"/>
        <v>15</v>
      </c>
      <c r="B1272" s="5">
        <v>37575</v>
      </c>
      <c r="C1272" s="24">
        <v>1963.47</v>
      </c>
    </row>
    <row r="1273" spans="1:3" x14ac:dyDescent="0.45">
      <c r="A1273">
        <f t="shared" si="19"/>
        <v>18</v>
      </c>
      <c r="B1273" s="5">
        <v>37578</v>
      </c>
      <c r="C1273" s="24">
        <v>1976.67</v>
      </c>
    </row>
    <row r="1274" spans="1:3" x14ac:dyDescent="0.45">
      <c r="A1274">
        <f t="shared" si="19"/>
        <v>19</v>
      </c>
      <c r="B1274" s="5">
        <v>37579</v>
      </c>
      <c r="C1274" s="24">
        <v>1966.6</v>
      </c>
    </row>
    <row r="1275" spans="1:3" x14ac:dyDescent="0.45">
      <c r="A1275">
        <f t="shared" si="19"/>
        <v>20</v>
      </c>
      <c r="B1275" s="5">
        <v>37580</v>
      </c>
      <c r="C1275" s="24">
        <v>1965</v>
      </c>
    </row>
    <row r="1276" spans="1:3" x14ac:dyDescent="0.45">
      <c r="A1276">
        <f t="shared" si="19"/>
        <v>21</v>
      </c>
      <c r="B1276" s="5">
        <v>37581</v>
      </c>
      <c r="C1276" s="24">
        <v>2007.72</v>
      </c>
    </row>
    <row r="1277" spans="1:3" x14ac:dyDescent="0.45">
      <c r="A1277">
        <f t="shared" si="19"/>
        <v>22</v>
      </c>
      <c r="B1277" s="5">
        <v>37582</v>
      </c>
      <c r="C1277" s="24">
        <v>2003.05</v>
      </c>
    </row>
    <row r="1278" spans="1:3" x14ac:dyDescent="0.45">
      <c r="A1278">
        <f t="shared" si="19"/>
        <v>25</v>
      </c>
      <c r="B1278" s="5">
        <v>37585</v>
      </c>
      <c r="C1278" s="24">
        <v>1979.87</v>
      </c>
    </row>
    <row r="1279" spans="1:3" x14ac:dyDescent="0.45">
      <c r="A1279">
        <f t="shared" si="19"/>
        <v>26</v>
      </c>
      <c r="B1279" s="5">
        <v>37586</v>
      </c>
      <c r="C1279" s="24">
        <v>1956.55</v>
      </c>
    </row>
    <row r="1280" spans="1:3" x14ac:dyDescent="0.45">
      <c r="A1280">
        <f t="shared" si="19"/>
        <v>27</v>
      </c>
      <c r="B1280" s="5">
        <v>37587</v>
      </c>
      <c r="C1280" s="24">
        <v>1988.62</v>
      </c>
    </row>
    <row r="1281" spans="1:3" x14ac:dyDescent="0.45">
      <c r="A1281">
        <f t="shared" si="19"/>
        <v>28</v>
      </c>
      <c r="B1281" s="5">
        <v>37588</v>
      </c>
      <c r="C1281" s="24">
        <v>2010.27</v>
      </c>
    </row>
    <row r="1282" spans="1:3" x14ac:dyDescent="0.45">
      <c r="A1282" s="35">
        <f t="shared" si="19"/>
        <v>29</v>
      </c>
      <c r="B1282" s="33">
        <v>37589</v>
      </c>
      <c r="C1282" s="34">
        <v>2002.97</v>
      </c>
    </row>
    <row r="1283" spans="1:3" x14ac:dyDescent="0.45">
      <c r="A1283" s="35">
        <f t="shared" si="19"/>
        <v>2</v>
      </c>
      <c r="B1283" s="33">
        <v>37592</v>
      </c>
      <c r="C1283" s="34">
        <v>1998.01</v>
      </c>
    </row>
    <row r="1284" spans="1:3" x14ac:dyDescent="0.45">
      <c r="A1284">
        <f t="shared" ref="A1284:A1347" si="20">DAY(B1284)</f>
        <v>3</v>
      </c>
      <c r="B1284" s="5">
        <v>37593</v>
      </c>
      <c r="C1284" s="24">
        <v>1962.67</v>
      </c>
    </row>
    <row r="1285" spans="1:3" x14ac:dyDescent="0.45">
      <c r="A1285">
        <f t="shared" si="20"/>
        <v>4</v>
      </c>
      <c r="B1285" s="5">
        <v>37594</v>
      </c>
      <c r="C1285" s="24">
        <v>1948.96</v>
      </c>
    </row>
    <row r="1286" spans="1:3" x14ac:dyDescent="0.45">
      <c r="A1286">
        <f t="shared" si="20"/>
        <v>5</v>
      </c>
      <c r="B1286" s="5">
        <v>37595</v>
      </c>
      <c r="C1286" s="24">
        <v>1941.83</v>
      </c>
    </row>
    <row r="1287" spans="1:3" x14ac:dyDescent="0.45">
      <c r="A1287">
        <f t="shared" si="20"/>
        <v>6</v>
      </c>
      <c r="B1287" s="5">
        <v>37596</v>
      </c>
      <c r="C1287" s="24">
        <v>1932.66</v>
      </c>
    </row>
    <row r="1288" spans="1:3" x14ac:dyDescent="0.45">
      <c r="A1288">
        <f t="shared" si="20"/>
        <v>9</v>
      </c>
      <c r="B1288" s="5">
        <v>37599</v>
      </c>
      <c r="C1288" s="24">
        <v>1898.57</v>
      </c>
    </row>
    <row r="1289" spans="1:3" x14ac:dyDescent="0.45">
      <c r="A1289">
        <f t="shared" si="20"/>
        <v>10</v>
      </c>
      <c r="B1289" s="5">
        <v>37600</v>
      </c>
      <c r="C1289" s="24">
        <v>1893.44</v>
      </c>
    </row>
    <row r="1290" spans="1:3" x14ac:dyDescent="0.45">
      <c r="A1290">
        <f t="shared" si="20"/>
        <v>11</v>
      </c>
      <c r="B1290" s="5">
        <v>37601</v>
      </c>
      <c r="C1290" s="24">
        <v>1913.99</v>
      </c>
    </row>
    <row r="1291" spans="1:3" x14ac:dyDescent="0.45">
      <c r="A1291">
        <f t="shared" si="20"/>
        <v>12</v>
      </c>
      <c r="B1291" s="5">
        <v>37602</v>
      </c>
      <c r="C1291" s="24">
        <v>1893.63</v>
      </c>
    </row>
    <row r="1292" spans="1:3" x14ac:dyDescent="0.45">
      <c r="A1292">
        <f t="shared" si="20"/>
        <v>13</v>
      </c>
      <c r="B1292" s="5">
        <v>37603</v>
      </c>
      <c r="C1292" s="24">
        <v>1867.89</v>
      </c>
    </row>
    <row r="1293" spans="1:3" x14ac:dyDescent="0.45">
      <c r="A1293">
        <f t="shared" si="20"/>
        <v>16</v>
      </c>
      <c r="B1293" s="5">
        <v>37606</v>
      </c>
      <c r="C1293" s="24">
        <v>1912.51</v>
      </c>
    </row>
    <row r="1294" spans="1:3" x14ac:dyDescent="0.45">
      <c r="A1294">
        <f t="shared" si="20"/>
        <v>17</v>
      </c>
      <c r="B1294" s="5">
        <v>37607</v>
      </c>
      <c r="C1294" s="24">
        <v>1879.2</v>
      </c>
    </row>
    <row r="1295" spans="1:3" x14ac:dyDescent="0.45">
      <c r="A1295">
        <f t="shared" si="20"/>
        <v>18</v>
      </c>
      <c r="B1295" s="5">
        <v>37608</v>
      </c>
      <c r="C1295" s="24">
        <v>1847.11</v>
      </c>
    </row>
    <row r="1296" spans="1:3" x14ac:dyDescent="0.45">
      <c r="A1296">
        <f t="shared" si="20"/>
        <v>19</v>
      </c>
      <c r="B1296" s="5">
        <v>37609</v>
      </c>
      <c r="C1296" s="24">
        <v>1850.02</v>
      </c>
    </row>
    <row r="1297" spans="1:3" x14ac:dyDescent="0.45">
      <c r="A1297">
        <f t="shared" si="20"/>
        <v>20</v>
      </c>
      <c r="B1297" s="5">
        <v>37610</v>
      </c>
      <c r="C1297" s="24">
        <v>1870.3</v>
      </c>
    </row>
    <row r="1298" spans="1:3" x14ac:dyDescent="0.45">
      <c r="A1298">
        <f t="shared" si="20"/>
        <v>23</v>
      </c>
      <c r="B1298" s="5">
        <v>37613</v>
      </c>
      <c r="C1298" s="24">
        <v>1890.54</v>
      </c>
    </row>
    <row r="1299" spans="1:3" x14ac:dyDescent="0.45">
      <c r="A1299">
        <f t="shared" si="20"/>
        <v>24</v>
      </c>
      <c r="B1299" s="5">
        <v>37614</v>
      </c>
      <c r="C1299" s="24">
        <v>1893.09</v>
      </c>
    </row>
    <row r="1300" spans="1:3" x14ac:dyDescent="0.45">
      <c r="A1300">
        <f t="shared" si="20"/>
        <v>27</v>
      </c>
      <c r="B1300" s="5">
        <v>37617</v>
      </c>
      <c r="C1300" s="24">
        <v>1845.85</v>
      </c>
    </row>
    <row r="1301" spans="1:3" x14ac:dyDescent="0.45">
      <c r="A1301">
        <f t="shared" si="20"/>
        <v>30</v>
      </c>
      <c r="B1301" s="5">
        <v>37620</v>
      </c>
      <c r="C1301" s="24">
        <v>1876.5</v>
      </c>
    </row>
    <row r="1302" spans="1:3" x14ac:dyDescent="0.45">
      <c r="A1302" s="35">
        <f t="shared" si="20"/>
        <v>31</v>
      </c>
      <c r="B1302" s="33">
        <v>37621</v>
      </c>
      <c r="C1302" s="34">
        <v>1893.73</v>
      </c>
    </row>
    <row r="1303" spans="1:3" x14ac:dyDescent="0.45">
      <c r="A1303" s="35">
        <f t="shared" si="20"/>
        <v>2</v>
      </c>
      <c r="B1303" s="33">
        <v>37623</v>
      </c>
      <c r="C1303" s="34">
        <v>1923.58</v>
      </c>
    </row>
    <row r="1304" spans="1:3" x14ac:dyDescent="0.45">
      <c r="A1304">
        <f t="shared" si="20"/>
        <v>3</v>
      </c>
      <c r="B1304" s="5">
        <v>37624</v>
      </c>
      <c r="C1304" s="24">
        <v>1923.75</v>
      </c>
    </row>
    <row r="1305" spans="1:3" x14ac:dyDescent="0.45">
      <c r="A1305">
        <f t="shared" si="20"/>
        <v>6</v>
      </c>
      <c r="B1305" s="5">
        <v>37627</v>
      </c>
      <c r="C1305" s="24">
        <v>1921.53</v>
      </c>
    </row>
    <row r="1306" spans="1:3" x14ac:dyDescent="0.45">
      <c r="A1306">
        <f t="shared" si="20"/>
        <v>7</v>
      </c>
      <c r="B1306" s="5">
        <v>37628</v>
      </c>
      <c r="C1306" s="24">
        <v>1903.19</v>
      </c>
    </row>
    <row r="1307" spans="1:3" x14ac:dyDescent="0.45">
      <c r="A1307">
        <f t="shared" si="20"/>
        <v>8</v>
      </c>
      <c r="B1307" s="5">
        <v>37629</v>
      </c>
      <c r="C1307" s="24">
        <v>1888.31</v>
      </c>
    </row>
    <row r="1308" spans="1:3" x14ac:dyDescent="0.45">
      <c r="A1308">
        <f t="shared" si="20"/>
        <v>9</v>
      </c>
      <c r="B1308" s="5">
        <v>37630</v>
      </c>
      <c r="C1308" s="24">
        <v>1892.9</v>
      </c>
    </row>
    <row r="1309" spans="1:3" x14ac:dyDescent="0.45">
      <c r="A1309">
        <f t="shared" si="20"/>
        <v>10</v>
      </c>
      <c r="B1309" s="5">
        <v>37631</v>
      </c>
      <c r="C1309" s="24">
        <v>1911.39</v>
      </c>
    </row>
    <row r="1310" spans="1:3" x14ac:dyDescent="0.45">
      <c r="A1310">
        <f t="shared" si="20"/>
        <v>13</v>
      </c>
      <c r="B1310" s="5">
        <v>37634</v>
      </c>
      <c r="C1310" s="24">
        <v>1901.05</v>
      </c>
    </row>
    <row r="1311" spans="1:3" x14ac:dyDescent="0.45">
      <c r="A1311">
        <f t="shared" si="20"/>
        <v>14</v>
      </c>
      <c r="B1311" s="5">
        <v>37635</v>
      </c>
      <c r="C1311" s="24">
        <v>1899.51</v>
      </c>
    </row>
    <row r="1312" spans="1:3" x14ac:dyDescent="0.45">
      <c r="A1312">
        <f t="shared" si="20"/>
        <v>15</v>
      </c>
      <c r="B1312" s="5">
        <v>37636</v>
      </c>
      <c r="C1312" s="24">
        <v>1873.69</v>
      </c>
    </row>
    <row r="1313" spans="1:3" x14ac:dyDescent="0.45">
      <c r="A1313">
        <f t="shared" si="20"/>
        <v>16</v>
      </c>
      <c r="B1313" s="5">
        <v>37637</v>
      </c>
      <c r="C1313" s="24">
        <v>1871.7</v>
      </c>
    </row>
    <row r="1314" spans="1:3" x14ac:dyDescent="0.45">
      <c r="A1314">
        <f t="shared" si="20"/>
        <v>17</v>
      </c>
      <c r="B1314" s="5">
        <v>37638</v>
      </c>
      <c r="C1314" s="24">
        <v>1844.77</v>
      </c>
    </row>
    <row r="1315" spans="1:3" x14ac:dyDescent="0.45">
      <c r="A1315">
        <f t="shared" si="20"/>
        <v>20</v>
      </c>
      <c r="B1315" s="5">
        <v>37641</v>
      </c>
      <c r="C1315" s="24">
        <v>1826.83</v>
      </c>
    </row>
    <row r="1316" spans="1:3" x14ac:dyDescent="0.45">
      <c r="A1316">
        <f t="shared" si="20"/>
        <v>21</v>
      </c>
      <c r="B1316" s="5">
        <v>37642</v>
      </c>
      <c r="C1316" s="24">
        <v>1809.22</v>
      </c>
    </row>
    <row r="1317" spans="1:3" x14ac:dyDescent="0.45">
      <c r="A1317">
        <f t="shared" si="20"/>
        <v>22</v>
      </c>
      <c r="B1317" s="5">
        <v>37643</v>
      </c>
      <c r="C1317" s="24">
        <v>1782.88</v>
      </c>
    </row>
    <row r="1318" spans="1:3" x14ac:dyDescent="0.45">
      <c r="A1318">
        <f t="shared" si="20"/>
        <v>23</v>
      </c>
      <c r="B1318" s="5">
        <v>37644</v>
      </c>
      <c r="C1318" s="24">
        <v>1758.58</v>
      </c>
    </row>
    <row r="1319" spans="1:3" x14ac:dyDescent="0.45">
      <c r="A1319">
        <f t="shared" si="20"/>
        <v>24</v>
      </c>
      <c r="B1319" s="5">
        <v>37645</v>
      </c>
      <c r="C1319" s="24">
        <v>1749.49</v>
      </c>
    </row>
    <row r="1320" spans="1:3" x14ac:dyDescent="0.45">
      <c r="A1320">
        <f t="shared" si="20"/>
        <v>27</v>
      </c>
      <c r="B1320" s="5">
        <v>37648</v>
      </c>
      <c r="C1320" s="24">
        <v>1691.86</v>
      </c>
    </row>
    <row r="1321" spans="1:3" x14ac:dyDescent="0.45">
      <c r="A1321">
        <f t="shared" si="20"/>
        <v>28</v>
      </c>
      <c r="B1321" s="5">
        <v>37649</v>
      </c>
      <c r="C1321" s="24">
        <v>1693.01</v>
      </c>
    </row>
    <row r="1322" spans="1:3" x14ac:dyDescent="0.45">
      <c r="A1322">
        <f t="shared" si="20"/>
        <v>29</v>
      </c>
      <c r="B1322" s="5">
        <v>37650</v>
      </c>
      <c r="C1322" s="24">
        <v>1686.24</v>
      </c>
    </row>
    <row r="1323" spans="1:3" x14ac:dyDescent="0.45">
      <c r="A1323">
        <f t="shared" si="20"/>
        <v>30</v>
      </c>
      <c r="B1323" s="5">
        <v>37651</v>
      </c>
      <c r="C1323" s="24">
        <v>1727.39</v>
      </c>
    </row>
    <row r="1324" spans="1:3" x14ac:dyDescent="0.45">
      <c r="A1324" s="35">
        <f t="shared" si="20"/>
        <v>31</v>
      </c>
      <c r="B1324" s="33">
        <v>37652</v>
      </c>
      <c r="C1324" s="34">
        <v>1722.28</v>
      </c>
    </row>
    <row r="1325" spans="1:3" x14ac:dyDescent="0.45">
      <c r="A1325" s="35">
        <f t="shared" si="20"/>
        <v>3</v>
      </c>
      <c r="B1325" s="33">
        <v>37655</v>
      </c>
      <c r="C1325" s="34">
        <v>1775.58</v>
      </c>
    </row>
    <row r="1326" spans="1:3" x14ac:dyDescent="0.45">
      <c r="A1326">
        <f t="shared" si="20"/>
        <v>4</v>
      </c>
      <c r="B1326" s="5">
        <v>37656</v>
      </c>
      <c r="C1326" s="24">
        <v>1733.31</v>
      </c>
    </row>
    <row r="1327" spans="1:3" x14ac:dyDescent="0.45">
      <c r="A1327">
        <f t="shared" si="20"/>
        <v>5</v>
      </c>
      <c r="B1327" s="5">
        <v>37657</v>
      </c>
      <c r="C1327" s="24">
        <v>1771.09</v>
      </c>
    </row>
    <row r="1328" spans="1:3" x14ac:dyDescent="0.45">
      <c r="A1328">
        <f t="shared" si="20"/>
        <v>6</v>
      </c>
      <c r="B1328" s="5">
        <v>37658</v>
      </c>
      <c r="C1328" s="24">
        <v>1736.49</v>
      </c>
    </row>
    <row r="1329" spans="1:3" x14ac:dyDescent="0.45">
      <c r="A1329">
        <f t="shared" si="20"/>
        <v>7</v>
      </c>
      <c r="B1329" s="5">
        <v>37659</v>
      </c>
      <c r="C1329" s="24">
        <v>1737.73</v>
      </c>
    </row>
    <row r="1330" spans="1:3" x14ac:dyDescent="0.45">
      <c r="A1330">
        <f t="shared" si="20"/>
        <v>10</v>
      </c>
      <c r="B1330" s="5">
        <v>37662</v>
      </c>
      <c r="C1330" s="24">
        <v>1729.75</v>
      </c>
    </row>
    <row r="1331" spans="1:3" x14ac:dyDescent="0.45">
      <c r="A1331">
        <f t="shared" si="20"/>
        <v>11</v>
      </c>
      <c r="B1331" s="5">
        <v>37663</v>
      </c>
      <c r="C1331" s="24">
        <v>1767.98</v>
      </c>
    </row>
    <row r="1332" spans="1:3" x14ac:dyDescent="0.45">
      <c r="A1332">
        <f t="shared" si="20"/>
        <v>12</v>
      </c>
      <c r="B1332" s="5">
        <v>37664</v>
      </c>
      <c r="C1332" s="24">
        <v>1743.63</v>
      </c>
    </row>
    <row r="1333" spans="1:3" x14ac:dyDescent="0.45">
      <c r="A1333">
        <f t="shared" si="20"/>
        <v>13</v>
      </c>
      <c r="B1333" s="5">
        <v>37665</v>
      </c>
      <c r="C1333" s="24">
        <v>1740.34</v>
      </c>
    </row>
    <row r="1334" spans="1:3" x14ac:dyDescent="0.45">
      <c r="A1334">
        <f t="shared" si="20"/>
        <v>14</v>
      </c>
      <c r="B1334" s="5">
        <v>37666</v>
      </c>
      <c r="C1334" s="24">
        <v>1740.58</v>
      </c>
    </row>
    <row r="1335" spans="1:3" x14ac:dyDescent="0.45">
      <c r="A1335">
        <f t="shared" si="20"/>
        <v>17</v>
      </c>
      <c r="B1335" s="5">
        <v>37669</v>
      </c>
      <c r="C1335" s="24">
        <v>1775.85</v>
      </c>
    </row>
    <row r="1336" spans="1:3" x14ac:dyDescent="0.45">
      <c r="A1336">
        <f t="shared" si="20"/>
        <v>18</v>
      </c>
      <c r="B1336" s="5">
        <v>37670</v>
      </c>
      <c r="C1336" s="24">
        <v>1791.85</v>
      </c>
    </row>
    <row r="1337" spans="1:3" x14ac:dyDescent="0.45">
      <c r="A1337">
        <f t="shared" si="20"/>
        <v>19</v>
      </c>
      <c r="B1337" s="5">
        <v>37671</v>
      </c>
      <c r="C1337" s="24">
        <v>1762.53</v>
      </c>
    </row>
    <row r="1338" spans="1:3" x14ac:dyDescent="0.45">
      <c r="A1338">
        <f t="shared" si="20"/>
        <v>20</v>
      </c>
      <c r="B1338" s="5">
        <v>37672</v>
      </c>
      <c r="C1338" s="24">
        <v>1774.25</v>
      </c>
    </row>
    <row r="1339" spans="1:3" x14ac:dyDescent="0.45">
      <c r="A1339">
        <f t="shared" si="20"/>
        <v>21</v>
      </c>
      <c r="B1339" s="5">
        <v>37673</v>
      </c>
      <c r="C1339" s="24">
        <v>1790.35</v>
      </c>
    </row>
    <row r="1340" spans="1:3" x14ac:dyDescent="0.45">
      <c r="A1340">
        <f t="shared" si="20"/>
        <v>24</v>
      </c>
      <c r="B1340" s="5">
        <v>37676</v>
      </c>
      <c r="C1340" s="24">
        <v>1781.05</v>
      </c>
    </row>
    <row r="1341" spans="1:3" x14ac:dyDescent="0.45">
      <c r="A1341">
        <f t="shared" si="20"/>
        <v>25</v>
      </c>
      <c r="B1341" s="5">
        <v>37677</v>
      </c>
      <c r="C1341" s="24">
        <v>1744.11</v>
      </c>
    </row>
    <row r="1342" spans="1:3" x14ac:dyDescent="0.45">
      <c r="A1342">
        <f t="shared" si="20"/>
        <v>26</v>
      </c>
      <c r="B1342" s="5">
        <v>37678</v>
      </c>
      <c r="C1342" s="24">
        <v>1731.5</v>
      </c>
    </row>
    <row r="1343" spans="1:3" x14ac:dyDescent="0.45">
      <c r="A1343">
        <f t="shared" si="20"/>
        <v>27</v>
      </c>
      <c r="B1343" s="5">
        <v>37679</v>
      </c>
      <c r="C1343" s="24">
        <v>1721.73</v>
      </c>
    </row>
    <row r="1344" spans="1:3" x14ac:dyDescent="0.45">
      <c r="A1344" s="35">
        <f t="shared" si="20"/>
        <v>28</v>
      </c>
      <c r="B1344" s="33">
        <v>37680</v>
      </c>
      <c r="C1344" s="34">
        <v>1759.08</v>
      </c>
    </row>
    <row r="1345" spans="1:3" x14ac:dyDescent="0.45">
      <c r="A1345" s="35">
        <f t="shared" si="20"/>
        <v>3</v>
      </c>
      <c r="B1345" s="33">
        <v>37683</v>
      </c>
      <c r="C1345" s="34">
        <v>1773.04</v>
      </c>
    </row>
    <row r="1346" spans="1:3" x14ac:dyDescent="0.45">
      <c r="A1346">
        <f t="shared" si="20"/>
        <v>4</v>
      </c>
      <c r="B1346" s="5">
        <v>37684</v>
      </c>
      <c r="C1346" s="24">
        <v>1747.32</v>
      </c>
    </row>
    <row r="1347" spans="1:3" x14ac:dyDescent="0.45">
      <c r="A1347">
        <f t="shared" si="20"/>
        <v>5</v>
      </c>
      <c r="B1347" s="5">
        <v>37685</v>
      </c>
      <c r="C1347" s="24">
        <v>1718.92</v>
      </c>
    </row>
    <row r="1348" spans="1:3" x14ac:dyDescent="0.45">
      <c r="A1348">
        <f t="shared" ref="A1348:A1411" si="21">DAY(B1348)</f>
        <v>6</v>
      </c>
      <c r="B1348" s="5">
        <v>37686</v>
      </c>
      <c r="C1348" s="24">
        <v>1714.85</v>
      </c>
    </row>
    <row r="1349" spans="1:3" x14ac:dyDescent="0.45">
      <c r="A1349">
        <f t="shared" si="21"/>
        <v>7</v>
      </c>
      <c r="B1349" s="5">
        <v>37687</v>
      </c>
      <c r="C1349" s="24">
        <v>1685.04</v>
      </c>
    </row>
    <row r="1350" spans="1:3" x14ac:dyDescent="0.45">
      <c r="A1350">
        <f t="shared" si="21"/>
        <v>10</v>
      </c>
      <c r="B1350" s="5">
        <v>37690</v>
      </c>
      <c r="C1350" s="24">
        <v>1660.66</v>
      </c>
    </row>
    <row r="1351" spans="1:3" x14ac:dyDescent="0.45">
      <c r="A1351">
        <f t="shared" si="21"/>
        <v>11</v>
      </c>
      <c r="B1351" s="5">
        <v>37691</v>
      </c>
      <c r="C1351" s="24">
        <v>1664.27</v>
      </c>
    </row>
    <row r="1352" spans="1:3" x14ac:dyDescent="0.45">
      <c r="A1352">
        <f t="shared" si="21"/>
        <v>12</v>
      </c>
      <c r="B1352" s="5">
        <v>37692</v>
      </c>
      <c r="C1352" s="24">
        <v>1593.34</v>
      </c>
    </row>
    <row r="1353" spans="1:3" x14ac:dyDescent="0.45">
      <c r="A1353">
        <f t="shared" si="21"/>
        <v>13</v>
      </c>
      <c r="B1353" s="5">
        <v>37693</v>
      </c>
      <c r="C1353" s="24">
        <v>1676.62</v>
      </c>
    </row>
    <row r="1354" spans="1:3" x14ac:dyDescent="0.45">
      <c r="A1354">
        <f t="shared" si="21"/>
        <v>14</v>
      </c>
      <c r="B1354" s="5">
        <v>37694</v>
      </c>
      <c r="C1354" s="24">
        <v>1727.82</v>
      </c>
    </row>
    <row r="1355" spans="1:3" x14ac:dyDescent="0.45">
      <c r="A1355">
        <f t="shared" si="21"/>
        <v>17</v>
      </c>
      <c r="B1355" s="5">
        <v>37697</v>
      </c>
      <c r="C1355" s="24">
        <v>1779.72</v>
      </c>
    </row>
    <row r="1356" spans="1:3" x14ac:dyDescent="0.45">
      <c r="A1356">
        <f t="shared" si="21"/>
        <v>18</v>
      </c>
      <c r="B1356" s="5">
        <v>37698</v>
      </c>
      <c r="C1356" s="24">
        <v>1794.9</v>
      </c>
    </row>
    <row r="1357" spans="1:3" x14ac:dyDescent="0.45">
      <c r="A1357">
        <f t="shared" si="21"/>
        <v>19</v>
      </c>
      <c r="B1357" s="5">
        <v>37699</v>
      </c>
      <c r="C1357" s="24">
        <v>1803.22</v>
      </c>
    </row>
    <row r="1358" spans="1:3" x14ac:dyDescent="0.45">
      <c r="A1358">
        <f t="shared" si="21"/>
        <v>20</v>
      </c>
      <c r="B1358" s="5">
        <v>37700</v>
      </c>
      <c r="C1358" s="24">
        <v>1804.24</v>
      </c>
    </row>
    <row r="1359" spans="1:3" x14ac:dyDescent="0.45">
      <c r="A1359">
        <f t="shared" si="21"/>
        <v>21</v>
      </c>
      <c r="B1359" s="5">
        <v>37701</v>
      </c>
      <c r="C1359" s="24">
        <v>1846.06</v>
      </c>
    </row>
    <row r="1360" spans="1:3" x14ac:dyDescent="0.45">
      <c r="A1360">
        <f t="shared" si="21"/>
        <v>24</v>
      </c>
      <c r="B1360" s="5">
        <v>37704</v>
      </c>
      <c r="C1360" s="24">
        <v>1794.06</v>
      </c>
    </row>
    <row r="1361" spans="1:3" x14ac:dyDescent="0.45">
      <c r="A1361">
        <f t="shared" si="21"/>
        <v>25</v>
      </c>
      <c r="B1361" s="5">
        <v>37705</v>
      </c>
      <c r="C1361" s="24">
        <v>1800.87</v>
      </c>
    </row>
    <row r="1362" spans="1:3" x14ac:dyDescent="0.45">
      <c r="A1362">
        <f t="shared" si="21"/>
        <v>26</v>
      </c>
      <c r="B1362" s="5">
        <v>37706</v>
      </c>
      <c r="C1362" s="24">
        <v>1814.79</v>
      </c>
    </row>
    <row r="1363" spans="1:3" x14ac:dyDescent="0.45">
      <c r="A1363">
        <f t="shared" si="21"/>
        <v>27</v>
      </c>
      <c r="B1363" s="5">
        <v>37707</v>
      </c>
      <c r="C1363" s="24">
        <v>1786.78</v>
      </c>
    </row>
    <row r="1364" spans="1:3" x14ac:dyDescent="0.45">
      <c r="A1364">
        <f t="shared" si="21"/>
        <v>28</v>
      </c>
      <c r="B1364" s="5">
        <v>37708</v>
      </c>
      <c r="C1364" s="24">
        <v>1778.27</v>
      </c>
    </row>
    <row r="1365" spans="1:3" x14ac:dyDescent="0.45">
      <c r="A1365" s="35">
        <f t="shared" si="21"/>
        <v>31</v>
      </c>
      <c r="B1365" s="33">
        <v>37711</v>
      </c>
      <c r="C1365" s="34">
        <v>1735.72</v>
      </c>
    </row>
    <row r="1366" spans="1:3" x14ac:dyDescent="0.45">
      <c r="A1366" s="35">
        <f t="shared" si="21"/>
        <v>1</v>
      </c>
      <c r="B1366" s="33">
        <v>37712</v>
      </c>
      <c r="C1366" s="34">
        <v>1765.73</v>
      </c>
    </row>
    <row r="1367" spans="1:3" x14ac:dyDescent="0.45">
      <c r="A1367">
        <f t="shared" si="21"/>
        <v>2</v>
      </c>
      <c r="B1367" s="5">
        <v>37713</v>
      </c>
      <c r="C1367" s="24">
        <v>1797.19</v>
      </c>
    </row>
    <row r="1368" spans="1:3" x14ac:dyDescent="0.45">
      <c r="A1368">
        <f t="shared" si="21"/>
        <v>3</v>
      </c>
      <c r="B1368" s="5">
        <v>37714</v>
      </c>
      <c r="C1368" s="24">
        <v>1805.38</v>
      </c>
    </row>
    <row r="1369" spans="1:3" x14ac:dyDescent="0.45">
      <c r="A1369">
        <f t="shared" si="21"/>
        <v>4</v>
      </c>
      <c r="B1369" s="5">
        <v>37715</v>
      </c>
      <c r="C1369" s="24">
        <v>1824.46</v>
      </c>
    </row>
    <row r="1370" spans="1:3" x14ac:dyDescent="0.45">
      <c r="A1370">
        <f t="shared" si="21"/>
        <v>7</v>
      </c>
      <c r="B1370" s="5">
        <v>37718</v>
      </c>
      <c r="C1370" s="24">
        <v>1880.29</v>
      </c>
    </row>
    <row r="1371" spans="1:3" x14ac:dyDescent="0.45">
      <c r="A1371">
        <f t="shared" si="21"/>
        <v>8</v>
      </c>
      <c r="B1371" s="5">
        <v>37719</v>
      </c>
      <c r="C1371" s="24">
        <v>1851.11</v>
      </c>
    </row>
    <row r="1372" spans="1:3" x14ac:dyDescent="0.45">
      <c r="A1372">
        <f t="shared" si="21"/>
        <v>9</v>
      </c>
      <c r="B1372" s="5">
        <v>37720</v>
      </c>
      <c r="C1372" s="24">
        <v>1847.59</v>
      </c>
    </row>
    <row r="1373" spans="1:3" x14ac:dyDescent="0.45">
      <c r="A1373">
        <f t="shared" si="21"/>
        <v>10</v>
      </c>
      <c r="B1373" s="5">
        <v>37721</v>
      </c>
      <c r="C1373" s="24">
        <v>1823.96</v>
      </c>
    </row>
    <row r="1374" spans="1:3" x14ac:dyDescent="0.45">
      <c r="A1374">
        <f t="shared" si="21"/>
        <v>11</v>
      </c>
      <c r="B1374" s="5">
        <v>37722</v>
      </c>
      <c r="C1374" s="24">
        <v>1827.46</v>
      </c>
    </row>
    <row r="1375" spans="1:3" x14ac:dyDescent="0.45">
      <c r="A1375">
        <f t="shared" si="21"/>
        <v>14</v>
      </c>
      <c r="B1375" s="5">
        <v>37725</v>
      </c>
      <c r="C1375" s="24">
        <v>1845.78</v>
      </c>
    </row>
    <row r="1376" spans="1:3" x14ac:dyDescent="0.45">
      <c r="A1376">
        <f t="shared" si="21"/>
        <v>15</v>
      </c>
      <c r="B1376" s="5">
        <v>37726</v>
      </c>
      <c r="C1376" s="24">
        <v>1876.56</v>
      </c>
    </row>
    <row r="1377" spans="1:3" x14ac:dyDescent="0.45">
      <c r="A1377">
        <f t="shared" si="21"/>
        <v>16</v>
      </c>
      <c r="B1377" s="5">
        <v>37727</v>
      </c>
      <c r="C1377" s="24">
        <v>1853.26</v>
      </c>
    </row>
    <row r="1378" spans="1:3" x14ac:dyDescent="0.45">
      <c r="A1378">
        <f t="shared" si="21"/>
        <v>17</v>
      </c>
      <c r="B1378" s="5">
        <v>37728</v>
      </c>
      <c r="C1378" s="24">
        <v>1867.76</v>
      </c>
    </row>
    <row r="1379" spans="1:3" x14ac:dyDescent="0.45">
      <c r="A1379">
        <f t="shared" si="21"/>
        <v>22</v>
      </c>
      <c r="B1379" s="5">
        <v>37733</v>
      </c>
      <c r="C1379" s="24">
        <v>1881</v>
      </c>
    </row>
    <row r="1380" spans="1:3" x14ac:dyDescent="0.45">
      <c r="A1380">
        <f t="shared" si="21"/>
        <v>23</v>
      </c>
      <c r="B1380" s="5">
        <v>37734</v>
      </c>
      <c r="C1380" s="24">
        <v>1905.93</v>
      </c>
    </row>
    <row r="1381" spans="1:3" x14ac:dyDescent="0.45">
      <c r="A1381">
        <f t="shared" si="21"/>
        <v>24</v>
      </c>
      <c r="B1381" s="5">
        <v>37735</v>
      </c>
      <c r="C1381" s="24">
        <v>1877.05</v>
      </c>
    </row>
    <row r="1382" spans="1:3" x14ac:dyDescent="0.45">
      <c r="A1382">
        <f t="shared" si="21"/>
        <v>25</v>
      </c>
      <c r="B1382" s="5">
        <v>37736</v>
      </c>
      <c r="C1382" s="24">
        <v>1863.06</v>
      </c>
    </row>
    <row r="1383" spans="1:3" x14ac:dyDescent="0.45">
      <c r="A1383">
        <f t="shared" si="21"/>
        <v>28</v>
      </c>
      <c r="B1383" s="5">
        <v>37739</v>
      </c>
      <c r="C1383" s="24">
        <v>1893.48</v>
      </c>
    </row>
    <row r="1384" spans="1:3" x14ac:dyDescent="0.45">
      <c r="A1384">
        <f t="shared" si="21"/>
        <v>29</v>
      </c>
      <c r="B1384" s="5">
        <v>37740</v>
      </c>
      <c r="C1384" s="24">
        <v>1890.51</v>
      </c>
    </row>
    <row r="1385" spans="1:3" x14ac:dyDescent="0.45">
      <c r="A1385" s="35">
        <f t="shared" si="21"/>
        <v>30</v>
      </c>
      <c r="B1385" s="33">
        <v>37741</v>
      </c>
      <c r="C1385" s="34">
        <v>1891.5</v>
      </c>
    </row>
    <row r="1386" spans="1:3" x14ac:dyDescent="0.45">
      <c r="A1386" s="35">
        <f t="shared" si="21"/>
        <v>1</v>
      </c>
      <c r="B1386" s="33">
        <v>37742</v>
      </c>
      <c r="C1386" s="34">
        <v>1872.01</v>
      </c>
    </row>
    <row r="1387" spans="1:3" x14ac:dyDescent="0.45">
      <c r="A1387">
        <f t="shared" si="21"/>
        <v>2</v>
      </c>
      <c r="B1387" s="5">
        <v>37743</v>
      </c>
      <c r="C1387" s="24">
        <v>1904.6</v>
      </c>
    </row>
    <row r="1388" spans="1:3" x14ac:dyDescent="0.45">
      <c r="A1388">
        <f t="shared" si="21"/>
        <v>6</v>
      </c>
      <c r="B1388" s="5">
        <v>37747</v>
      </c>
      <c r="C1388" s="24">
        <v>1932.04</v>
      </c>
    </row>
    <row r="1389" spans="1:3" x14ac:dyDescent="0.45">
      <c r="A1389">
        <f t="shared" si="21"/>
        <v>7</v>
      </c>
      <c r="B1389" s="5">
        <v>37748</v>
      </c>
      <c r="C1389" s="24">
        <v>1929.6</v>
      </c>
    </row>
    <row r="1390" spans="1:3" x14ac:dyDescent="0.45">
      <c r="A1390">
        <f t="shared" si="21"/>
        <v>8</v>
      </c>
      <c r="B1390" s="5">
        <v>37749</v>
      </c>
      <c r="C1390" s="24">
        <v>1901.01</v>
      </c>
    </row>
    <row r="1391" spans="1:3" x14ac:dyDescent="0.45">
      <c r="A1391">
        <f t="shared" si="21"/>
        <v>9</v>
      </c>
      <c r="B1391" s="5">
        <v>37750</v>
      </c>
      <c r="C1391" s="24">
        <v>1918.49</v>
      </c>
    </row>
    <row r="1392" spans="1:3" x14ac:dyDescent="0.45">
      <c r="A1392">
        <f t="shared" si="21"/>
        <v>12</v>
      </c>
      <c r="B1392" s="5">
        <v>37753</v>
      </c>
      <c r="C1392" s="24">
        <v>1928.37</v>
      </c>
    </row>
    <row r="1393" spans="1:3" x14ac:dyDescent="0.45">
      <c r="A1393">
        <f t="shared" si="21"/>
        <v>13</v>
      </c>
      <c r="B1393" s="5">
        <v>37754</v>
      </c>
      <c r="C1393" s="24">
        <v>1936.11</v>
      </c>
    </row>
    <row r="1394" spans="1:3" x14ac:dyDescent="0.45">
      <c r="A1394">
        <f t="shared" si="21"/>
        <v>14</v>
      </c>
      <c r="B1394" s="5">
        <v>37755</v>
      </c>
      <c r="C1394" s="24">
        <v>1926.29</v>
      </c>
    </row>
    <row r="1395" spans="1:3" x14ac:dyDescent="0.45">
      <c r="A1395">
        <f t="shared" si="21"/>
        <v>15</v>
      </c>
      <c r="B1395" s="5">
        <v>37756</v>
      </c>
      <c r="C1395" s="24">
        <v>1944.5</v>
      </c>
    </row>
    <row r="1396" spans="1:3" x14ac:dyDescent="0.45">
      <c r="A1396">
        <f t="shared" si="21"/>
        <v>16</v>
      </c>
      <c r="B1396" s="5">
        <v>37757</v>
      </c>
      <c r="C1396" s="24">
        <v>1964.72</v>
      </c>
    </row>
    <row r="1397" spans="1:3" x14ac:dyDescent="0.45">
      <c r="A1397">
        <f t="shared" si="21"/>
        <v>19</v>
      </c>
      <c r="B1397" s="5">
        <v>37760</v>
      </c>
      <c r="C1397" s="24">
        <v>1915.87</v>
      </c>
    </row>
    <row r="1398" spans="1:3" x14ac:dyDescent="0.45">
      <c r="A1398">
        <f t="shared" si="21"/>
        <v>20</v>
      </c>
      <c r="B1398" s="5">
        <v>37761</v>
      </c>
      <c r="C1398" s="24">
        <v>1928.79</v>
      </c>
    </row>
    <row r="1399" spans="1:3" x14ac:dyDescent="0.45">
      <c r="A1399">
        <f t="shared" si="21"/>
        <v>21</v>
      </c>
      <c r="B1399" s="5">
        <v>37762</v>
      </c>
      <c r="C1399" s="24">
        <v>1911.54</v>
      </c>
    </row>
    <row r="1400" spans="1:3" x14ac:dyDescent="0.45">
      <c r="A1400">
        <f t="shared" si="21"/>
        <v>22</v>
      </c>
      <c r="B1400" s="5">
        <v>37763</v>
      </c>
      <c r="C1400" s="24">
        <v>1936.31</v>
      </c>
    </row>
    <row r="1401" spans="1:3" x14ac:dyDescent="0.45">
      <c r="A1401">
        <f t="shared" si="21"/>
        <v>23</v>
      </c>
      <c r="B1401" s="5">
        <v>37764</v>
      </c>
      <c r="C1401" s="24">
        <v>1932.15</v>
      </c>
    </row>
    <row r="1402" spans="1:3" x14ac:dyDescent="0.45">
      <c r="A1402">
        <f t="shared" si="21"/>
        <v>27</v>
      </c>
      <c r="B1402" s="5">
        <v>37768</v>
      </c>
      <c r="C1402" s="24">
        <v>1937.37</v>
      </c>
    </row>
    <row r="1403" spans="1:3" x14ac:dyDescent="0.45">
      <c r="A1403">
        <f t="shared" si="21"/>
        <v>28</v>
      </c>
      <c r="B1403" s="5">
        <v>37769</v>
      </c>
      <c r="C1403" s="24">
        <v>1974.4</v>
      </c>
    </row>
    <row r="1404" spans="1:3" x14ac:dyDescent="0.45">
      <c r="A1404">
        <f t="shared" si="21"/>
        <v>29</v>
      </c>
      <c r="B1404" s="5">
        <v>37770</v>
      </c>
      <c r="C1404" s="24">
        <v>1981.57</v>
      </c>
    </row>
    <row r="1405" spans="1:3" x14ac:dyDescent="0.45">
      <c r="A1405" s="35">
        <f t="shared" si="21"/>
        <v>30</v>
      </c>
      <c r="B1405" s="33">
        <v>37771</v>
      </c>
      <c r="C1405" s="34">
        <v>1968.83</v>
      </c>
    </row>
    <row r="1406" spans="1:3" x14ac:dyDescent="0.45">
      <c r="A1406" s="35">
        <f t="shared" si="21"/>
        <v>2</v>
      </c>
      <c r="B1406" s="33">
        <v>37774</v>
      </c>
      <c r="C1406" s="34">
        <v>2006.24</v>
      </c>
    </row>
    <row r="1407" spans="1:3" x14ac:dyDescent="0.45">
      <c r="A1407">
        <f t="shared" si="21"/>
        <v>3</v>
      </c>
      <c r="B1407" s="5">
        <v>37775</v>
      </c>
      <c r="C1407" s="24">
        <v>1998.86</v>
      </c>
    </row>
    <row r="1408" spans="1:3" x14ac:dyDescent="0.45">
      <c r="A1408">
        <f t="shared" si="21"/>
        <v>4</v>
      </c>
      <c r="B1408" s="5">
        <v>37776</v>
      </c>
      <c r="C1408" s="24">
        <v>2004.86</v>
      </c>
    </row>
    <row r="1409" spans="1:3" x14ac:dyDescent="0.45">
      <c r="A1409">
        <f t="shared" si="21"/>
        <v>5</v>
      </c>
      <c r="B1409" s="5">
        <v>37777</v>
      </c>
      <c r="C1409" s="24">
        <v>1998.67</v>
      </c>
    </row>
    <row r="1410" spans="1:3" x14ac:dyDescent="0.45">
      <c r="A1410">
        <f t="shared" si="21"/>
        <v>6</v>
      </c>
      <c r="B1410" s="5">
        <v>37778</v>
      </c>
      <c r="C1410" s="24">
        <v>2025.43</v>
      </c>
    </row>
    <row r="1411" spans="1:3" x14ac:dyDescent="0.45">
      <c r="A1411">
        <f t="shared" si="21"/>
        <v>9</v>
      </c>
      <c r="B1411" s="5">
        <v>37781</v>
      </c>
      <c r="C1411" s="24">
        <v>2014.58</v>
      </c>
    </row>
    <row r="1412" spans="1:3" x14ac:dyDescent="0.45">
      <c r="A1412">
        <f t="shared" ref="A1412:A1475" si="22">DAY(B1412)</f>
        <v>10</v>
      </c>
      <c r="B1412" s="5">
        <v>37782</v>
      </c>
      <c r="C1412" s="24">
        <v>2005.85</v>
      </c>
    </row>
    <row r="1413" spans="1:3" x14ac:dyDescent="0.45">
      <c r="A1413">
        <f t="shared" si="22"/>
        <v>11</v>
      </c>
      <c r="B1413" s="5">
        <v>37783</v>
      </c>
      <c r="C1413" s="24">
        <v>2022.11</v>
      </c>
    </row>
    <row r="1414" spans="1:3" x14ac:dyDescent="0.45">
      <c r="A1414">
        <f t="shared" si="22"/>
        <v>12</v>
      </c>
      <c r="B1414" s="5">
        <v>37784</v>
      </c>
      <c r="C1414" s="24">
        <v>2029.72</v>
      </c>
    </row>
    <row r="1415" spans="1:3" x14ac:dyDescent="0.45">
      <c r="A1415">
        <f t="shared" si="22"/>
        <v>13</v>
      </c>
      <c r="B1415" s="5">
        <v>37785</v>
      </c>
      <c r="C1415" s="24">
        <v>2018.29</v>
      </c>
    </row>
    <row r="1416" spans="1:3" x14ac:dyDescent="0.45">
      <c r="A1416">
        <f t="shared" si="22"/>
        <v>16</v>
      </c>
      <c r="B1416" s="5">
        <v>37788</v>
      </c>
      <c r="C1416" s="24">
        <v>2025.89</v>
      </c>
    </row>
    <row r="1417" spans="1:3" x14ac:dyDescent="0.45">
      <c r="A1417">
        <f t="shared" si="22"/>
        <v>17</v>
      </c>
      <c r="B1417" s="5">
        <v>37789</v>
      </c>
      <c r="C1417" s="24">
        <v>2044.65</v>
      </c>
    </row>
    <row r="1418" spans="1:3" x14ac:dyDescent="0.45">
      <c r="A1418">
        <f t="shared" si="22"/>
        <v>18</v>
      </c>
      <c r="B1418" s="5">
        <v>37790</v>
      </c>
      <c r="C1418" s="24">
        <v>2051.2199999999998</v>
      </c>
    </row>
    <row r="1419" spans="1:3" x14ac:dyDescent="0.45">
      <c r="A1419">
        <f t="shared" si="22"/>
        <v>19</v>
      </c>
      <c r="B1419" s="5">
        <v>37791</v>
      </c>
      <c r="C1419" s="24">
        <v>2018.05</v>
      </c>
    </row>
    <row r="1420" spans="1:3" x14ac:dyDescent="0.45">
      <c r="A1420">
        <f t="shared" si="22"/>
        <v>20</v>
      </c>
      <c r="B1420" s="5">
        <v>37792</v>
      </c>
      <c r="C1420" s="24">
        <v>2029.55</v>
      </c>
    </row>
    <row r="1421" spans="1:3" x14ac:dyDescent="0.45">
      <c r="A1421">
        <f t="shared" si="22"/>
        <v>23</v>
      </c>
      <c r="B1421" s="5">
        <v>37795</v>
      </c>
      <c r="C1421" s="24">
        <v>1997.58</v>
      </c>
    </row>
    <row r="1422" spans="1:3" x14ac:dyDescent="0.45">
      <c r="A1422">
        <f t="shared" si="22"/>
        <v>24</v>
      </c>
      <c r="B1422" s="5">
        <v>37796</v>
      </c>
      <c r="C1422" s="24">
        <v>1982.34</v>
      </c>
    </row>
    <row r="1423" spans="1:3" x14ac:dyDescent="0.45">
      <c r="A1423">
        <f t="shared" si="22"/>
        <v>25</v>
      </c>
      <c r="B1423" s="5">
        <v>37797</v>
      </c>
      <c r="C1423" s="24">
        <v>1985.88</v>
      </c>
    </row>
    <row r="1424" spans="1:3" x14ac:dyDescent="0.45">
      <c r="A1424">
        <f t="shared" si="22"/>
        <v>26</v>
      </c>
      <c r="B1424" s="5">
        <v>37798</v>
      </c>
      <c r="C1424" s="24">
        <v>1973.89</v>
      </c>
    </row>
    <row r="1425" spans="1:3" x14ac:dyDescent="0.45">
      <c r="A1425">
        <f t="shared" si="22"/>
        <v>27</v>
      </c>
      <c r="B1425" s="5">
        <v>37799</v>
      </c>
      <c r="C1425" s="24">
        <v>1986.21</v>
      </c>
    </row>
    <row r="1426" spans="1:3" x14ac:dyDescent="0.45">
      <c r="A1426" s="35">
        <f t="shared" si="22"/>
        <v>30</v>
      </c>
      <c r="B1426" s="33">
        <v>37802</v>
      </c>
      <c r="C1426" s="34">
        <v>1971.26</v>
      </c>
    </row>
    <row r="1427" spans="1:3" x14ac:dyDescent="0.45">
      <c r="A1427" s="35">
        <f t="shared" si="22"/>
        <v>1</v>
      </c>
      <c r="B1427" s="33">
        <v>37803</v>
      </c>
      <c r="C1427" s="34">
        <v>1941.33</v>
      </c>
    </row>
    <row r="1428" spans="1:3" x14ac:dyDescent="0.45">
      <c r="A1428">
        <f t="shared" si="22"/>
        <v>2</v>
      </c>
      <c r="B1428" s="5">
        <v>37804</v>
      </c>
      <c r="C1428" s="24">
        <v>1961.3</v>
      </c>
    </row>
    <row r="1429" spans="1:3" x14ac:dyDescent="0.45">
      <c r="A1429">
        <f t="shared" si="22"/>
        <v>3</v>
      </c>
      <c r="B1429" s="5">
        <v>37805</v>
      </c>
      <c r="C1429" s="24">
        <v>1969.7</v>
      </c>
    </row>
    <row r="1430" spans="1:3" x14ac:dyDescent="0.45">
      <c r="A1430">
        <f t="shared" si="22"/>
        <v>4</v>
      </c>
      <c r="B1430" s="5">
        <v>37806</v>
      </c>
      <c r="C1430" s="24">
        <v>1968.47</v>
      </c>
    </row>
    <row r="1431" spans="1:3" x14ac:dyDescent="0.45">
      <c r="A1431">
        <f t="shared" si="22"/>
        <v>7</v>
      </c>
      <c r="B1431" s="5">
        <v>37809</v>
      </c>
      <c r="C1431" s="24">
        <v>1994.21</v>
      </c>
    </row>
    <row r="1432" spans="1:3" x14ac:dyDescent="0.45">
      <c r="A1432">
        <f t="shared" si="22"/>
        <v>8</v>
      </c>
      <c r="B1432" s="5">
        <v>37810</v>
      </c>
      <c r="C1432" s="24">
        <v>1998.17</v>
      </c>
    </row>
    <row r="1433" spans="1:3" x14ac:dyDescent="0.45">
      <c r="A1433">
        <f t="shared" si="22"/>
        <v>9</v>
      </c>
      <c r="B1433" s="5">
        <v>37811</v>
      </c>
      <c r="C1433" s="24">
        <v>1991.57</v>
      </c>
    </row>
    <row r="1434" spans="1:3" x14ac:dyDescent="0.45">
      <c r="A1434">
        <f t="shared" si="22"/>
        <v>10</v>
      </c>
      <c r="B1434" s="5">
        <v>37812</v>
      </c>
      <c r="C1434" s="24">
        <v>1980.8</v>
      </c>
    </row>
    <row r="1435" spans="1:3" x14ac:dyDescent="0.45">
      <c r="A1435">
        <f t="shared" si="22"/>
        <v>11</v>
      </c>
      <c r="B1435" s="5">
        <v>37813</v>
      </c>
      <c r="C1435" s="24">
        <v>1991.75</v>
      </c>
    </row>
    <row r="1436" spans="1:3" x14ac:dyDescent="0.45">
      <c r="A1436">
        <f t="shared" si="22"/>
        <v>14</v>
      </c>
      <c r="B1436" s="5">
        <v>37816</v>
      </c>
      <c r="C1436" s="24">
        <v>2024.38</v>
      </c>
    </row>
    <row r="1437" spans="1:3" x14ac:dyDescent="0.45">
      <c r="A1437">
        <f t="shared" si="22"/>
        <v>15</v>
      </c>
      <c r="B1437" s="5">
        <v>37817</v>
      </c>
      <c r="C1437" s="24">
        <v>2015.63</v>
      </c>
    </row>
    <row r="1438" spans="1:3" x14ac:dyDescent="0.45">
      <c r="A1438">
        <f t="shared" si="22"/>
        <v>16</v>
      </c>
      <c r="B1438" s="5">
        <v>37818</v>
      </c>
      <c r="C1438" s="24">
        <v>2005.07</v>
      </c>
    </row>
    <row r="1439" spans="1:3" x14ac:dyDescent="0.45">
      <c r="A1439">
        <f t="shared" si="22"/>
        <v>17</v>
      </c>
      <c r="B1439" s="5">
        <v>37819</v>
      </c>
      <c r="C1439" s="24">
        <v>1994.43</v>
      </c>
    </row>
    <row r="1440" spans="1:3" x14ac:dyDescent="0.45">
      <c r="A1440">
        <f t="shared" si="22"/>
        <v>18</v>
      </c>
      <c r="B1440" s="5">
        <v>37820</v>
      </c>
      <c r="C1440" s="24">
        <v>2002.16</v>
      </c>
    </row>
    <row r="1441" spans="1:3" x14ac:dyDescent="0.45">
      <c r="A1441">
        <f t="shared" si="22"/>
        <v>21</v>
      </c>
      <c r="B1441" s="5">
        <v>37823</v>
      </c>
      <c r="C1441" s="24">
        <v>1989.88</v>
      </c>
    </row>
    <row r="1442" spans="1:3" x14ac:dyDescent="0.45">
      <c r="A1442">
        <f t="shared" si="22"/>
        <v>22</v>
      </c>
      <c r="B1442" s="5">
        <v>37824</v>
      </c>
      <c r="C1442" s="24">
        <v>2004.3</v>
      </c>
    </row>
    <row r="1443" spans="1:3" x14ac:dyDescent="0.45">
      <c r="A1443">
        <f t="shared" si="22"/>
        <v>23</v>
      </c>
      <c r="B1443" s="5">
        <v>37825</v>
      </c>
      <c r="C1443" s="24">
        <v>2008.63</v>
      </c>
    </row>
    <row r="1444" spans="1:3" x14ac:dyDescent="0.45">
      <c r="A1444">
        <f t="shared" si="22"/>
        <v>24</v>
      </c>
      <c r="B1444" s="5">
        <v>37826</v>
      </c>
      <c r="C1444" s="24">
        <v>2036.82</v>
      </c>
    </row>
    <row r="1445" spans="1:3" x14ac:dyDescent="0.45">
      <c r="A1445">
        <f t="shared" si="22"/>
        <v>25</v>
      </c>
      <c r="B1445" s="5">
        <v>37827</v>
      </c>
      <c r="C1445" s="24">
        <v>2029.54</v>
      </c>
    </row>
    <row r="1446" spans="1:3" x14ac:dyDescent="0.45">
      <c r="A1446">
        <f t="shared" si="22"/>
        <v>28</v>
      </c>
      <c r="B1446" s="5">
        <v>37830</v>
      </c>
      <c r="C1446" s="24">
        <v>2038.47</v>
      </c>
    </row>
    <row r="1447" spans="1:3" x14ac:dyDescent="0.45">
      <c r="A1447">
        <f t="shared" si="22"/>
        <v>29</v>
      </c>
      <c r="B1447" s="5">
        <v>37831</v>
      </c>
      <c r="C1447" s="24">
        <v>2034.58</v>
      </c>
    </row>
    <row r="1448" spans="1:3" x14ac:dyDescent="0.45">
      <c r="A1448">
        <f t="shared" si="22"/>
        <v>30</v>
      </c>
      <c r="B1448" s="5">
        <v>37832</v>
      </c>
      <c r="C1448" s="24">
        <v>2037.29</v>
      </c>
    </row>
    <row r="1449" spans="1:3" x14ac:dyDescent="0.45">
      <c r="A1449" s="35">
        <f t="shared" si="22"/>
        <v>31</v>
      </c>
      <c r="B1449" s="33">
        <v>37833</v>
      </c>
      <c r="C1449" s="34">
        <v>2045.82</v>
      </c>
    </row>
    <row r="1450" spans="1:3" x14ac:dyDescent="0.45">
      <c r="A1450" s="35">
        <f t="shared" si="22"/>
        <v>1</v>
      </c>
      <c r="B1450" s="33">
        <v>37834</v>
      </c>
      <c r="C1450" s="34">
        <v>2022.81</v>
      </c>
    </row>
    <row r="1451" spans="1:3" x14ac:dyDescent="0.45">
      <c r="A1451">
        <f t="shared" si="22"/>
        <v>4</v>
      </c>
      <c r="B1451" s="5">
        <v>37837</v>
      </c>
      <c r="C1451" s="24">
        <v>2023.52</v>
      </c>
    </row>
    <row r="1452" spans="1:3" x14ac:dyDescent="0.45">
      <c r="A1452">
        <f t="shared" si="22"/>
        <v>5</v>
      </c>
      <c r="B1452" s="5">
        <v>37838</v>
      </c>
      <c r="C1452" s="24">
        <v>2033.25</v>
      </c>
    </row>
    <row r="1453" spans="1:3" x14ac:dyDescent="0.45">
      <c r="A1453">
        <f t="shared" si="22"/>
        <v>6</v>
      </c>
      <c r="B1453" s="5">
        <v>37839</v>
      </c>
      <c r="C1453" s="24">
        <v>2008.96</v>
      </c>
    </row>
    <row r="1454" spans="1:3" x14ac:dyDescent="0.45">
      <c r="A1454">
        <f t="shared" si="22"/>
        <v>7</v>
      </c>
      <c r="B1454" s="5">
        <v>37840</v>
      </c>
      <c r="C1454" s="24">
        <v>2019.16</v>
      </c>
    </row>
    <row r="1455" spans="1:3" x14ac:dyDescent="0.45">
      <c r="A1455">
        <f t="shared" si="22"/>
        <v>8</v>
      </c>
      <c r="B1455" s="5">
        <v>37841</v>
      </c>
      <c r="C1455" s="24">
        <v>2042.38</v>
      </c>
    </row>
    <row r="1456" spans="1:3" x14ac:dyDescent="0.45">
      <c r="A1456">
        <f t="shared" si="22"/>
        <v>11</v>
      </c>
      <c r="B1456" s="5">
        <v>37844</v>
      </c>
      <c r="C1456" s="24">
        <v>2055.69</v>
      </c>
    </row>
    <row r="1457" spans="1:3" x14ac:dyDescent="0.45">
      <c r="A1457">
        <f t="shared" si="22"/>
        <v>12</v>
      </c>
      <c r="B1457" s="5">
        <v>37845</v>
      </c>
      <c r="C1457" s="24">
        <v>2060.7399999999998</v>
      </c>
    </row>
    <row r="1458" spans="1:3" x14ac:dyDescent="0.45">
      <c r="A1458">
        <f t="shared" si="22"/>
        <v>13</v>
      </c>
      <c r="B1458" s="5">
        <v>37846</v>
      </c>
      <c r="C1458" s="24">
        <v>2061.58</v>
      </c>
    </row>
    <row r="1459" spans="1:3" x14ac:dyDescent="0.45">
      <c r="A1459">
        <f t="shared" si="22"/>
        <v>14</v>
      </c>
      <c r="B1459" s="5">
        <v>37847</v>
      </c>
      <c r="C1459" s="24">
        <v>2087.37</v>
      </c>
    </row>
    <row r="1460" spans="1:3" x14ac:dyDescent="0.45">
      <c r="A1460">
        <f t="shared" si="22"/>
        <v>15</v>
      </c>
      <c r="B1460" s="5">
        <v>37848</v>
      </c>
      <c r="C1460" s="24">
        <v>2094.73</v>
      </c>
    </row>
    <row r="1461" spans="1:3" x14ac:dyDescent="0.45">
      <c r="A1461">
        <f t="shared" si="22"/>
        <v>18</v>
      </c>
      <c r="B1461" s="5">
        <v>37851</v>
      </c>
      <c r="C1461" s="24">
        <v>2106.27</v>
      </c>
    </row>
    <row r="1462" spans="1:3" x14ac:dyDescent="0.45">
      <c r="A1462">
        <f t="shared" si="22"/>
        <v>19</v>
      </c>
      <c r="B1462" s="5">
        <v>37852</v>
      </c>
      <c r="C1462" s="24">
        <v>2099.84</v>
      </c>
    </row>
    <row r="1463" spans="1:3" x14ac:dyDescent="0.45">
      <c r="A1463">
        <f t="shared" si="22"/>
        <v>20</v>
      </c>
      <c r="B1463" s="5">
        <v>37853</v>
      </c>
      <c r="C1463" s="24">
        <v>2083.83</v>
      </c>
    </row>
    <row r="1464" spans="1:3" x14ac:dyDescent="0.45">
      <c r="A1464">
        <f t="shared" si="22"/>
        <v>21</v>
      </c>
      <c r="B1464" s="5">
        <v>37854</v>
      </c>
      <c r="C1464" s="24">
        <v>2088.62</v>
      </c>
    </row>
    <row r="1465" spans="1:3" x14ac:dyDescent="0.45">
      <c r="A1465">
        <f t="shared" si="22"/>
        <v>22</v>
      </c>
      <c r="B1465" s="5">
        <v>37855</v>
      </c>
      <c r="C1465" s="24">
        <v>2091.25</v>
      </c>
    </row>
    <row r="1466" spans="1:3" x14ac:dyDescent="0.45">
      <c r="A1466">
        <f t="shared" si="22"/>
        <v>26</v>
      </c>
      <c r="B1466" s="5">
        <v>37859</v>
      </c>
      <c r="C1466" s="24">
        <v>2069.36</v>
      </c>
    </row>
    <row r="1467" spans="1:3" x14ac:dyDescent="0.45">
      <c r="A1467">
        <f t="shared" si="22"/>
        <v>27</v>
      </c>
      <c r="B1467" s="5">
        <v>37860</v>
      </c>
      <c r="C1467" s="24">
        <v>2082.2600000000002</v>
      </c>
    </row>
    <row r="1468" spans="1:3" x14ac:dyDescent="0.45">
      <c r="A1468">
        <f t="shared" si="22"/>
        <v>28</v>
      </c>
      <c r="B1468" s="5">
        <v>37861</v>
      </c>
      <c r="C1468" s="24">
        <v>2078.6</v>
      </c>
    </row>
    <row r="1469" spans="1:3" x14ac:dyDescent="0.45">
      <c r="A1469" s="35">
        <f t="shared" si="22"/>
        <v>29</v>
      </c>
      <c r="B1469" s="33">
        <v>37862</v>
      </c>
      <c r="C1469" s="34">
        <v>2064.7399999999998</v>
      </c>
    </row>
    <row r="1470" spans="1:3" x14ac:dyDescent="0.45">
      <c r="A1470" s="35">
        <f t="shared" si="22"/>
        <v>1</v>
      </c>
      <c r="B1470" s="33">
        <v>37865</v>
      </c>
      <c r="C1470" s="34">
        <v>2085.62</v>
      </c>
    </row>
    <row r="1471" spans="1:3" x14ac:dyDescent="0.45">
      <c r="A1471">
        <f t="shared" si="22"/>
        <v>2</v>
      </c>
      <c r="B1471" s="5">
        <v>37866</v>
      </c>
      <c r="C1471" s="24">
        <v>2087.92</v>
      </c>
    </row>
    <row r="1472" spans="1:3" x14ac:dyDescent="0.45">
      <c r="A1472">
        <f t="shared" si="22"/>
        <v>3</v>
      </c>
      <c r="B1472" s="5">
        <v>37867</v>
      </c>
      <c r="C1472" s="24">
        <v>2117.16</v>
      </c>
    </row>
    <row r="1473" spans="1:3" x14ac:dyDescent="0.45">
      <c r="A1473">
        <f t="shared" si="22"/>
        <v>4</v>
      </c>
      <c r="B1473" s="5">
        <v>37868</v>
      </c>
      <c r="C1473" s="24">
        <v>2108.27</v>
      </c>
    </row>
    <row r="1474" spans="1:3" x14ac:dyDescent="0.45">
      <c r="A1474">
        <f t="shared" si="22"/>
        <v>5</v>
      </c>
      <c r="B1474" s="5">
        <v>37869</v>
      </c>
      <c r="C1474" s="24">
        <v>2112.19</v>
      </c>
    </row>
    <row r="1475" spans="1:3" x14ac:dyDescent="0.45">
      <c r="A1475">
        <f t="shared" si="22"/>
        <v>8</v>
      </c>
      <c r="B1475" s="5">
        <v>37872</v>
      </c>
      <c r="C1475" s="24">
        <v>2128.16</v>
      </c>
    </row>
    <row r="1476" spans="1:3" x14ac:dyDescent="0.45">
      <c r="A1476">
        <f t="shared" ref="A1476:A1539" si="23">DAY(B1476)</f>
        <v>9</v>
      </c>
      <c r="B1476" s="5">
        <v>37873</v>
      </c>
      <c r="C1476" s="24">
        <v>2114.91</v>
      </c>
    </row>
    <row r="1477" spans="1:3" x14ac:dyDescent="0.45">
      <c r="A1477">
        <f t="shared" si="23"/>
        <v>10</v>
      </c>
      <c r="B1477" s="5">
        <v>37874</v>
      </c>
      <c r="C1477" s="24">
        <v>2106.0100000000002</v>
      </c>
    </row>
    <row r="1478" spans="1:3" x14ac:dyDescent="0.45">
      <c r="A1478">
        <f t="shared" si="23"/>
        <v>11</v>
      </c>
      <c r="B1478" s="5">
        <v>37875</v>
      </c>
      <c r="C1478" s="24">
        <v>2099.9299999999998</v>
      </c>
    </row>
    <row r="1479" spans="1:3" x14ac:dyDescent="0.45">
      <c r="A1479">
        <f t="shared" si="23"/>
        <v>12</v>
      </c>
      <c r="B1479" s="5">
        <v>37876</v>
      </c>
      <c r="C1479" s="24">
        <v>2098.7199999999998</v>
      </c>
    </row>
    <row r="1480" spans="1:3" x14ac:dyDescent="0.45">
      <c r="A1480">
        <f t="shared" si="23"/>
        <v>15</v>
      </c>
      <c r="B1480" s="5">
        <v>37879</v>
      </c>
      <c r="C1480" s="24">
        <v>2109.29</v>
      </c>
    </row>
    <row r="1481" spans="1:3" x14ac:dyDescent="0.45">
      <c r="A1481">
        <f t="shared" si="23"/>
        <v>16</v>
      </c>
      <c r="B1481" s="5">
        <v>37880</v>
      </c>
      <c r="C1481" s="24">
        <v>2126.17</v>
      </c>
    </row>
    <row r="1482" spans="1:3" x14ac:dyDescent="0.45">
      <c r="A1482">
        <f t="shared" si="23"/>
        <v>17</v>
      </c>
      <c r="B1482" s="5">
        <v>37881</v>
      </c>
      <c r="C1482" s="24">
        <v>2125.14</v>
      </c>
    </row>
    <row r="1483" spans="1:3" x14ac:dyDescent="0.45">
      <c r="A1483">
        <f t="shared" si="23"/>
        <v>18</v>
      </c>
      <c r="B1483" s="5">
        <v>37882</v>
      </c>
      <c r="C1483" s="24">
        <v>2135.04</v>
      </c>
    </row>
    <row r="1484" spans="1:3" x14ac:dyDescent="0.45">
      <c r="A1484">
        <f t="shared" si="23"/>
        <v>19</v>
      </c>
      <c r="B1484" s="5">
        <v>37883</v>
      </c>
      <c r="C1484" s="24">
        <v>2111.5700000000002</v>
      </c>
    </row>
    <row r="1485" spans="1:3" x14ac:dyDescent="0.45">
      <c r="A1485">
        <f t="shared" si="23"/>
        <v>22</v>
      </c>
      <c r="B1485" s="5">
        <v>37886</v>
      </c>
      <c r="C1485" s="24">
        <v>2096.2399999999998</v>
      </c>
    </row>
    <row r="1486" spans="1:3" x14ac:dyDescent="0.45">
      <c r="A1486">
        <f t="shared" si="23"/>
        <v>23</v>
      </c>
      <c r="B1486" s="5">
        <v>37887</v>
      </c>
      <c r="C1486" s="24">
        <v>2091.3000000000002</v>
      </c>
    </row>
    <row r="1487" spans="1:3" x14ac:dyDescent="0.45">
      <c r="A1487">
        <f t="shared" si="23"/>
        <v>24</v>
      </c>
      <c r="B1487" s="5">
        <v>37888</v>
      </c>
      <c r="C1487" s="24">
        <v>2098.14</v>
      </c>
    </row>
    <row r="1488" spans="1:3" x14ac:dyDescent="0.45">
      <c r="A1488">
        <f t="shared" si="23"/>
        <v>25</v>
      </c>
      <c r="B1488" s="5">
        <v>37889</v>
      </c>
      <c r="C1488" s="24">
        <v>2079.6999999999998</v>
      </c>
    </row>
    <row r="1489" spans="1:3" x14ac:dyDescent="0.45">
      <c r="A1489">
        <f t="shared" si="23"/>
        <v>26</v>
      </c>
      <c r="B1489" s="5">
        <v>37890</v>
      </c>
      <c r="C1489" s="24">
        <v>2057.1799999999998</v>
      </c>
    </row>
    <row r="1490" spans="1:3" x14ac:dyDescent="0.45">
      <c r="A1490">
        <f t="shared" si="23"/>
        <v>29</v>
      </c>
      <c r="B1490" s="5">
        <v>37893</v>
      </c>
      <c r="C1490" s="24">
        <v>2051.4299999999998</v>
      </c>
    </row>
    <row r="1491" spans="1:3" x14ac:dyDescent="0.45">
      <c r="A1491" s="35">
        <f t="shared" si="23"/>
        <v>30</v>
      </c>
      <c r="B1491" s="33">
        <v>37894</v>
      </c>
      <c r="C1491" s="34">
        <v>2027.72</v>
      </c>
    </row>
    <row r="1492" spans="1:3" x14ac:dyDescent="0.45">
      <c r="A1492" s="35">
        <f t="shared" si="23"/>
        <v>1</v>
      </c>
      <c r="B1492" s="33">
        <v>37895</v>
      </c>
      <c r="C1492" s="34">
        <v>2060.81</v>
      </c>
    </row>
    <row r="1493" spans="1:3" x14ac:dyDescent="0.45">
      <c r="A1493">
        <f t="shared" si="23"/>
        <v>2</v>
      </c>
      <c r="B1493" s="5">
        <v>37896</v>
      </c>
      <c r="C1493" s="24">
        <v>2080.37</v>
      </c>
    </row>
    <row r="1494" spans="1:3" x14ac:dyDescent="0.45">
      <c r="A1494">
        <f t="shared" si="23"/>
        <v>3</v>
      </c>
      <c r="B1494" s="5">
        <v>37897</v>
      </c>
      <c r="C1494" s="24">
        <v>2110.98</v>
      </c>
    </row>
    <row r="1495" spans="1:3" x14ac:dyDescent="0.45">
      <c r="A1495">
        <f t="shared" si="23"/>
        <v>6</v>
      </c>
      <c r="B1495" s="5">
        <v>37900</v>
      </c>
      <c r="C1495" s="24">
        <v>2111.34</v>
      </c>
    </row>
    <row r="1496" spans="1:3" x14ac:dyDescent="0.45">
      <c r="A1496">
        <f t="shared" si="23"/>
        <v>7</v>
      </c>
      <c r="B1496" s="5">
        <v>37901</v>
      </c>
      <c r="C1496" s="24">
        <v>2112.6799999999998</v>
      </c>
    </row>
    <row r="1497" spans="1:3" x14ac:dyDescent="0.45">
      <c r="A1497">
        <f t="shared" si="23"/>
        <v>8</v>
      </c>
      <c r="B1497" s="5">
        <v>37902</v>
      </c>
      <c r="C1497" s="24">
        <v>2113.66</v>
      </c>
    </row>
    <row r="1498" spans="1:3" x14ac:dyDescent="0.45">
      <c r="A1498">
        <f t="shared" si="23"/>
        <v>9</v>
      </c>
      <c r="B1498" s="5">
        <v>37903</v>
      </c>
      <c r="C1498" s="24">
        <v>2135.21</v>
      </c>
    </row>
    <row r="1499" spans="1:3" x14ac:dyDescent="0.45">
      <c r="A1499">
        <f t="shared" si="23"/>
        <v>10</v>
      </c>
      <c r="B1499" s="5">
        <v>37904</v>
      </c>
      <c r="C1499" s="24">
        <v>2135.79</v>
      </c>
    </row>
    <row r="1500" spans="1:3" x14ac:dyDescent="0.45">
      <c r="A1500">
        <f t="shared" si="23"/>
        <v>13</v>
      </c>
      <c r="B1500" s="5">
        <v>37907</v>
      </c>
      <c r="C1500" s="24">
        <v>2159.23</v>
      </c>
    </row>
    <row r="1501" spans="1:3" x14ac:dyDescent="0.45">
      <c r="A1501">
        <f t="shared" si="23"/>
        <v>14</v>
      </c>
      <c r="B1501" s="5">
        <v>37908</v>
      </c>
      <c r="C1501" s="24">
        <v>2148.37</v>
      </c>
    </row>
    <row r="1502" spans="1:3" x14ac:dyDescent="0.45">
      <c r="A1502">
        <f t="shared" si="23"/>
        <v>15</v>
      </c>
      <c r="B1502" s="5">
        <v>37909</v>
      </c>
      <c r="C1502" s="24">
        <v>2166.2600000000002</v>
      </c>
    </row>
    <row r="1503" spans="1:3" x14ac:dyDescent="0.45">
      <c r="A1503">
        <f t="shared" si="23"/>
        <v>16</v>
      </c>
      <c r="B1503" s="5">
        <v>37910</v>
      </c>
      <c r="C1503" s="24">
        <v>2153.54</v>
      </c>
    </row>
    <row r="1504" spans="1:3" x14ac:dyDescent="0.45">
      <c r="A1504">
        <f t="shared" si="23"/>
        <v>17</v>
      </c>
      <c r="B1504" s="5">
        <v>37911</v>
      </c>
      <c r="C1504" s="24">
        <v>2155.15</v>
      </c>
    </row>
    <row r="1505" spans="1:3" x14ac:dyDescent="0.45">
      <c r="A1505">
        <f t="shared" si="23"/>
        <v>20</v>
      </c>
      <c r="B1505" s="5">
        <v>37914</v>
      </c>
      <c r="C1505" s="24">
        <v>2155.4499999999998</v>
      </c>
    </row>
    <row r="1506" spans="1:3" x14ac:dyDescent="0.45">
      <c r="A1506">
        <f t="shared" si="23"/>
        <v>21</v>
      </c>
      <c r="B1506" s="5">
        <v>37915</v>
      </c>
      <c r="C1506" s="24">
        <v>2158.1799999999998</v>
      </c>
    </row>
    <row r="1507" spans="1:3" x14ac:dyDescent="0.45">
      <c r="A1507">
        <f t="shared" si="23"/>
        <v>22</v>
      </c>
      <c r="B1507" s="5">
        <v>37916</v>
      </c>
      <c r="C1507" s="24">
        <v>2124.37</v>
      </c>
    </row>
    <row r="1508" spans="1:3" x14ac:dyDescent="0.45">
      <c r="A1508">
        <f t="shared" si="23"/>
        <v>23</v>
      </c>
      <c r="B1508" s="5">
        <v>37917</v>
      </c>
      <c r="C1508" s="24">
        <v>2100.48</v>
      </c>
    </row>
    <row r="1509" spans="1:3" x14ac:dyDescent="0.45">
      <c r="A1509">
        <f t="shared" si="23"/>
        <v>24</v>
      </c>
      <c r="B1509" s="5">
        <v>37918</v>
      </c>
      <c r="C1509" s="24">
        <v>2100.15</v>
      </c>
    </row>
    <row r="1510" spans="1:3" x14ac:dyDescent="0.45">
      <c r="A1510">
        <f t="shared" si="23"/>
        <v>27</v>
      </c>
      <c r="B1510" s="5">
        <v>37921</v>
      </c>
      <c r="C1510" s="24">
        <v>2106.21</v>
      </c>
    </row>
    <row r="1511" spans="1:3" x14ac:dyDescent="0.45">
      <c r="A1511">
        <f t="shared" si="23"/>
        <v>28</v>
      </c>
      <c r="B1511" s="5">
        <v>37922</v>
      </c>
      <c r="C1511" s="24">
        <v>2116.79</v>
      </c>
    </row>
    <row r="1512" spans="1:3" x14ac:dyDescent="0.45">
      <c r="A1512">
        <f t="shared" si="23"/>
        <v>29</v>
      </c>
      <c r="B1512" s="5">
        <v>37923</v>
      </c>
      <c r="C1512" s="24">
        <v>2114.98</v>
      </c>
    </row>
    <row r="1513" spans="1:3" x14ac:dyDescent="0.45">
      <c r="A1513">
        <f t="shared" si="23"/>
        <v>30</v>
      </c>
      <c r="B1513" s="5">
        <v>37924</v>
      </c>
      <c r="C1513" s="24">
        <v>2130.2800000000002</v>
      </c>
    </row>
    <row r="1514" spans="1:3" x14ac:dyDescent="0.45">
      <c r="A1514" s="35">
        <f t="shared" si="23"/>
        <v>31</v>
      </c>
      <c r="B1514" s="33">
        <v>37925</v>
      </c>
      <c r="C1514" s="34">
        <v>2125.37</v>
      </c>
    </row>
    <row r="1515" spans="1:3" x14ac:dyDescent="0.45">
      <c r="A1515" s="35">
        <f t="shared" si="23"/>
        <v>3</v>
      </c>
      <c r="B1515" s="33">
        <v>37928</v>
      </c>
      <c r="C1515" s="34">
        <v>2146.27</v>
      </c>
    </row>
    <row r="1516" spans="1:3" x14ac:dyDescent="0.45">
      <c r="A1516">
        <f t="shared" si="23"/>
        <v>4</v>
      </c>
      <c r="B1516" s="5">
        <v>37929</v>
      </c>
      <c r="C1516" s="24">
        <v>2145.2199999999998</v>
      </c>
    </row>
    <row r="1517" spans="1:3" x14ac:dyDescent="0.45">
      <c r="A1517">
        <f t="shared" si="23"/>
        <v>5</v>
      </c>
      <c r="B1517" s="5">
        <v>37930</v>
      </c>
      <c r="C1517" s="24">
        <v>2132.15</v>
      </c>
    </row>
    <row r="1518" spans="1:3" x14ac:dyDescent="0.45">
      <c r="A1518">
        <f t="shared" si="23"/>
        <v>6</v>
      </c>
      <c r="B1518" s="5">
        <v>37931</v>
      </c>
      <c r="C1518" s="24">
        <v>2142.2199999999998</v>
      </c>
    </row>
    <row r="1519" spans="1:3" x14ac:dyDescent="0.45">
      <c r="A1519">
        <f t="shared" si="23"/>
        <v>7</v>
      </c>
      <c r="B1519" s="5">
        <v>37932</v>
      </c>
      <c r="C1519" s="24">
        <v>2167.85</v>
      </c>
    </row>
    <row r="1520" spans="1:3" x14ac:dyDescent="0.45">
      <c r="A1520">
        <f t="shared" si="23"/>
        <v>10</v>
      </c>
      <c r="B1520" s="5">
        <v>37935</v>
      </c>
      <c r="C1520" s="24">
        <v>2152.1999999999998</v>
      </c>
    </row>
    <row r="1521" spans="1:3" x14ac:dyDescent="0.45">
      <c r="A1521">
        <f t="shared" si="23"/>
        <v>11</v>
      </c>
      <c r="B1521" s="5">
        <v>37936</v>
      </c>
      <c r="C1521" s="24">
        <v>2150.79</v>
      </c>
    </row>
    <row r="1522" spans="1:3" x14ac:dyDescent="0.45">
      <c r="A1522">
        <f t="shared" si="23"/>
        <v>12</v>
      </c>
      <c r="B1522" s="5">
        <v>37937</v>
      </c>
      <c r="C1522" s="24">
        <v>2163.15</v>
      </c>
    </row>
    <row r="1523" spans="1:3" x14ac:dyDescent="0.45">
      <c r="A1523">
        <f t="shared" si="23"/>
        <v>13</v>
      </c>
      <c r="B1523" s="5">
        <v>37938</v>
      </c>
      <c r="C1523" s="24">
        <v>2163.67</v>
      </c>
    </row>
    <row r="1524" spans="1:3" x14ac:dyDescent="0.45">
      <c r="A1524">
        <f t="shared" si="23"/>
        <v>14</v>
      </c>
      <c r="B1524" s="5">
        <v>37939</v>
      </c>
      <c r="C1524" s="24">
        <v>2173.5</v>
      </c>
    </row>
    <row r="1525" spans="1:3" x14ac:dyDescent="0.45">
      <c r="A1525">
        <f t="shared" si="23"/>
        <v>17</v>
      </c>
      <c r="B1525" s="5">
        <v>37942</v>
      </c>
      <c r="C1525" s="24">
        <v>2144.52</v>
      </c>
    </row>
    <row r="1526" spans="1:3" x14ac:dyDescent="0.45">
      <c r="A1526">
        <f t="shared" si="23"/>
        <v>18</v>
      </c>
      <c r="B1526" s="5">
        <v>37943</v>
      </c>
      <c r="C1526" s="24">
        <v>2151.8000000000002</v>
      </c>
    </row>
    <row r="1527" spans="1:3" x14ac:dyDescent="0.45">
      <c r="A1527">
        <f t="shared" si="23"/>
        <v>19</v>
      </c>
      <c r="B1527" s="5">
        <v>37944</v>
      </c>
      <c r="C1527" s="24">
        <v>2138.58</v>
      </c>
    </row>
    <row r="1528" spans="1:3" x14ac:dyDescent="0.45">
      <c r="A1528">
        <f t="shared" si="23"/>
        <v>20</v>
      </c>
      <c r="B1528" s="5">
        <v>37945</v>
      </c>
      <c r="C1528" s="24">
        <v>2127.8000000000002</v>
      </c>
    </row>
    <row r="1529" spans="1:3" x14ac:dyDescent="0.45">
      <c r="A1529">
        <f t="shared" si="23"/>
        <v>21</v>
      </c>
      <c r="B1529" s="5">
        <v>37946</v>
      </c>
      <c r="C1529" s="24">
        <v>2132.17</v>
      </c>
    </row>
    <row r="1530" spans="1:3" x14ac:dyDescent="0.45">
      <c r="A1530">
        <f t="shared" si="23"/>
        <v>24</v>
      </c>
      <c r="B1530" s="5">
        <v>37949</v>
      </c>
      <c r="C1530" s="24">
        <v>2161.1</v>
      </c>
    </row>
    <row r="1531" spans="1:3" x14ac:dyDescent="0.45">
      <c r="A1531">
        <f t="shared" si="23"/>
        <v>25</v>
      </c>
      <c r="B1531" s="5">
        <v>37950</v>
      </c>
      <c r="C1531" s="24">
        <v>2164.6799999999998</v>
      </c>
    </row>
    <row r="1532" spans="1:3" x14ac:dyDescent="0.45">
      <c r="A1532">
        <f t="shared" si="23"/>
        <v>26</v>
      </c>
      <c r="B1532" s="5">
        <v>37951</v>
      </c>
      <c r="C1532" s="24">
        <v>2157.77</v>
      </c>
    </row>
    <row r="1533" spans="1:3" x14ac:dyDescent="0.45">
      <c r="A1533">
        <f t="shared" si="23"/>
        <v>27</v>
      </c>
      <c r="B1533" s="5">
        <v>37952</v>
      </c>
      <c r="C1533" s="24">
        <v>2153.96</v>
      </c>
    </row>
    <row r="1534" spans="1:3" x14ac:dyDescent="0.45">
      <c r="A1534" s="35">
        <f t="shared" si="23"/>
        <v>28</v>
      </c>
      <c r="B1534" s="33">
        <v>37953</v>
      </c>
      <c r="C1534" s="34">
        <v>2146.7199999999998</v>
      </c>
    </row>
    <row r="1535" spans="1:3" x14ac:dyDescent="0.45">
      <c r="A1535" s="35">
        <f t="shared" si="23"/>
        <v>1</v>
      </c>
      <c r="B1535" s="33">
        <v>37956</v>
      </c>
      <c r="C1535" s="34">
        <v>2176.7800000000002</v>
      </c>
    </row>
    <row r="1536" spans="1:3" x14ac:dyDescent="0.45">
      <c r="A1536">
        <f t="shared" si="23"/>
        <v>2</v>
      </c>
      <c r="B1536" s="5">
        <v>37957</v>
      </c>
      <c r="C1536" s="24">
        <v>2165.58</v>
      </c>
    </row>
    <row r="1537" spans="1:3" x14ac:dyDescent="0.45">
      <c r="A1537">
        <f t="shared" si="23"/>
        <v>3</v>
      </c>
      <c r="B1537" s="5">
        <v>37958</v>
      </c>
      <c r="C1537" s="24">
        <v>2171.9699999999998</v>
      </c>
    </row>
    <row r="1538" spans="1:3" x14ac:dyDescent="0.45">
      <c r="A1538">
        <f t="shared" si="23"/>
        <v>4</v>
      </c>
      <c r="B1538" s="5">
        <v>37959</v>
      </c>
      <c r="C1538" s="24">
        <v>2166.88</v>
      </c>
    </row>
    <row r="1539" spans="1:3" x14ac:dyDescent="0.45">
      <c r="A1539">
        <f t="shared" si="23"/>
        <v>5</v>
      </c>
      <c r="B1539" s="5">
        <v>37960</v>
      </c>
      <c r="C1539" s="24">
        <v>2160.42</v>
      </c>
    </row>
    <row r="1540" spans="1:3" x14ac:dyDescent="0.45">
      <c r="A1540">
        <f t="shared" ref="A1540:A1603" si="24">DAY(B1540)</f>
        <v>8</v>
      </c>
      <c r="B1540" s="5">
        <v>37963</v>
      </c>
      <c r="C1540" s="24">
        <v>2156.5300000000002</v>
      </c>
    </row>
    <row r="1541" spans="1:3" x14ac:dyDescent="0.45">
      <c r="A1541">
        <f t="shared" si="24"/>
        <v>9</v>
      </c>
      <c r="B1541" s="5">
        <v>37964</v>
      </c>
      <c r="C1541" s="24">
        <v>2165.46</v>
      </c>
    </row>
    <row r="1542" spans="1:3" x14ac:dyDescent="0.45">
      <c r="A1542">
        <f t="shared" si="24"/>
        <v>10</v>
      </c>
      <c r="B1542" s="5">
        <v>37965</v>
      </c>
      <c r="C1542" s="24">
        <v>2143.67</v>
      </c>
    </row>
    <row r="1543" spans="1:3" x14ac:dyDescent="0.45">
      <c r="A1543">
        <f t="shared" si="24"/>
        <v>11</v>
      </c>
      <c r="B1543" s="5">
        <v>37966</v>
      </c>
      <c r="C1543" s="24">
        <v>2140.42</v>
      </c>
    </row>
    <row r="1544" spans="1:3" x14ac:dyDescent="0.45">
      <c r="A1544">
        <f t="shared" si="24"/>
        <v>12</v>
      </c>
      <c r="B1544" s="5">
        <v>37967</v>
      </c>
      <c r="C1544" s="24">
        <v>2147.89</v>
      </c>
    </row>
    <row r="1545" spans="1:3" x14ac:dyDescent="0.45">
      <c r="A1545">
        <f t="shared" si="24"/>
        <v>15</v>
      </c>
      <c r="B1545" s="5">
        <v>37970</v>
      </c>
      <c r="C1545" s="24">
        <v>2149.33</v>
      </c>
    </row>
    <row r="1546" spans="1:3" x14ac:dyDescent="0.45">
      <c r="A1546">
        <f t="shared" si="24"/>
        <v>16</v>
      </c>
      <c r="B1546" s="5">
        <v>37971</v>
      </c>
      <c r="C1546" s="24">
        <v>2140.38</v>
      </c>
    </row>
    <row r="1547" spans="1:3" x14ac:dyDescent="0.45">
      <c r="A1547">
        <f t="shared" si="24"/>
        <v>17</v>
      </c>
      <c r="B1547" s="5">
        <v>37972</v>
      </c>
      <c r="C1547" s="24">
        <v>2148.0700000000002</v>
      </c>
    </row>
    <row r="1548" spans="1:3" x14ac:dyDescent="0.45">
      <c r="A1548">
        <f t="shared" si="24"/>
        <v>18</v>
      </c>
      <c r="B1548" s="5">
        <v>37973</v>
      </c>
      <c r="C1548" s="24">
        <v>2167.39</v>
      </c>
    </row>
    <row r="1549" spans="1:3" x14ac:dyDescent="0.45">
      <c r="A1549">
        <f t="shared" si="24"/>
        <v>19</v>
      </c>
      <c r="B1549" s="5">
        <v>37974</v>
      </c>
      <c r="C1549" s="24">
        <v>2175.41</v>
      </c>
    </row>
    <row r="1550" spans="1:3" x14ac:dyDescent="0.45">
      <c r="A1550">
        <f t="shared" si="24"/>
        <v>22</v>
      </c>
      <c r="B1550" s="5">
        <v>37977</v>
      </c>
      <c r="C1550" s="24">
        <v>2180.3000000000002</v>
      </c>
    </row>
    <row r="1551" spans="1:3" x14ac:dyDescent="0.45">
      <c r="A1551">
        <f t="shared" si="24"/>
        <v>23</v>
      </c>
      <c r="B1551" s="5">
        <v>37978</v>
      </c>
      <c r="C1551" s="24">
        <v>2189.12</v>
      </c>
    </row>
    <row r="1552" spans="1:3" x14ac:dyDescent="0.45">
      <c r="A1552">
        <f t="shared" si="24"/>
        <v>24</v>
      </c>
      <c r="B1552" s="5">
        <v>37979</v>
      </c>
      <c r="C1552" s="24">
        <v>2190.98</v>
      </c>
    </row>
    <row r="1553" spans="1:3" x14ac:dyDescent="0.45">
      <c r="A1553">
        <f t="shared" si="24"/>
        <v>29</v>
      </c>
      <c r="B1553" s="5">
        <v>37984</v>
      </c>
      <c r="C1553" s="24">
        <v>2197.52</v>
      </c>
    </row>
    <row r="1554" spans="1:3" x14ac:dyDescent="0.45">
      <c r="A1554">
        <f t="shared" si="24"/>
        <v>30</v>
      </c>
      <c r="B1554" s="5">
        <v>37985</v>
      </c>
      <c r="C1554" s="24">
        <v>2204.67</v>
      </c>
    </row>
    <row r="1555" spans="1:3" x14ac:dyDescent="0.45">
      <c r="A1555" s="35">
        <f t="shared" si="24"/>
        <v>31</v>
      </c>
      <c r="B1555" s="33">
        <v>37986</v>
      </c>
      <c r="C1555" s="34">
        <v>2207.38</v>
      </c>
    </row>
    <row r="1556" spans="1:3" x14ac:dyDescent="0.45">
      <c r="A1556" s="35">
        <f t="shared" si="24"/>
        <v>2</v>
      </c>
      <c r="B1556" s="33">
        <v>37988</v>
      </c>
      <c r="C1556" s="34">
        <v>2222.98</v>
      </c>
    </row>
    <row r="1557" spans="1:3" x14ac:dyDescent="0.45">
      <c r="A1557">
        <f t="shared" si="24"/>
        <v>5</v>
      </c>
      <c r="B1557" s="5">
        <v>37991</v>
      </c>
      <c r="C1557" s="24">
        <v>2224.7399999999998</v>
      </c>
    </row>
    <row r="1558" spans="1:3" x14ac:dyDescent="0.45">
      <c r="A1558">
        <f t="shared" si="24"/>
        <v>6</v>
      </c>
      <c r="B1558" s="5">
        <v>37992</v>
      </c>
      <c r="C1558" s="24">
        <v>2221.7199999999998</v>
      </c>
    </row>
    <row r="1559" spans="1:3" x14ac:dyDescent="0.45">
      <c r="A1559">
        <f t="shared" si="24"/>
        <v>7</v>
      </c>
      <c r="B1559" s="5">
        <v>37993</v>
      </c>
      <c r="C1559" s="24">
        <v>2208.98</v>
      </c>
    </row>
    <row r="1560" spans="1:3" x14ac:dyDescent="0.45">
      <c r="A1560">
        <f t="shared" si="24"/>
        <v>8</v>
      </c>
      <c r="B1560" s="5">
        <v>37994</v>
      </c>
      <c r="C1560" s="24">
        <v>2221.75</v>
      </c>
    </row>
    <row r="1561" spans="1:3" x14ac:dyDescent="0.45">
      <c r="A1561">
        <f t="shared" si="24"/>
        <v>9</v>
      </c>
      <c r="B1561" s="5">
        <v>37995</v>
      </c>
      <c r="C1561" s="24">
        <v>2211.39</v>
      </c>
    </row>
    <row r="1562" spans="1:3" x14ac:dyDescent="0.45">
      <c r="A1562">
        <f t="shared" si="24"/>
        <v>12</v>
      </c>
      <c r="B1562" s="5">
        <v>37998</v>
      </c>
      <c r="C1562" s="24">
        <v>2203.9499999999998</v>
      </c>
    </row>
    <row r="1563" spans="1:3" x14ac:dyDescent="0.45">
      <c r="A1563">
        <f t="shared" si="24"/>
        <v>13</v>
      </c>
      <c r="B1563" s="5">
        <v>37999</v>
      </c>
      <c r="C1563" s="24">
        <v>2202.31</v>
      </c>
    </row>
    <row r="1564" spans="1:3" x14ac:dyDescent="0.45">
      <c r="A1564">
        <f t="shared" si="24"/>
        <v>14</v>
      </c>
      <c r="B1564" s="5">
        <v>38000</v>
      </c>
      <c r="C1564" s="24">
        <v>2213.88</v>
      </c>
    </row>
    <row r="1565" spans="1:3" x14ac:dyDescent="0.45">
      <c r="A1565">
        <f t="shared" si="24"/>
        <v>15</v>
      </c>
      <c r="B1565" s="5">
        <v>38001</v>
      </c>
      <c r="C1565" s="24">
        <v>2213.04</v>
      </c>
    </row>
    <row r="1566" spans="1:3" x14ac:dyDescent="0.45">
      <c r="A1566">
        <f t="shared" si="24"/>
        <v>16</v>
      </c>
      <c r="B1566" s="5">
        <v>38002</v>
      </c>
      <c r="C1566" s="24">
        <v>2230.19</v>
      </c>
    </row>
    <row r="1567" spans="1:3" x14ac:dyDescent="0.45">
      <c r="A1567">
        <f t="shared" si="24"/>
        <v>19</v>
      </c>
      <c r="B1567" s="5">
        <v>38005</v>
      </c>
      <c r="C1567" s="24">
        <v>2244.62</v>
      </c>
    </row>
    <row r="1568" spans="1:3" x14ac:dyDescent="0.45">
      <c r="A1568">
        <f t="shared" si="24"/>
        <v>20</v>
      </c>
      <c r="B1568" s="5">
        <v>38006</v>
      </c>
      <c r="C1568" s="24">
        <v>2236.54</v>
      </c>
    </row>
    <row r="1569" spans="1:3" x14ac:dyDescent="0.45">
      <c r="A1569">
        <f t="shared" si="24"/>
        <v>21</v>
      </c>
      <c r="B1569" s="5">
        <v>38007</v>
      </c>
      <c r="C1569" s="24">
        <v>2241.12</v>
      </c>
    </row>
    <row r="1570" spans="1:3" x14ac:dyDescent="0.45">
      <c r="A1570">
        <f t="shared" si="24"/>
        <v>22</v>
      </c>
      <c r="B1570" s="5">
        <v>38008</v>
      </c>
      <c r="C1570" s="24">
        <v>2224.5100000000002</v>
      </c>
    </row>
    <row r="1571" spans="1:3" x14ac:dyDescent="0.45">
      <c r="A1571">
        <f t="shared" si="24"/>
        <v>23</v>
      </c>
      <c r="B1571" s="5">
        <v>38009</v>
      </c>
      <c r="C1571" s="24">
        <v>2216.9299999999998</v>
      </c>
    </row>
    <row r="1572" spans="1:3" x14ac:dyDescent="0.45">
      <c r="A1572">
        <f t="shared" si="24"/>
        <v>26</v>
      </c>
      <c r="B1572" s="5">
        <v>38012</v>
      </c>
      <c r="C1572" s="24">
        <v>2210.19</v>
      </c>
    </row>
    <row r="1573" spans="1:3" x14ac:dyDescent="0.45">
      <c r="A1573">
        <f t="shared" si="24"/>
        <v>27</v>
      </c>
      <c r="B1573" s="5">
        <v>38013</v>
      </c>
      <c r="C1573" s="24">
        <v>2212.0300000000002</v>
      </c>
    </row>
    <row r="1574" spans="1:3" x14ac:dyDescent="0.45">
      <c r="A1574">
        <f t="shared" si="24"/>
        <v>28</v>
      </c>
      <c r="B1574" s="5">
        <v>38014</v>
      </c>
      <c r="C1574" s="24">
        <v>2219.5100000000002</v>
      </c>
    </row>
    <row r="1575" spans="1:3" x14ac:dyDescent="0.45">
      <c r="A1575">
        <f t="shared" si="24"/>
        <v>29</v>
      </c>
      <c r="B1575" s="5">
        <v>38015</v>
      </c>
      <c r="C1575" s="24">
        <v>2192.58</v>
      </c>
    </row>
    <row r="1576" spans="1:3" x14ac:dyDescent="0.45">
      <c r="A1576" s="35">
        <f t="shared" si="24"/>
        <v>30</v>
      </c>
      <c r="B1576" s="33">
        <v>38016</v>
      </c>
      <c r="C1576" s="34">
        <v>2187.1</v>
      </c>
    </row>
    <row r="1577" spans="1:3" x14ac:dyDescent="0.45">
      <c r="A1577" s="35">
        <f t="shared" si="24"/>
        <v>2</v>
      </c>
      <c r="B1577" s="33">
        <v>38019</v>
      </c>
      <c r="C1577" s="34">
        <v>2184.8200000000002</v>
      </c>
    </row>
    <row r="1578" spans="1:3" x14ac:dyDescent="0.45">
      <c r="A1578">
        <f t="shared" si="24"/>
        <v>3</v>
      </c>
      <c r="B1578" s="5">
        <v>38020</v>
      </c>
      <c r="C1578" s="24">
        <v>2187.9299999999998</v>
      </c>
    </row>
    <row r="1579" spans="1:3" x14ac:dyDescent="0.45">
      <c r="A1579">
        <f t="shared" si="24"/>
        <v>4</v>
      </c>
      <c r="B1579" s="5">
        <v>38021</v>
      </c>
      <c r="C1579" s="24">
        <v>2189.48</v>
      </c>
    </row>
    <row r="1580" spans="1:3" x14ac:dyDescent="0.45">
      <c r="A1580">
        <f t="shared" si="24"/>
        <v>5</v>
      </c>
      <c r="B1580" s="5">
        <v>38022</v>
      </c>
      <c r="C1580" s="24">
        <v>2185.31</v>
      </c>
    </row>
    <row r="1581" spans="1:3" x14ac:dyDescent="0.45">
      <c r="A1581">
        <f t="shared" si="24"/>
        <v>6</v>
      </c>
      <c r="B1581" s="5">
        <v>38023</v>
      </c>
      <c r="C1581" s="24">
        <v>2195.64</v>
      </c>
    </row>
    <row r="1582" spans="1:3" x14ac:dyDescent="0.45">
      <c r="A1582">
        <f t="shared" si="24"/>
        <v>9</v>
      </c>
      <c r="B1582" s="5">
        <v>38026</v>
      </c>
      <c r="C1582" s="24">
        <v>2210.9</v>
      </c>
    </row>
    <row r="1583" spans="1:3" x14ac:dyDescent="0.45">
      <c r="A1583">
        <f t="shared" si="24"/>
        <v>10</v>
      </c>
      <c r="B1583" s="5">
        <v>38027</v>
      </c>
      <c r="C1583" s="24">
        <v>2197.87</v>
      </c>
    </row>
    <row r="1584" spans="1:3" x14ac:dyDescent="0.45">
      <c r="A1584">
        <f t="shared" si="24"/>
        <v>11</v>
      </c>
      <c r="B1584" s="5">
        <v>38028</v>
      </c>
      <c r="C1584" s="24">
        <v>2195.08</v>
      </c>
    </row>
    <row r="1585" spans="1:3" x14ac:dyDescent="0.45">
      <c r="A1585">
        <f t="shared" si="24"/>
        <v>12</v>
      </c>
      <c r="B1585" s="5">
        <v>38029</v>
      </c>
      <c r="C1585" s="24">
        <v>2189.63</v>
      </c>
    </row>
    <row r="1586" spans="1:3" x14ac:dyDescent="0.45">
      <c r="A1586">
        <f t="shared" si="24"/>
        <v>13</v>
      </c>
      <c r="B1586" s="5">
        <v>38030</v>
      </c>
      <c r="C1586" s="24">
        <v>2205.36</v>
      </c>
    </row>
    <row r="1587" spans="1:3" x14ac:dyDescent="0.45">
      <c r="A1587">
        <f t="shared" si="24"/>
        <v>16</v>
      </c>
      <c r="B1587" s="5">
        <v>38033</v>
      </c>
      <c r="C1587" s="24">
        <v>2204.2399999999998</v>
      </c>
    </row>
    <row r="1588" spans="1:3" x14ac:dyDescent="0.45">
      <c r="A1588">
        <f t="shared" si="24"/>
        <v>17</v>
      </c>
      <c r="B1588" s="5">
        <v>38034</v>
      </c>
      <c r="C1588" s="24">
        <v>2228.42</v>
      </c>
    </row>
    <row r="1589" spans="1:3" x14ac:dyDescent="0.45">
      <c r="A1589">
        <f t="shared" si="24"/>
        <v>18</v>
      </c>
      <c r="B1589" s="5">
        <v>38035</v>
      </c>
      <c r="C1589" s="24">
        <v>2222.4</v>
      </c>
    </row>
    <row r="1590" spans="1:3" x14ac:dyDescent="0.45">
      <c r="A1590">
        <f t="shared" si="24"/>
        <v>19</v>
      </c>
      <c r="B1590" s="5">
        <v>38036</v>
      </c>
      <c r="C1590" s="24">
        <v>2253.94</v>
      </c>
    </row>
    <row r="1591" spans="1:3" x14ac:dyDescent="0.45">
      <c r="A1591">
        <f t="shared" si="24"/>
        <v>20</v>
      </c>
      <c r="B1591" s="5">
        <v>38037</v>
      </c>
      <c r="C1591" s="24">
        <v>2254.39</v>
      </c>
    </row>
    <row r="1592" spans="1:3" x14ac:dyDescent="0.45">
      <c r="A1592">
        <f t="shared" si="24"/>
        <v>23</v>
      </c>
      <c r="B1592" s="5">
        <v>38040</v>
      </c>
      <c r="C1592" s="24">
        <v>2258.06</v>
      </c>
    </row>
    <row r="1593" spans="1:3" x14ac:dyDescent="0.45">
      <c r="A1593">
        <f t="shared" si="24"/>
        <v>24</v>
      </c>
      <c r="B1593" s="5">
        <v>38041</v>
      </c>
      <c r="C1593" s="24">
        <v>2244.09</v>
      </c>
    </row>
    <row r="1594" spans="1:3" x14ac:dyDescent="0.45">
      <c r="A1594">
        <f t="shared" si="24"/>
        <v>25</v>
      </c>
      <c r="B1594" s="5">
        <v>38042</v>
      </c>
      <c r="C1594" s="24">
        <v>2248.13</v>
      </c>
    </row>
    <row r="1595" spans="1:3" x14ac:dyDescent="0.45">
      <c r="A1595">
        <f t="shared" si="24"/>
        <v>26</v>
      </c>
      <c r="B1595" s="5">
        <v>38043</v>
      </c>
      <c r="C1595" s="24">
        <v>2252.33</v>
      </c>
    </row>
    <row r="1596" spans="1:3" x14ac:dyDescent="0.45">
      <c r="A1596" s="35">
        <f t="shared" si="24"/>
        <v>27</v>
      </c>
      <c r="B1596" s="33">
        <v>38044</v>
      </c>
      <c r="C1596" s="34">
        <v>2243.41</v>
      </c>
    </row>
    <row r="1597" spans="1:3" x14ac:dyDescent="0.45">
      <c r="A1597" s="35">
        <f t="shared" si="24"/>
        <v>1</v>
      </c>
      <c r="B1597" s="33">
        <v>38047</v>
      </c>
      <c r="C1597" s="34">
        <v>2264.7800000000002</v>
      </c>
    </row>
    <row r="1598" spans="1:3" x14ac:dyDescent="0.45">
      <c r="A1598">
        <f t="shared" si="24"/>
        <v>2</v>
      </c>
      <c r="B1598" s="5">
        <v>38048</v>
      </c>
      <c r="C1598" s="24">
        <v>2267.85</v>
      </c>
    </row>
    <row r="1599" spans="1:3" x14ac:dyDescent="0.45">
      <c r="A1599">
        <f t="shared" si="24"/>
        <v>3</v>
      </c>
      <c r="B1599" s="5">
        <v>38049</v>
      </c>
      <c r="C1599" s="24">
        <v>2259.79</v>
      </c>
    </row>
    <row r="1600" spans="1:3" x14ac:dyDescent="0.45">
      <c r="A1600">
        <f t="shared" si="24"/>
        <v>4</v>
      </c>
      <c r="B1600" s="5">
        <v>38050</v>
      </c>
      <c r="C1600" s="24">
        <v>2274.98</v>
      </c>
    </row>
    <row r="1601" spans="1:3" x14ac:dyDescent="0.45">
      <c r="A1601">
        <f t="shared" si="24"/>
        <v>5</v>
      </c>
      <c r="B1601" s="5">
        <v>38051</v>
      </c>
      <c r="C1601" s="24">
        <v>2271.0500000000002</v>
      </c>
    </row>
    <row r="1602" spans="1:3" x14ac:dyDescent="0.45">
      <c r="A1602">
        <f t="shared" si="24"/>
        <v>8</v>
      </c>
      <c r="B1602" s="5">
        <v>38054</v>
      </c>
      <c r="C1602" s="24">
        <v>2275.5100000000002</v>
      </c>
    </row>
    <row r="1603" spans="1:3" x14ac:dyDescent="0.45">
      <c r="A1603">
        <f t="shared" si="24"/>
        <v>9</v>
      </c>
      <c r="B1603" s="5">
        <v>38055</v>
      </c>
      <c r="C1603" s="24">
        <v>2268.8000000000002</v>
      </c>
    </row>
    <row r="1604" spans="1:3" x14ac:dyDescent="0.45">
      <c r="A1604">
        <f t="shared" ref="A1604:A1667" si="25">DAY(B1604)</f>
        <v>10</v>
      </c>
      <c r="B1604" s="5">
        <v>38056</v>
      </c>
      <c r="C1604" s="24">
        <v>2267.0100000000002</v>
      </c>
    </row>
    <row r="1605" spans="1:3" x14ac:dyDescent="0.45">
      <c r="A1605">
        <f t="shared" si="25"/>
        <v>11</v>
      </c>
      <c r="B1605" s="5">
        <v>38057</v>
      </c>
      <c r="C1605" s="24">
        <v>2218.3000000000002</v>
      </c>
    </row>
    <row r="1606" spans="1:3" x14ac:dyDescent="0.45">
      <c r="A1606">
        <f t="shared" si="25"/>
        <v>12</v>
      </c>
      <c r="B1606" s="5">
        <v>38058</v>
      </c>
      <c r="C1606" s="24">
        <v>2231.2800000000002</v>
      </c>
    </row>
    <row r="1607" spans="1:3" x14ac:dyDescent="0.45">
      <c r="A1607">
        <f t="shared" si="25"/>
        <v>15</v>
      </c>
      <c r="B1607" s="5">
        <v>38061</v>
      </c>
      <c r="C1607" s="24">
        <v>2204.54</v>
      </c>
    </row>
    <row r="1608" spans="1:3" x14ac:dyDescent="0.45">
      <c r="A1608">
        <f t="shared" si="25"/>
        <v>16</v>
      </c>
      <c r="B1608" s="5">
        <v>38062</v>
      </c>
      <c r="C1608" s="24">
        <v>2210.06</v>
      </c>
    </row>
    <row r="1609" spans="1:3" x14ac:dyDescent="0.45">
      <c r="A1609">
        <f t="shared" si="25"/>
        <v>17</v>
      </c>
      <c r="B1609" s="5">
        <v>38063</v>
      </c>
      <c r="C1609" s="24">
        <v>2224.2800000000002</v>
      </c>
    </row>
    <row r="1610" spans="1:3" x14ac:dyDescent="0.45">
      <c r="A1610">
        <f t="shared" si="25"/>
        <v>18</v>
      </c>
      <c r="B1610" s="5">
        <v>38064</v>
      </c>
      <c r="C1610" s="24">
        <v>2199.08</v>
      </c>
    </row>
    <row r="1611" spans="1:3" x14ac:dyDescent="0.45">
      <c r="A1611">
        <f t="shared" si="25"/>
        <v>19</v>
      </c>
      <c r="B1611" s="5">
        <v>38065</v>
      </c>
      <c r="C1611" s="24">
        <v>2209.84</v>
      </c>
    </row>
    <row r="1612" spans="1:3" x14ac:dyDescent="0.45">
      <c r="A1612">
        <f t="shared" si="25"/>
        <v>22</v>
      </c>
      <c r="B1612" s="5">
        <v>38068</v>
      </c>
      <c r="C1612" s="24">
        <v>2168.9499999999998</v>
      </c>
    </row>
    <row r="1613" spans="1:3" x14ac:dyDescent="0.45">
      <c r="A1613">
        <f t="shared" si="25"/>
        <v>23</v>
      </c>
      <c r="B1613" s="5">
        <v>38069</v>
      </c>
      <c r="C1613" s="24">
        <v>2162.67</v>
      </c>
    </row>
    <row r="1614" spans="1:3" x14ac:dyDescent="0.45">
      <c r="A1614">
        <f t="shared" si="25"/>
        <v>24</v>
      </c>
      <c r="B1614" s="5">
        <v>38070</v>
      </c>
      <c r="C1614" s="24">
        <v>2159.56</v>
      </c>
    </row>
    <row r="1615" spans="1:3" x14ac:dyDescent="0.45">
      <c r="A1615">
        <f t="shared" si="25"/>
        <v>25</v>
      </c>
      <c r="B1615" s="5">
        <v>38071</v>
      </c>
      <c r="C1615" s="24">
        <v>2189.73</v>
      </c>
    </row>
    <row r="1616" spans="1:3" x14ac:dyDescent="0.45">
      <c r="A1616">
        <f t="shared" si="25"/>
        <v>26</v>
      </c>
      <c r="B1616" s="5">
        <v>38072</v>
      </c>
      <c r="C1616" s="24">
        <v>2182.61</v>
      </c>
    </row>
    <row r="1617" spans="1:3" x14ac:dyDescent="0.45">
      <c r="A1617">
        <f t="shared" si="25"/>
        <v>29</v>
      </c>
      <c r="B1617" s="5">
        <v>38075</v>
      </c>
      <c r="C1617" s="24">
        <v>2204.7800000000002</v>
      </c>
    </row>
    <row r="1618" spans="1:3" x14ac:dyDescent="0.45">
      <c r="A1618">
        <f t="shared" si="25"/>
        <v>30</v>
      </c>
      <c r="B1618" s="5">
        <v>38076</v>
      </c>
      <c r="C1618" s="24">
        <v>2207.9299999999998</v>
      </c>
    </row>
    <row r="1619" spans="1:3" x14ac:dyDescent="0.45">
      <c r="A1619" s="35">
        <f t="shared" si="25"/>
        <v>31</v>
      </c>
      <c r="B1619" s="33">
        <v>38077</v>
      </c>
      <c r="C1619" s="34">
        <v>2196.9699999999998</v>
      </c>
    </row>
    <row r="1620" spans="1:3" x14ac:dyDescent="0.45">
      <c r="A1620" s="35">
        <f t="shared" si="25"/>
        <v>1</v>
      </c>
      <c r="B1620" s="33">
        <v>38078</v>
      </c>
      <c r="C1620" s="34">
        <v>2209.08</v>
      </c>
    </row>
    <row r="1621" spans="1:3" x14ac:dyDescent="0.45">
      <c r="A1621">
        <f t="shared" si="25"/>
        <v>2</v>
      </c>
      <c r="B1621" s="5">
        <v>38079</v>
      </c>
      <c r="C1621" s="24">
        <v>2233.98</v>
      </c>
    </row>
    <row r="1622" spans="1:3" x14ac:dyDescent="0.45">
      <c r="A1622">
        <f t="shared" si="25"/>
        <v>5</v>
      </c>
      <c r="B1622" s="5">
        <v>38082</v>
      </c>
      <c r="C1622" s="24">
        <v>2239.87</v>
      </c>
    </row>
    <row r="1623" spans="1:3" x14ac:dyDescent="0.45">
      <c r="A1623">
        <f t="shared" si="25"/>
        <v>6</v>
      </c>
      <c r="B1623" s="5">
        <v>38083</v>
      </c>
      <c r="C1623" s="24">
        <v>2235.85</v>
      </c>
    </row>
    <row r="1624" spans="1:3" x14ac:dyDescent="0.45">
      <c r="A1624">
        <f t="shared" si="25"/>
        <v>7</v>
      </c>
      <c r="B1624" s="5">
        <v>38084</v>
      </c>
      <c r="C1624" s="24">
        <v>2234.92</v>
      </c>
    </row>
    <row r="1625" spans="1:3" x14ac:dyDescent="0.45">
      <c r="A1625">
        <f t="shared" si="25"/>
        <v>8</v>
      </c>
      <c r="B1625" s="5">
        <v>38085</v>
      </c>
      <c r="C1625" s="24">
        <v>2244.6999999999998</v>
      </c>
    </row>
    <row r="1626" spans="1:3" x14ac:dyDescent="0.45">
      <c r="A1626">
        <f t="shared" si="25"/>
        <v>13</v>
      </c>
      <c r="B1626" s="5">
        <v>38090</v>
      </c>
      <c r="C1626" s="24">
        <v>2256.0300000000002</v>
      </c>
    </row>
    <row r="1627" spans="1:3" x14ac:dyDescent="0.45">
      <c r="A1627">
        <f t="shared" si="25"/>
        <v>14</v>
      </c>
      <c r="B1627" s="5">
        <v>38091</v>
      </c>
      <c r="C1627" s="24">
        <v>2238.83</v>
      </c>
    </row>
    <row r="1628" spans="1:3" x14ac:dyDescent="0.45">
      <c r="A1628">
        <f t="shared" si="25"/>
        <v>15</v>
      </c>
      <c r="B1628" s="5">
        <v>38092</v>
      </c>
      <c r="C1628" s="24">
        <v>2247.21</v>
      </c>
    </row>
    <row r="1629" spans="1:3" x14ac:dyDescent="0.45">
      <c r="A1629">
        <f t="shared" si="25"/>
        <v>16</v>
      </c>
      <c r="B1629" s="5">
        <v>38093</v>
      </c>
      <c r="C1629" s="24">
        <v>2259.9</v>
      </c>
    </row>
    <row r="1630" spans="1:3" x14ac:dyDescent="0.45">
      <c r="A1630">
        <f t="shared" si="25"/>
        <v>19</v>
      </c>
      <c r="B1630" s="5">
        <v>38096</v>
      </c>
      <c r="C1630" s="24">
        <v>2264.9</v>
      </c>
    </row>
    <row r="1631" spans="1:3" x14ac:dyDescent="0.45">
      <c r="A1631">
        <f t="shared" si="25"/>
        <v>20</v>
      </c>
      <c r="B1631" s="5">
        <v>38097</v>
      </c>
      <c r="C1631" s="24">
        <v>2277.4899999999998</v>
      </c>
    </row>
    <row r="1632" spans="1:3" x14ac:dyDescent="0.45">
      <c r="A1632">
        <f t="shared" si="25"/>
        <v>21</v>
      </c>
      <c r="B1632" s="5">
        <v>38098</v>
      </c>
      <c r="C1632" s="24">
        <v>2262.7199999999998</v>
      </c>
    </row>
    <row r="1633" spans="1:3" x14ac:dyDescent="0.45">
      <c r="A1633">
        <f t="shared" si="25"/>
        <v>22</v>
      </c>
      <c r="B1633" s="5">
        <v>38099</v>
      </c>
      <c r="C1633" s="24">
        <v>2277.0300000000002</v>
      </c>
    </row>
    <row r="1634" spans="1:3" x14ac:dyDescent="0.45">
      <c r="A1634">
        <f t="shared" si="25"/>
        <v>23</v>
      </c>
      <c r="B1634" s="5">
        <v>38100</v>
      </c>
      <c r="C1634" s="24">
        <v>2279.21</v>
      </c>
    </row>
    <row r="1635" spans="1:3" x14ac:dyDescent="0.45">
      <c r="A1635">
        <f t="shared" si="25"/>
        <v>26</v>
      </c>
      <c r="B1635" s="5">
        <v>38103</v>
      </c>
      <c r="C1635" s="24">
        <v>2280.3200000000002</v>
      </c>
    </row>
    <row r="1636" spans="1:3" x14ac:dyDescent="0.45">
      <c r="A1636">
        <f t="shared" si="25"/>
        <v>27</v>
      </c>
      <c r="B1636" s="5">
        <v>38104</v>
      </c>
      <c r="C1636" s="24">
        <v>2281.44</v>
      </c>
    </row>
    <row r="1637" spans="1:3" x14ac:dyDescent="0.45">
      <c r="A1637">
        <f t="shared" si="25"/>
        <v>28</v>
      </c>
      <c r="B1637" s="5">
        <v>38105</v>
      </c>
      <c r="C1637" s="24">
        <v>2257.46</v>
      </c>
    </row>
    <row r="1638" spans="1:3" x14ac:dyDescent="0.45">
      <c r="A1638">
        <f t="shared" si="25"/>
        <v>29</v>
      </c>
      <c r="B1638" s="5">
        <v>38106</v>
      </c>
      <c r="C1638" s="24">
        <v>2252.0700000000002</v>
      </c>
    </row>
    <row r="1639" spans="1:3" x14ac:dyDescent="0.45">
      <c r="A1639" s="35">
        <f t="shared" si="25"/>
        <v>30</v>
      </c>
      <c r="B1639" s="33">
        <v>38107</v>
      </c>
      <c r="C1639" s="34">
        <v>2237.34</v>
      </c>
    </row>
    <row r="1640" spans="1:3" x14ac:dyDescent="0.45">
      <c r="A1640" s="35">
        <f t="shared" si="25"/>
        <v>4</v>
      </c>
      <c r="B1640" s="33">
        <v>38111</v>
      </c>
      <c r="C1640" s="34">
        <v>2262.04</v>
      </c>
    </row>
    <row r="1641" spans="1:3" x14ac:dyDescent="0.45">
      <c r="A1641">
        <f t="shared" si="25"/>
        <v>5</v>
      </c>
      <c r="B1641" s="5">
        <v>38112</v>
      </c>
      <c r="C1641" s="24">
        <v>2270.27</v>
      </c>
    </row>
    <row r="1642" spans="1:3" x14ac:dyDescent="0.45">
      <c r="A1642">
        <f t="shared" si="25"/>
        <v>6</v>
      </c>
      <c r="B1642" s="5">
        <v>38113</v>
      </c>
      <c r="C1642" s="24">
        <v>2245.52</v>
      </c>
    </row>
    <row r="1643" spans="1:3" x14ac:dyDescent="0.45">
      <c r="A1643">
        <f t="shared" si="25"/>
        <v>7</v>
      </c>
      <c r="B1643" s="5">
        <v>38114</v>
      </c>
      <c r="C1643" s="24">
        <v>2235.33</v>
      </c>
    </row>
    <row r="1644" spans="1:3" x14ac:dyDescent="0.45">
      <c r="A1644">
        <f t="shared" si="25"/>
        <v>10</v>
      </c>
      <c r="B1644" s="5">
        <v>38117</v>
      </c>
      <c r="C1644" s="24">
        <v>2182.48</v>
      </c>
    </row>
    <row r="1645" spans="1:3" x14ac:dyDescent="0.45">
      <c r="A1645">
        <f t="shared" si="25"/>
        <v>11</v>
      </c>
      <c r="B1645" s="5">
        <v>38118</v>
      </c>
      <c r="C1645" s="24">
        <v>2210.13</v>
      </c>
    </row>
    <row r="1646" spans="1:3" x14ac:dyDescent="0.45">
      <c r="A1646">
        <f t="shared" si="25"/>
        <v>12</v>
      </c>
      <c r="B1646" s="5">
        <v>38119</v>
      </c>
      <c r="C1646" s="24">
        <v>2191.04</v>
      </c>
    </row>
    <row r="1647" spans="1:3" x14ac:dyDescent="0.45">
      <c r="A1647">
        <f t="shared" si="25"/>
        <v>13</v>
      </c>
      <c r="B1647" s="5">
        <v>38120</v>
      </c>
      <c r="C1647" s="24">
        <v>2209.9299999999998</v>
      </c>
    </row>
    <row r="1648" spans="1:3" x14ac:dyDescent="0.45">
      <c r="A1648">
        <f t="shared" si="25"/>
        <v>14</v>
      </c>
      <c r="B1648" s="5">
        <v>38121</v>
      </c>
      <c r="C1648" s="24">
        <v>2203.3200000000002</v>
      </c>
    </row>
    <row r="1649" spans="1:3" x14ac:dyDescent="0.45">
      <c r="A1649">
        <f t="shared" si="25"/>
        <v>17</v>
      </c>
      <c r="B1649" s="5">
        <v>38124</v>
      </c>
      <c r="C1649" s="24">
        <v>2180.85</v>
      </c>
    </row>
    <row r="1650" spans="1:3" x14ac:dyDescent="0.45">
      <c r="A1650">
        <f t="shared" si="25"/>
        <v>18</v>
      </c>
      <c r="B1650" s="5">
        <v>38125</v>
      </c>
      <c r="C1650" s="24">
        <v>2188.7399999999998</v>
      </c>
    </row>
    <row r="1651" spans="1:3" x14ac:dyDescent="0.45">
      <c r="A1651">
        <f t="shared" si="25"/>
        <v>19</v>
      </c>
      <c r="B1651" s="5">
        <v>38126</v>
      </c>
      <c r="C1651" s="24">
        <v>2217.2199999999998</v>
      </c>
    </row>
    <row r="1652" spans="1:3" x14ac:dyDescent="0.45">
      <c r="A1652">
        <f t="shared" si="25"/>
        <v>20</v>
      </c>
      <c r="B1652" s="5">
        <v>38127</v>
      </c>
      <c r="C1652" s="24">
        <v>2196.7199999999998</v>
      </c>
    </row>
    <row r="1653" spans="1:3" x14ac:dyDescent="0.45">
      <c r="A1653">
        <f t="shared" si="25"/>
        <v>21</v>
      </c>
      <c r="B1653" s="5">
        <v>38128</v>
      </c>
      <c r="C1653" s="24">
        <v>2198.81</v>
      </c>
    </row>
    <row r="1654" spans="1:3" x14ac:dyDescent="0.45">
      <c r="A1654">
        <f t="shared" si="25"/>
        <v>24</v>
      </c>
      <c r="B1654" s="5">
        <v>38131</v>
      </c>
      <c r="C1654" s="24">
        <v>2198.34</v>
      </c>
    </row>
    <row r="1655" spans="1:3" x14ac:dyDescent="0.45">
      <c r="A1655">
        <f t="shared" si="25"/>
        <v>25</v>
      </c>
      <c r="B1655" s="5">
        <v>38132</v>
      </c>
      <c r="C1655" s="24">
        <v>2192.6</v>
      </c>
    </row>
    <row r="1656" spans="1:3" x14ac:dyDescent="0.45">
      <c r="A1656">
        <f t="shared" si="25"/>
        <v>26</v>
      </c>
      <c r="B1656" s="5">
        <v>38133</v>
      </c>
      <c r="C1656" s="24">
        <v>2203.69</v>
      </c>
    </row>
    <row r="1657" spans="1:3" x14ac:dyDescent="0.45">
      <c r="A1657">
        <f t="shared" si="25"/>
        <v>27</v>
      </c>
      <c r="B1657" s="5">
        <v>38134</v>
      </c>
      <c r="C1657" s="24">
        <v>2210.17</v>
      </c>
    </row>
    <row r="1658" spans="1:3" x14ac:dyDescent="0.45">
      <c r="A1658" s="35">
        <f t="shared" si="25"/>
        <v>28</v>
      </c>
      <c r="B1658" s="33">
        <v>38135</v>
      </c>
      <c r="C1658" s="34">
        <v>2201.81</v>
      </c>
    </row>
    <row r="1659" spans="1:3" x14ac:dyDescent="0.45">
      <c r="A1659" s="35">
        <f t="shared" si="25"/>
        <v>1</v>
      </c>
      <c r="B1659" s="33">
        <v>38139</v>
      </c>
      <c r="C1659" s="34">
        <v>2196.9699999999998</v>
      </c>
    </row>
    <row r="1660" spans="1:3" x14ac:dyDescent="0.45">
      <c r="A1660">
        <f t="shared" si="25"/>
        <v>2</v>
      </c>
      <c r="B1660" s="5">
        <v>38140</v>
      </c>
      <c r="C1660" s="24">
        <v>2198.21</v>
      </c>
    </row>
    <row r="1661" spans="1:3" x14ac:dyDescent="0.45">
      <c r="A1661">
        <f t="shared" si="25"/>
        <v>3</v>
      </c>
      <c r="B1661" s="5">
        <v>38141</v>
      </c>
      <c r="C1661" s="24">
        <v>2203.09</v>
      </c>
    </row>
    <row r="1662" spans="1:3" x14ac:dyDescent="0.45">
      <c r="A1662">
        <f t="shared" si="25"/>
        <v>4</v>
      </c>
      <c r="B1662" s="5">
        <v>38142</v>
      </c>
      <c r="C1662" s="24">
        <v>2213.7800000000002</v>
      </c>
    </row>
    <row r="1663" spans="1:3" x14ac:dyDescent="0.45">
      <c r="A1663">
        <f t="shared" si="25"/>
        <v>7</v>
      </c>
      <c r="B1663" s="5">
        <v>38145</v>
      </c>
      <c r="C1663" s="24">
        <v>2231.11</v>
      </c>
    </row>
    <row r="1664" spans="1:3" x14ac:dyDescent="0.45">
      <c r="A1664">
        <f t="shared" si="25"/>
        <v>8</v>
      </c>
      <c r="B1664" s="5">
        <v>38146</v>
      </c>
      <c r="C1664" s="24">
        <v>2237.84</v>
      </c>
    </row>
    <row r="1665" spans="1:3" x14ac:dyDescent="0.45">
      <c r="A1665">
        <f t="shared" si="25"/>
        <v>9</v>
      </c>
      <c r="B1665" s="5">
        <v>38147</v>
      </c>
      <c r="C1665" s="24">
        <v>2232.36</v>
      </c>
    </row>
    <row r="1666" spans="1:3" x14ac:dyDescent="0.45">
      <c r="A1666">
        <f t="shared" si="25"/>
        <v>10</v>
      </c>
      <c r="B1666" s="5">
        <v>38148</v>
      </c>
      <c r="C1666" s="24">
        <v>2231.3200000000002</v>
      </c>
    </row>
    <row r="1667" spans="1:3" x14ac:dyDescent="0.45">
      <c r="A1667">
        <f t="shared" si="25"/>
        <v>11</v>
      </c>
      <c r="B1667" s="5">
        <v>38149</v>
      </c>
      <c r="C1667" s="24">
        <v>2230.12</v>
      </c>
    </row>
    <row r="1668" spans="1:3" x14ac:dyDescent="0.45">
      <c r="A1668">
        <f t="shared" ref="A1668:A1731" si="26">DAY(B1668)</f>
        <v>14</v>
      </c>
      <c r="B1668" s="5">
        <v>38152</v>
      </c>
      <c r="C1668" s="24">
        <v>2206</v>
      </c>
    </row>
    <row r="1669" spans="1:3" x14ac:dyDescent="0.45">
      <c r="A1669">
        <f t="shared" si="26"/>
        <v>15</v>
      </c>
      <c r="B1669" s="5">
        <v>38153</v>
      </c>
      <c r="C1669" s="24">
        <v>2216.63</v>
      </c>
    </row>
    <row r="1670" spans="1:3" x14ac:dyDescent="0.45">
      <c r="A1670">
        <f t="shared" si="26"/>
        <v>16</v>
      </c>
      <c r="B1670" s="5">
        <v>38154</v>
      </c>
      <c r="C1670" s="24">
        <v>2231.7600000000002</v>
      </c>
    </row>
    <row r="1671" spans="1:3" x14ac:dyDescent="0.45">
      <c r="A1671">
        <f t="shared" si="26"/>
        <v>17</v>
      </c>
      <c r="B1671" s="5">
        <v>38155</v>
      </c>
      <c r="C1671" s="24">
        <v>2233.2399999999998</v>
      </c>
    </row>
    <row r="1672" spans="1:3" x14ac:dyDescent="0.45">
      <c r="A1672">
        <f t="shared" si="26"/>
        <v>18</v>
      </c>
      <c r="B1672" s="5">
        <v>38156</v>
      </c>
      <c r="C1672" s="24">
        <v>2238.0100000000002</v>
      </c>
    </row>
    <row r="1673" spans="1:3" x14ac:dyDescent="0.45">
      <c r="A1673">
        <f t="shared" si="26"/>
        <v>21</v>
      </c>
      <c r="B1673" s="5">
        <v>38159</v>
      </c>
      <c r="C1673" s="24">
        <v>2238.3200000000002</v>
      </c>
    </row>
    <row r="1674" spans="1:3" x14ac:dyDescent="0.45">
      <c r="A1674">
        <f t="shared" si="26"/>
        <v>22</v>
      </c>
      <c r="B1674" s="5">
        <v>38160</v>
      </c>
      <c r="C1674" s="24">
        <v>2224.13</v>
      </c>
    </row>
    <row r="1675" spans="1:3" x14ac:dyDescent="0.45">
      <c r="A1675">
        <f t="shared" si="26"/>
        <v>23</v>
      </c>
      <c r="B1675" s="5">
        <v>38161</v>
      </c>
      <c r="C1675" s="24">
        <v>2233.06</v>
      </c>
    </row>
    <row r="1676" spans="1:3" x14ac:dyDescent="0.45">
      <c r="A1676">
        <f t="shared" si="26"/>
        <v>24</v>
      </c>
      <c r="B1676" s="5">
        <v>38162</v>
      </c>
      <c r="C1676" s="24">
        <v>2240.39</v>
      </c>
    </row>
    <row r="1677" spans="1:3" x14ac:dyDescent="0.45">
      <c r="A1677">
        <f t="shared" si="26"/>
        <v>25</v>
      </c>
      <c r="B1677" s="5">
        <v>38163</v>
      </c>
      <c r="C1677" s="24">
        <v>2238.29</v>
      </c>
    </row>
    <row r="1678" spans="1:3" x14ac:dyDescent="0.45">
      <c r="A1678">
        <f t="shared" si="26"/>
        <v>28</v>
      </c>
      <c r="B1678" s="5">
        <v>38166</v>
      </c>
      <c r="C1678" s="24">
        <v>2249.94</v>
      </c>
    </row>
    <row r="1679" spans="1:3" x14ac:dyDescent="0.45">
      <c r="A1679">
        <f t="shared" si="26"/>
        <v>29</v>
      </c>
      <c r="B1679" s="5">
        <v>38167</v>
      </c>
      <c r="C1679" s="24">
        <v>2247.5700000000002</v>
      </c>
    </row>
    <row r="1680" spans="1:3" x14ac:dyDescent="0.45">
      <c r="A1680" s="35">
        <f t="shared" si="26"/>
        <v>30</v>
      </c>
      <c r="B1680" s="33">
        <v>38168</v>
      </c>
      <c r="C1680" s="34">
        <v>2228.67</v>
      </c>
    </row>
    <row r="1681" spans="1:3" x14ac:dyDescent="0.45">
      <c r="A1681" s="35">
        <f t="shared" si="26"/>
        <v>1</v>
      </c>
      <c r="B1681" s="33">
        <v>38169</v>
      </c>
      <c r="C1681" s="34">
        <v>2210.46</v>
      </c>
    </row>
    <row r="1682" spans="1:3" x14ac:dyDescent="0.45">
      <c r="A1682">
        <f t="shared" si="26"/>
        <v>2</v>
      </c>
      <c r="B1682" s="5">
        <v>38170</v>
      </c>
      <c r="C1682" s="24">
        <v>2201.9899999999998</v>
      </c>
    </row>
    <row r="1683" spans="1:3" x14ac:dyDescent="0.45">
      <c r="A1683">
        <f t="shared" si="26"/>
        <v>5</v>
      </c>
      <c r="B1683" s="5">
        <v>38173</v>
      </c>
      <c r="C1683" s="24">
        <v>2198.6799999999998</v>
      </c>
    </row>
    <row r="1684" spans="1:3" x14ac:dyDescent="0.45">
      <c r="A1684">
        <f t="shared" si="26"/>
        <v>6</v>
      </c>
      <c r="B1684" s="5">
        <v>38174</v>
      </c>
      <c r="C1684" s="24">
        <v>2182.17</v>
      </c>
    </row>
    <row r="1685" spans="1:3" x14ac:dyDescent="0.45">
      <c r="A1685">
        <f t="shared" si="26"/>
        <v>7</v>
      </c>
      <c r="B1685" s="5">
        <v>38175</v>
      </c>
      <c r="C1685" s="24">
        <v>2176.04</v>
      </c>
    </row>
    <row r="1686" spans="1:3" x14ac:dyDescent="0.45">
      <c r="A1686">
        <f t="shared" si="26"/>
        <v>8</v>
      </c>
      <c r="B1686" s="5">
        <v>38176</v>
      </c>
      <c r="C1686" s="24">
        <v>2183.69</v>
      </c>
    </row>
    <row r="1687" spans="1:3" x14ac:dyDescent="0.45">
      <c r="A1687">
        <f t="shared" si="26"/>
        <v>9</v>
      </c>
      <c r="B1687" s="5">
        <v>38177</v>
      </c>
      <c r="C1687" s="24">
        <v>2188.8200000000002</v>
      </c>
    </row>
    <row r="1688" spans="1:3" x14ac:dyDescent="0.45">
      <c r="A1688">
        <f t="shared" si="26"/>
        <v>12</v>
      </c>
      <c r="B1688" s="5">
        <v>38180</v>
      </c>
      <c r="C1688" s="24">
        <v>2174.86</v>
      </c>
    </row>
    <row r="1689" spans="1:3" x14ac:dyDescent="0.45">
      <c r="A1689">
        <f t="shared" si="26"/>
        <v>13</v>
      </c>
      <c r="B1689" s="5">
        <v>38181</v>
      </c>
      <c r="C1689" s="24">
        <v>2174.9499999999998</v>
      </c>
    </row>
    <row r="1690" spans="1:3" x14ac:dyDescent="0.45">
      <c r="A1690">
        <f t="shared" si="26"/>
        <v>14</v>
      </c>
      <c r="B1690" s="5">
        <v>38182</v>
      </c>
      <c r="C1690" s="24">
        <v>2178.9299999999998</v>
      </c>
    </row>
    <row r="1691" spans="1:3" x14ac:dyDescent="0.45">
      <c r="A1691">
        <f t="shared" si="26"/>
        <v>15</v>
      </c>
      <c r="B1691" s="5">
        <v>38183</v>
      </c>
      <c r="C1691" s="24">
        <v>2164.42</v>
      </c>
    </row>
    <row r="1692" spans="1:3" x14ac:dyDescent="0.45">
      <c r="A1692">
        <f t="shared" si="26"/>
        <v>16</v>
      </c>
      <c r="B1692" s="5">
        <v>38184</v>
      </c>
      <c r="C1692" s="24">
        <v>2165.42</v>
      </c>
    </row>
    <row r="1693" spans="1:3" x14ac:dyDescent="0.45">
      <c r="A1693">
        <f t="shared" si="26"/>
        <v>19</v>
      </c>
      <c r="B1693" s="5">
        <v>38187</v>
      </c>
      <c r="C1693" s="24">
        <v>2157.19</v>
      </c>
    </row>
    <row r="1694" spans="1:3" x14ac:dyDescent="0.45">
      <c r="A1694">
        <f t="shared" si="26"/>
        <v>20</v>
      </c>
      <c r="B1694" s="5">
        <v>38188</v>
      </c>
      <c r="C1694" s="24">
        <v>2163.5300000000002</v>
      </c>
    </row>
    <row r="1695" spans="1:3" x14ac:dyDescent="0.45">
      <c r="A1695">
        <f t="shared" si="26"/>
        <v>21</v>
      </c>
      <c r="B1695" s="5">
        <v>38189</v>
      </c>
      <c r="C1695" s="24">
        <v>2180.86</v>
      </c>
    </row>
    <row r="1696" spans="1:3" x14ac:dyDescent="0.45">
      <c r="A1696">
        <f t="shared" si="26"/>
        <v>22</v>
      </c>
      <c r="B1696" s="5">
        <v>38190</v>
      </c>
      <c r="C1696" s="24">
        <v>2147.17</v>
      </c>
    </row>
    <row r="1697" spans="1:3" x14ac:dyDescent="0.45">
      <c r="A1697">
        <f t="shared" si="26"/>
        <v>23</v>
      </c>
      <c r="B1697" s="5">
        <v>38191</v>
      </c>
      <c r="C1697" s="24">
        <v>2155.13</v>
      </c>
    </row>
    <row r="1698" spans="1:3" x14ac:dyDescent="0.45">
      <c r="A1698">
        <f t="shared" si="26"/>
        <v>26</v>
      </c>
      <c r="B1698" s="5">
        <v>38194</v>
      </c>
      <c r="C1698" s="24">
        <v>2135.4</v>
      </c>
    </row>
    <row r="1699" spans="1:3" x14ac:dyDescent="0.45">
      <c r="A1699">
        <f t="shared" si="26"/>
        <v>27</v>
      </c>
      <c r="B1699" s="5">
        <v>38195</v>
      </c>
      <c r="C1699" s="24">
        <v>2152.0100000000002</v>
      </c>
    </row>
    <row r="1700" spans="1:3" x14ac:dyDescent="0.45">
      <c r="A1700">
        <f t="shared" si="26"/>
        <v>28</v>
      </c>
      <c r="B1700" s="5">
        <v>38196</v>
      </c>
      <c r="C1700" s="24">
        <v>2165.64</v>
      </c>
    </row>
    <row r="1701" spans="1:3" x14ac:dyDescent="0.45">
      <c r="A1701">
        <f t="shared" si="26"/>
        <v>29</v>
      </c>
      <c r="B1701" s="5">
        <v>38197</v>
      </c>
      <c r="C1701" s="24">
        <v>2194.1</v>
      </c>
    </row>
    <row r="1702" spans="1:3" x14ac:dyDescent="0.45">
      <c r="A1702" s="35">
        <f t="shared" si="26"/>
        <v>30</v>
      </c>
      <c r="B1702" s="33">
        <v>38198</v>
      </c>
      <c r="C1702" s="34">
        <v>2192.2199999999998</v>
      </c>
    </row>
    <row r="1703" spans="1:3" x14ac:dyDescent="0.45">
      <c r="A1703" s="35">
        <f t="shared" si="26"/>
        <v>2</v>
      </c>
      <c r="B1703" s="33">
        <v>38201</v>
      </c>
      <c r="C1703" s="34">
        <v>2192.98</v>
      </c>
    </row>
    <row r="1704" spans="1:3" x14ac:dyDescent="0.45">
      <c r="A1704">
        <f t="shared" si="26"/>
        <v>3</v>
      </c>
      <c r="B1704" s="5">
        <v>38202</v>
      </c>
      <c r="C1704" s="24">
        <v>2199.17</v>
      </c>
    </row>
    <row r="1705" spans="1:3" x14ac:dyDescent="0.45">
      <c r="A1705">
        <f t="shared" si="26"/>
        <v>4</v>
      </c>
      <c r="B1705" s="5">
        <v>38203</v>
      </c>
      <c r="C1705" s="24">
        <v>2186.2399999999998</v>
      </c>
    </row>
    <row r="1706" spans="1:3" x14ac:dyDescent="0.45">
      <c r="A1706">
        <f t="shared" si="26"/>
        <v>5</v>
      </c>
      <c r="B1706" s="5">
        <v>38204</v>
      </c>
      <c r="C1706" s="24">
        <v>2188.6799999999998</v>
      </c>
    </row>
    <row r="1707" spans="1:3" x14ac:dyDescent="0.45">
      <c r="A1707">
        <f t="shared" si="26"/>
        <v>6</v>
      </c>
      <c r="B1707" s="5">
        <v>38205</v>
      </c>
      <c r="C1707" s="24">
        <v>2153.4699999999998</v>
      </c>
    </row>
    <row r="1708" spans="1:3" x14ac:dyDescent="0.45">
      <c r="A1708">
        <f t="shared" si="26"/>
        <v>9</v>
      </c>
      <c r="B1708" s="5">
        <v>38208</v>
      </c>
      <c r="C1708" s="24">
        <v>2140.91</v>
      </c>
    </row>
    <row r="1709" spans="1:3" x14ac:dyDescent="0.45">
      <c r="A1709">
        <f t="shared" si="26"/>
        <v>10</v>
      </c>
      <c r="B1709" s="5">
        <v>38209</v>
      </c>
      <c r="C1709" s="24">
        <v>2158.02</v>
      </c>
    </row>
    <row r="1710" spans="1:3" x14ac:dyDescent="0.45">
      <c r="A1710">
        <f t="shared" si="26"/>
        <v>11</v>
      </c>
      <c r="B1710" s="5">
        <v>38210</v>
      </c>
      <c r="C1710" s="24">
        <v>2141.14</v>
      </c>
    </row>
    <row r="1711" spans="1:3" x14ac:dyDescent="0.45">
      <c r="A1711">
        <f t="shared" si="26"/>
        <v>12</v>
      </c>
      <c r="B1711" s="5">
        <v>38211</v>
      </c>
      <c r="C1711" s="24">
        <v>2148.1999999999998</v>
      </c>
    </row>
    <row r="1712" spans="1:3" x14ac:dyDescent="0.45">
      <c r="A1712">
        <f t="shared" si="26"/>
        <v>13</v>
      </c>
      <c r="B1712" s="5">
        <v>38212</v>
      </c>
      <c r="C1712" s="24">
        <v>2136.5300000000002</v>
      </c>
    </row>
    <row r="1713" spans="1:3" x14ac:dyDescent="0.45">
      <c r="A1713">
        <f t="shared" si="26"/>
        <v>16</v>
      </c>
      <c r="B1713" s="5">
        <v>38215</v>
      </c>
      <c r="C1713" s="24">
        <v>2157.79</v>
      </c>
    </row>
    <row r="1714" spans="1:3" x14ac:dyDescent="0.45">
      <c r="A1714">
        <f t="shared" si="26"/>
        <v>17</v>
      </c>
      <c r="B1714" s="5">
        <v>38216</v>
      </c>
      <c r="C1714" s="24">
        <v>2162.7399999999998</v>
      </c>
    </row>
    <row r="1715" spans="1:3" x14ac:dyDescent="0.45">
      <c r="A1715">
        <f t="shared" si="26"/>
        <v>18</v>
      </c>
      <c r="B1715" s="5">
        <v>38217</v>
      </c>
      <c r="C1715" s="24">
        <v>2161.64</v>
      </c>
    </row>
    <row r="1716" spans="1:3" x14ac:dyDescent="0.45">
      <c r="A1716">
        <f t="shared" si="26"/>
        <v>19</v>
      </c>
      <c r="B1716" s="5">
        <v>38218</v>
      </c>
      <c r="C1716" s="24">
        <v>2166.9299999999998</v>
      </c>
    </row>
    <row r="1717" spans="1:3" x14ac:dyDescent="0.45">
      <c r="A1717">
        <f t="shared" si="26"/>
        <v>20</v>
      </c>
      <c r="B1717" s="5">
        <v>38219</v>
      </c>
      <c r="C1717" s="24">
        <v>2169.7600000000002</v>
      </c>
    </row>
    <row r="1718" spans="1:3" x14ac:dyDescent="0.45">
      <c r="A1718">
        <f t="shared" si="26"/>
        <v>23</v>
      </c>
      <c r="B1718" s="5">
        <v>38222</v>
      </c>
      <c r="C1718" s="24">
        <v>2187.6999999999998</v>
      </c>
    </row>
    <row r="1719" spans="1:3" x14ac:dyDescent="0.45">
      <c r="A1719">
        <f t="shared" si="26"/>
        <v>24</v>
      </c>
      <c r="B1719" s="5">
        <v>38223</v>
      </c>
      <c r="C1719" s="24">
        <v>2189.65</v>
      </c>
    </row>
    <row r="1720" spans="1:3" x14ac:dyDescent="0.45">
      <c r="A1720">
        <f t="shared" si="26"/>
        <v>25</v>
      </c>
      <c r="B1720" s="5">
        <v>38224</v>
      </c>
      <c r="C1720" s="24">
        <v>2191.4899999999998</v>
      </c>
    </row>
    <row r="1721" spans="1:3" x14ac:dyDescent="0.45">
      <c r="A1721">
        <f t="shared" si="26"/>
        <v>26</v>
      </c>
      <c r="B1721" s="5">
        <v>38225</v>
      </c>
      <c r="C1721" s="24">
        <v>2211.06</v>
      </c>
    </row>
    <row r="1722" spans="1:3" x14ac:dyDescent="0.45">
      <c r="A1722">
        <f t="shared" si="26"/>
        <v>27</v>
      </c>
      <c r="B1722" s="5">
        <v>38226</v>
      </c>
      <c r="C1722" s="24">
        <v>2226.7800000000002</v>
      </c>
    </row>
    <row r="1723" spans="1:3" x14ac:dyDescent="0.45">
      <c r="A1723" s="35">
        <f t="shared" si="26"/>
        <v>31</v>
      </c>
      <c r="B1723" s="33">
        <v>38230</v>
      </c>
      <c r="C1723" s="34">
        <v>2214.19</v>
      </c>
    </row>
    <row r="1724" spans="1:3" x14ac:dyDescent="0.45">
      <c r="A1724" s="35">
        <f t="shared" si="26"/>
        <v>1</v>
      </c>
      <c r="B1724" s="33">
        <v>38231</v>
      </c>
      <c r="C1724" s="34">
        <v>2233.13</v>
      </c>
    </row>
    <row r="1725" spans="1:3" x14ac:dyDescent="0.45">
      <c r="A1725">
        <f t="shared" si="26"/>
        <v>2</v>
      </c>
      <c r="B1725" s="5">
        <v>38232</v>
      </c>
      <c r="C1725" s="24">
        <v>2241.5500000000002</v>
      </c>
    </row>
    <row r="1726" spans="1:3" x14ac:dyDescent="0.45">
      <c r="A1726">
        <f t="shared" si="26"/>
        <v>3</v>
      </c>
      <c r="B1726" s="5">
        <v>38233</v>
      </c>
      <c r="C1726" s="24">
        <v>2256.21</v>
      </c>
    </row>
    <row r="1727" spans="1:3" x14ac:dyDescent="0.45">
      <c r="A1727">
        <f t="shared" si="26"/>
        <v>6</v>
      </c>
      <c r="B1727" s="5">
        <v>38236</v>
      </c>
      <c r="C1727" s="24">
        <v>2264.08</v>
      </c>
    </row>
    <row r="1728" spans="1:3" x14ac:dyDescent="0.45">
      <c r="A1728">
        <f t="shared" si="26"/>
        <v>7</v>
      </c>
      <c r="B1728" s="5">
        <v>38237</v>
      </c>
      <c r="C1728" s="24">
        <v>2266.1999999999998</v>
      </c>
    </row>
    <row r="1729" spans="1:3" x14ac:dyDescent="0.45">
      <c r="A1729">
        <f t="shared" si="26"/>
        <v>8</v>
      </c>
      <c r="B1729" s="5">
        <v>38238</v>
      </c>
      <c r="C1729" s="24">
        <v>2264.27</v>
      </c>
    </row>
    <row r="1730" spans="1:3" x14ac:dyDescent="0.45">
      <c r="A1730">
        <f t="shared" si="26"/>
        <v>9</v>
      </c>
      <c r="B1730" s="5">
        <v>38239</v>
      </c>
      <c r="C1730" s="24">
        <v>2255.48</v>
      </c>
    </row>
    <row r="1731" spans="1:3" x14ac:dyDescent="0.45">
      <c r="A1731">
        <f t="shared" si="26"/>
        <v>10</v>
      </c>
      <c r="B1731" s="5">
        <v>38240</v>
      </c>
      <c r="C1731" s="24">
        <v>2259.86</v>
      </c>
    </row>
    <row r="1732" spans="1:3" x14ac:dyDescent="0.45">
      <c r="A1732">
        <f t="shared" ref="A1732:A1795" si="27">DAY(B1732)</f>
        <v>13</v>
      </c>
      <c r="B1732" s="5">
        <v>38243</v>
      </c>
      <c r="C1732" s="24">
        <v>2266.96</v>
      </c>
    </row>
    <row r="1733" spans="1:3" x14ac:dyDescent="0.45">
      <c r="A1733">
        <f t="shared" si="27"/>
        <v>14</v>
      </c>
      <c r="B1733" s="5">
        <v>38244</v>
      </c>
      <c r="C1733" s="24">
        <v>2260.62</v>
      </c>
    </row>
    <row r="1734" spans="1:3" x14ac:dyDescent="0.45">
      <c r="A1734">
        <f t="shared" si="27"/>
        <v>15</v>
      </c>
      <c r="B1734" s="5">
        <v>38245</v>
      </c>
      <c r="C1734" s="24">
        <v>2261.69</v>
      </c>
    </row>
    <row r="1735" spans="1:3" x14ac:dyDescent="0.45">
      <c r="A1735">
        <f t="shared" si="27"/>
        <v>16</v>
      </c>
      <c r="B1735" s="5">
        <v>38246</v>
      </c>
      <c r="C1735" s="24">
        <v>2265.6</v>
      </c>
    </row>
    <row r="1736" spans="1:3" x14ac:dyDescent="0.45">
      <c r="A1736">
        <f t="shared" si="27"/>
        <v>17</v>
      </c>
      <c r="B1736" s="5">
        <v>38247</v>
      </c>
      <c r="C1736" s="24">
        <v>2281.88</v>
      </c>
    </row>
    <row r="1737" spans="1:3" x14ac:dyDescent="0.45">
      <c r="A1737">
        <f t="shared" si="27"/>
        <v>20</v>
      </c>
      <c r="B1737" s="5">
        <v>38250</v>
      </c>
      <c r="C1737" s="24">
        <v>2276.1999999999998</v>
      </c>
    </row>
    <row r="1738" spans="1:3" x14ac:dyDescent="0.45">
      <c r="A1738">
        <f t="shared" si="27"/>
        <v>21</v>
      </c>
      <c r="B1738" s="5">
        <v>38251</v>
      </c>
      <c r="C1738" s="24">
        <v>2288.06</v>
      </c>
    </row>
    <row r="1739" spans="1:3" x14ac:dyDescent="0.45">
      <c r="A1739">
        <f t="shared" si="27"/>
        <v>22</v>
      </c>
      <c r="B1739" s="5">
        <v>38252</v>
      </c>
      <c r="C1739" s="24">
        <v>2281.0500000000002</v>
      </c>
    </row>
    <row r="1740" spans="1:3" x14ac:dyDescent="0.45">
      <c r="A1740">
        <f t="shared" si="27"/>
        <v>23</v>
      </c>
      <c r="B1740" s="5">
        <v>38253</v>
      </c>
      <c r="C1740" s="24">
        <v>2267.5300000000002</v>
      </c>
    </row>
    <row r="1741" spans="1:3" x14ac:dyDescent="0.45">
      <c r="A1741">
        <f t="shared" si="27"/>
        <v>24</v>
      </c>
      <c r="B1741" s="5">
        <v>38254</v>
      </c>
      <c r="C1741" s="24">
        <v>2272.41</v>
      </c>
    </row>
    <row r="1742" spans="1:3" x14ac:dyDescent="0.45">
      <c r="A1742">
        <f t="shared" si="27"/>
        <v>27</v>
      </c>
      <c r="B1742" s="5">
        <v>38257</v>
      </c>
      <c r="C1742" s="24">
        <v>2257.0100000000002</v>
      </c>
    </row>
    <row r="1743" spans="1:3" x14ac:dyDescent="0.45">
      <c r="A1743">
        <f t="shared" si="27"/>
        <v>28</v>
      </c>
      <c r="B1743" s="5">
        <v>38258</v>
      </c>
      <c r="C1743" s="24">
        <v>2268.14</v>
      </c>
    </row>
    <row r="1744" spans="1:3" x14ac:dyDescent="0.45">
      <c r="A1744">
        <f t="shared" si="27"/>
        <v>29</v>
      </c>
      <c r="B1744" s="5">
        <v>38259</v>
      </c>
      <c r="C1744" s="24">
        <v>2278.38</v>
      </c>
    </row>
    <row r="1745" spans="1:3" x14ac:dyDescent="0.45">
      <c r="A1745" s="35">
        <f t="shared" si="27"/>
        <v>30</v>
      </c>
      <c r="B1745" s="33">
        <v>38260</v>
      </c>
      <c r="C1745" s="34">
        <v>2271.67</v>
      </c>
    </row>
    <row r="1746" spans="1:3" x14ac:dyDescent="0.45">
      <c r="A1746" s="35">
        <f t="shared" si="27"/>
        <v>1</v>
      </c>
      <c r="B1746" s="33">
        <v>38261</v>
      </c>
      <c r="C1746" s="34">
        <v>2311.63</v>
      </c>
    </row>
    <row r="1747" spans="1:3" x14ac:dyDescent="0.45">
      <c r="A1747">
        <f t="shared" si="27"/>
        <v>4</v>
      </c>
      <c r="B1747" s="5">
        <v>38264</v>
      </c>
      <c r="C1747" s="24">
        <v>2324.52</v>
      </c>
    </row>
    <row r="1748" spans="1:3" x14ac:dyDescent="0.45">
      <c r="A1748">
        <f t="shared" si="27"/>
        <v>5</v>
      </c>
      <c r="B1748" s="5">
        <v>38265</v>
      </c>
      <c r="C1748" s="24">
        <v>2334.84</v>
      </c>
    </row>
    <row r="1749" spans="1:3" x14ac:dyDescent="0.45">
      <c r="A1749">
        <f t="shared" si="27"/>
        <v>6</v>
      </c>
      <c r="B1749" s="5">
        <v>38266</v>
      </c>
      <c r="C1749" s="24">
        <v>2333.88</v>
      </c>
    </row>
    <row r="1750" spans="1:3" x14ac:dyDescent="0.45">
      <c r="A1750">
        <f t="shared" si="27"/>
        <v>7</v>
      </c>
      <c r="B1750" s="5">
        <v>38267</v>
      </c>
      <c r="C1750" s="24">
        <v>2331.63</v>
      </c>
    </row>
    <row r="1751" spans="1:3" x14ac:dyDescent="0.45">
      <c r="A1751">
        <f t="shared" si="27"/>
        <v>8</v>
      </c>
      <c r="B1751" s="5">
        <v>38268</v>
      </c>
      <c r="C1751" s="24">
        <v>2331.5300000000002</v>
      </c>
    </row>
    <row r="1752" spans="1:3" x14ac:dyDescent="0.45">
      <c r="A1752">
        <f t="shared" si="27"/>
        <v>11</v>
      </c>
      <c r="B1752" s="5">
        <v>38271</v>
      </c>
      <c r="C1752" s="24">
        <v>2325.61</v>
      </c>
    </row>
    <row r="1753" spans="1:3" x14ac:dyDescent="0.45">
      <c r="A1753">
        <f t="shared" si="27"/>
        <v>12</v>
      </c>
      <c r="B1753" s="5">
        <v>38272</v>
      </c>
      <c r="C1753" s="24">
        <v>2306.83</v>
      </c>
    </row>
    <row r="1754" spans="1:3" x14ac:dyDescent="0.45">
      <c r="A1754">
        <f t="shared" si="27"/>
        <v>13</v>
      </c>
      <c r="B1754" s="5">
        <v>38273</v>
      </c>
      <c r="C1754" s="24">
        <v>2299.33</v>
      </c>
    </row>
    <row r="1755" spans="1:3" x14ac:dyDescent="0.45">
      <c r="A1755">
        <f t="shared" si="27"/>
        <v>14</v>
      </c>
      <c r="B1755" s="5">
        <v>38274</v>
      </c>
      <c r="C1755" s="24">
        <v>2296</v>
      </c>
    </row>
    <row r="1756" spans="1:3" x14ac:dyDescent="0.45">
      <c r="A1756">
        <f t="shared" si="27"/>
        <v>15</v>
      </c>
      <c r="B1756" s="5">
        <v>38275</v>
      </c>
      <c r="C1756" s="24">
        <v>2294.1799999999998</v>
      </c>
    </row>
    <row r="1757" spans="1:3" x14ac:dyDescent="0.45">
      <c r="A1757">
        <f t="shared" si="27"/>
        <v>18</v>
      </c>
      <c r="B1757" s="5">
        <v>38278</v>
      </c>
      <c r="C1757" s="24">
        <v>2294.71</v>
      </c>
    </row>
    <row r="1758" spans="1:3" x14ac:dyDescent="0.45">
      <c r="A1758">
        <f t="shared" si="27"/>
        <v>19</v>
      </c>
      <c r="B1758" s="5">
        <v>38279</v>
      </c>
      <c r="C1758" s="24">
        <v>2308.58</v>
      </c>
    </row>
    <row r="1759" spans="1:3" x14ac:dyDescent="0.45">
      <c r="A1759">
        <f t="shared" si="27"/>
        <v>20</v>
      </c>
      <c r="B1759" s="5">
        <v>38280</v>
      </c>
      <c r="C1759" s="24">
        <v>2289.9899999999998</v>
      </c>
    </row>
    <row r="1760" spans="1:3" x14ac:dyDescent="0.45">
      <c r="A1760">
        <f t="shared" si="27"/>
        <v>21</v>
      </c>
      <c r="B1760" s="5">
        <v>38281</v>
      </c>
      <c r="C1760" s="24">
        <v>2291.7399999999998</v>
      </c>
    </row>
    <row r="1761" spans="1:3" x14ac:dyDescent="0.45">
      <c r="A1761">
        <f t="shared" si="27"/>
        <v>22</v>
      </c>
      <c r="B1761" s="5">
        <v>38282</v>
      </c>
      <c r="C1761" s="24">
        <v>2292.16</v>
      </c>
    </row>
    <row r="1762" spans="1:3" x14ac:dyDescent="0.45">
      <c r="A1762">
        <f t="shared" si="27"/>
        <v>25</v>
      </c>
      <c r="B1762" s="5">
        <v>38285</v>
      </c>
      <c r="C1762" s="24">
        <v>2268.63</v>
      </c>
    </row>
    <row r="1763" spans="1:3" x14ac:dyDescent="0.45">
      <c r="A1763">
        <f t="shared" si="27"/>
        <v>26</v>
      </c>
      <c r="B1763" s="5">
        <v>38286</v>
      </c>
      <c r="C1763" s="24">
        <v>2278.21</v>
      </c>
    </row>
    <row r="1764" spans="1:3" x14ac:dyDescent="0.45">
      <c r="A1764">
        <f t="shared" si="27"/>
        <v>27</v>
      </c>
      <c r="B1764" s="5">
        <v>38287</v>
      </c>
      <c r="C1764" s="24">
        <v>2299.89</v>
      </c>
    </row>
    <row r="1765" spans="1:3" x14ac:dyDescent="0.45">
      <c r="A1765">
        <f t="shared" si="27"/>
        <v>28</v>
      </c>
      <c r="B1765" s="5">
        <v>38288</v>
      </c>
      <c r="C1765" s="24">
        <v>2305.5500000000002</v>
      </c>
    </row>
    <row r="1766" spans="1:3" x14ac:dyDescent="0.45">
      <c r="A1766" s="35">
        <f t="shared" si="27"/>
        <v>29</v>
      </c>
      <c r="B1766" s="33">
        <v>38289</v>
      </c>
      <c r="C1766" s="34">
        <v>2297.66</v>
      </c>
    </row>
    <row r="1767" spans="1:3" x14ac:dyDescent="0.45">
      <c r="A1767" s="35">
        <f t="shared" si="27"/>
        <v>1</v>
      </c>
      <c r="B1767" s="33">
        <v>38292</v>
      </c>
      <c r="C1767" s="34">
        <v>2320.19</v>
      </c>
    </row>
    <row r="1768" spans="1:3" x14ac:dyDescent="0.45">
      <c r="A1768">
        <f t="shared" si="27"/>
        <v>2</v>
      </c>
      <c r="B1768" s="5">
        <v>38293</v>
      </c>
      <c r="C1768" s="24">
        <v>2330.4299999999998</v>
      </c>
    </row>
    <row r="1769" spans="1:3" x14ac:dyDescent="0.45">
      <c r="A1769">
        <f t="shared" si="27"/>
        <v>3</v>
      </c>
      <c r="B1769" s="5">
        <v>38294</v>
      </c>
      <c r="C1769" s="24">
        <v>2343.4699999999998</v>
      </c>
    </row>
    <row r="1770" spans="1:3" x14ac:dyDescent="0.45">
      <c r="A1770">
        <f t="shared" si="27"/>
        <v>4</v>
      </c>
      <c r="B1770" s="5">
        <v>38295</v>
      </c>
      <c r="C1770" s="24">
        <v>2348.46</v>
      </c>
    </row>
    <row r="1771" spans="1:3" x14ac:dyDescent="0.45">
      <c r="A1771">
        <f t="shared" si="27"/>
        <v>5</v>
      </c>
      <c r="B1771" s="5">
        <v>38296</v>
      </c>
      <c r="C1771" s="24">
        <v>2356.19</v>
      </c>
    </row>
    <row r="1772" spans="1:3" x14ac:dyDescent="0.45">
      <c r="A1772">
        <f t="shared" si="27"/>
        <v>8</v>
      </c>
      <c r="B1772" s="5">
        <v>38299</v>
      </c>
      <c r="C1772" s="24">
        <v>2344.63</v>
      </c>
    </row>
    <row r="1773" spans="1:3" x14ac:dyDescent="0.45">
      <c r="A1773">
        <f t="shared" si="27"/>
        <v>9</v>
      </c>
      <c r="B1773" s="5">
        <v>38300</v>
      </c>
      <c r="C1773" s="24">
        <v>2344.98</v>
      </c>
    </row>
    <row r="1774" spans="1:3" x14ac:dyDescent="0.45">
      <c r="A1774">
        <f t="shared" si="27"/>
        <v>10</v>
      </c>
      <c r="B1774" s="5">
        <v>38301</v>
      </c>
      <c r="C1774" s="24">
        <v>2353.31</v>
      </c>
    </row>
    <row r="1775" spans="1:3" x14ac:dyDescent="0.45">
      <c r="A1775">
        <f t="shared" si="27"/>
        <v>11</v>
      </c>
      <c r="B1775" s="5">
        <v>38302</v>
      </c>
      <c r="C1775" s="24">
        <v>2373.04</v>
      </c>
    </row>
    <row r="1776" spans="1:3" x14ac:dyDescent="0.45">
      <c r="A1776">
        <f t="shared" si="27"/>
        <v>12</v>
      </c>
      <c r="B1776" s="5">
        <v>38303</v>
      </c>
      <c r="C1776" s="24">
        <v>2382.83</v>
      </c>
    </row>
    <row r="1777" spans="1:3" x14ac:dyDescent="0.45">
      <c r="A1777">
        <f t="shared" si="27"/>
        <v>15</v>
      </c>
      <c r="B1777" s="5">
        <v>38306</v>
      </c>
      <c r="C1777" s="24">
        <v>2387.2399999999998</v>
      </c>
    </row>
    <row r="1778" spans="1:3" x14ac:dyDescent="0.45">
      <c r="A1778">
        <f t="shared" si="27"/>
        <v>16</v>
      </c>
      <c r="B1778" s="5">
        <v>38307</v>
      </c>
      <c r="C1778" s="24">
        <v>2371.89</v>
      </c>
    </row>
    <row r="1779" spans="1:3" x14ac:dyDescent="0.45">
      <c r="A1779">
        <f t="shared" si="27"/>
        <v>17</v>
      </c>
      <c r="B1779" s="5">
        <v>38308</v>
      </c>
      <c r="C1779" s="24">
        <v>2384.66</v>
      </c>
    </row>
    <row r="1780" spans="1:3" x14ac:dyDescent="0.45">
      <c r="A1780">
        <f t="shared" si="27"/>
        <v>18</v>
      </c>
      <c r="B1780" s="5">
        <v>38309</v>
      </c>
      <c r="C1780" s="24">
        <v>2389.0100000000002</v>
      </c>
    </row>
    <row r="1781" spans="1:3" x14ac:dyDescent="0.45">
      <c r="A1781">
        <f t="shared" si="27"/>
        <v>19</v>
      </c>
      <c r="B1781" s="5">
        <v>38310</v>
      </c>
      <c r="C1781" s="24">
        <v>2370.35</v>
      </c>
    </row>
    <row r="1782" spans="1:3" x14ac:dyDescent="0.45">
      <c r="A1782">
        <f t="shared" si="27"/>
        <v>22</v>
      </c>
      <c r="B1782" s="5">
        <v>38313</v>
      </c>
      <c r="C1782" s="24">
        <v>2355.77</v>
      </c>
    </row>
    <row r="1783" spans="1:3" x14ac:dyDescent="0.45">
      <c r="A1783">
        <f t="shared" si="27"/>
        <v>23</v>
      </c>
      <c r="B1783" s="5">
        <v>38314</v>
      </c>
      <c r="C1783" s="24">
        <v>2361.2199999999998</v>
      </c>
    </row>
    <row r="1784" spans="1:3" x14ac:dyDescent="0.45">
      <c r="A1784">
        <f t="shared" si="27"/>
        <v>24</v>
      </c>
      <c r="B1784" s="5">
        <v>38315</v>
      </c>
      <c r="C1784" s="24">
        <v>2352.34</v>
      </c>
    </row>
    <row r="1785" spans="1:3" x14ac:dyDescent="0.45">
      <c r="A1785">
        <f t="shared" si="27"/>
        <v>25</v>
      </c>
      <c r="B1785" s="5">
        <v>38316</v>
      </c>
      <c r="C1785" s="24">
        <v>2367.12</v>
      </c>
    </row>
    <row r="1786" spans="1:3" x14ac:dyDescent="0.45">
      <c r="A1786">
        <f t="shared" si="27"/>
        <v>26</v>
      </c>
      <c r="B1786" s="5">
        <v>38317</v>
      </c>
      <c r="C1786" s="24">
        <v>2362.13</v>
      </c>
    </row>
    <row r="1787" spans="1:3" x14ac:dyDescent="0.45">
      <c r="A1787">
        <f t="shared" si="27"/>
        <v>29</v>
      </c>
      <c r="B1787" s="5">
        <v>38320</v>
      </c>
      <c r="C1787" s="24">
        <v>2365.33</v>
      </c>
    </row>
    <row r="1788" spans="1:3" x14ac:dyDescent="0.45">
      <c r="A1788" s="35">
        <f t="shared" si="27"/>
        <v>30</v>
      </c>
      <c r="B1788" s="33">
        <v>38321</v>
      </c>
      <c r="C1788" s="34">
        <v>2345.21</v>
      </c>
    </row>
    <row r="1789" spans="1:3" x14ac:dyDescent="0.45">
      <c r="A1789" s="35">
        <f t="shared" si="27"/>
        <v>1</v>
      </c>
      <c r="B1789" s="33">
        <v>38322</v>
      </c>
      <c r="C1789" s="34">
        <v>2359.4699999999998</v>
      </c>
    </row>
    <row r="1790" spans="1:3" x14ac:dyDescent="0.45">
      <c r="A1790">
        <f t="shared" si="27"/>
        <v>2</v>
      </c>
      <c r="B1790" s="5">
        <v>38323</v>
      </c>
      <c r="C1790" s="24">
        <v>2367.29</v>
      </c>
    </row>
    <row r="1791" spans="1:3" x14ac:dyDescent="0.45">
      <c r="A1791">
        <f t="shared" si="27"/>
        <v>3</v>
      </c>
      <c r="B1791" s="5">
        <v>38324</v>
      </c>
      <c r="C1791" s="24">
        <v>2367.83</v>
      </c>
    </row>
    <row r="1792" spans="1:3" x14ac:dyDescent="0.45">
      <c r="A1792">
        <f t="shared" si="27"/>
        <v>6</v>
      </c>
      <c r="B1792" s="5">
        <v>38327</v>
      </c>
      <c r="C1792" s="24">
        <v>2356.34</v>
      </c>
    </row>
    <row r="1793" spans="1:3" x14ac:dyDescent="0.45">
      <c r="A1793">
        <f t="shared" si="27"/>
        <v>7</v>
      </c>
      <c r="B1793" s="5">
        <v>38328</v>
      </c>
      <c r="C1793" s="24">
        <v>2360.17</v>
      </c>
    </row>
    <row r="1794" spans="1:3" x14ac:dyDescent="0.45">
      <c r="A1794">
        <f t="shared" si="27"/>
        <v>8</v>
      </c>
      <c r="B1794" s="5">
        <v>38329</v>
      </c>
      <c r="C1794" s="24">
        <v>2349.62</v>
      </c>
    </row>
    <row r="1795" spans="1:3" x14ac:dyDescent="0.45">
      <c r="A1795">
        <f t="shared" si="27"/>
        <v>9</v>
      </c>
      <c r="B1795" s="5">
        <v>38330</v>
      </c>
      <c r="C1795" s="24">
        <v>2342.33</v>
      </c>
    </row>
    <row r="1796" spans="1:3" x14ac:dyDescent="0.45">
      <c r="A1796">
        <f t="shared" ref="A1796:A1859" si="28">DAY(B1796)</f>
        <v>10</v>
      </c>
      <c r="B1796" s="5">
        <v>38331</v>
      </c>
      <c r="C1796" s="24">
        <v>2346.46</v>
      </c>
    </row>
    <row r="1797" spans="1:3" x14ac:dyDescent="0.45">
      <c r="A1797">
        <f t="shared" si="28"/>
        <v>13</v>
      </c>
      <c r="B1797" s="5">
        <v>38334</v>
      </c>
      <c r="C1797" s="24">
        <v>2366.94</v>
      </c>
    </row>
    <row r="1798" spans="1:3" x14ac:dyDescent="0.45">
      <c r="A1798">
        <f t="shared" si="28"/>
        <v>14</v>
      </c>
      <c r="B1798" s="5">
        <v>38335</v>
      </c>
      <c r="C1798" s="24">
        <v>2360.5100000000002</v>
      </c>
    </row>
    <row r="1799" spans="1:3" x14ac:dyDescent="0.45">
      <c r="A1799">
        <f t="shared" si="28"/>
        <v>15</v>
      </c>
      <c r="B1799" s="5">
        <v>38336</v>
      </c>
      <c r="C1799" s="24">
        <v>2364.88</v>
      </c>
    </row>
    <row r="1800" spans="1:3" x14ac:dyDescent="0.45">
      <c r="A1800">
        <f t="shared" si="28"/>
        <v>16</v>
      </c>
      <c r="B1800" s="5">
        <v>38337</v>
      </c>
      <c r="C1800" s="24">
        <v>2369.5300000000002</v>
      </c>
    </row>
    <row r="1801" spans="1:3" x14ac:dyDescent="0.45">
      <c r="A1801">
        <f t="shared" si="28"/>
        <v>17</v>
      </c>
      <c r="B1801" s="5">
        <v>38338</v>
      </c>
      <c r="C1801" s="24">
        <v>2352.37</v>
      </c>
    </row>
    <row r="1802" spans="1:3" x14ac:dyDescent="0.45">
      <c r="A1802">
        <f t="shared" si="28"/>
        <v>20</v>
      </c>
      <c r="B1802" s="5">
        <v>38341</v>
      </c>
      <c r="C1802" s="24">
        <v>2367.6799999999998</v>
      </c>
    </row>
    <row r="1803" spans="1:3" x14ac:dyDescent="0.45">
      <c r="A1803">
        <f t="shared" si="28"/>
        <v>21</v>
      </c>
      <c r="B1803" s="5">
        <v>38342</v>
      </c>
      <c r="C1803" s="24">
        <v>2369.64</v>
      </c>
    </row>
    <row r="1804" spans="1:3" x14ac:dyDescent="0.45">
      <c r="A1804">
        <f t="shared" si="28"/>
        <v>22</v>
      </c>
      <c r="B1804" s="5">
        <v>38343</v>
      </c>
      <c r="C1804" s="24">
        <v>2389.96</v>
      </c>
    </row>
    <row r="1805" spans="1:3" x14ac:dyDescent="0.45">
      <c r="A1805">
        <f t="shared" si="28"/>
        <v>23</v>
      </c>
      <c r="B1805" s="5">
        <v>38344</v>
      </c>
      <c r="C1805" s="24">
        <v>2395.9899999999998</v>
      </c>
    </row>
    <row r="1806" spans="1:3" x14ac:dyDescent="0.45">
      <c r="A1806">
        <f t="shared" si="28"/>
        <v>24</v>
      </c>
      <c r="B1806" s="5">
        <v>38345</v>
      </c>
      <c r="C1806" s="24">
        <v>2400</v>
      </c>
    </row>
    <row r="1807" spans="1:3" x14ac:dyDescent="0.45">
      <c r="A1807">
        <f t="shared" si="28"/>
        <v>29</v>
      </c>
      <c r="B1807" s="5">
        <v>38350</v>
      </c>
      <c r="C1807" s="24">
        <v>2410.5500000000002</v>
      </c>
    </row>
    <row r="1808" spans="1:3" x14ac:dyDescent="0.45">
      <c r="A1808">
        <f t="shared" si="28"/>
        <v>30</v>
      </c>
      <c r="B1808" s="5">
        <v>38351</v>
      </c>
      <c r="C1808" s="24">
        <v>2412.3000000000002</v>
      </c>
    </row>
    <row r="1809" spans="1:3" x14ac:dyDescent="0.45">
      <c r="A1809" s="35">
        <f t="shared" si="28"/>
        <v>31</v>
      </c>
      <c r="B1809" s="33">
        <v>38352</v>
      </c>
      <c r="C1809" s="34">
        <v>2410.75</v>
      </c>
    </row>
    <row r="1810" spans="1:3" x14ac:dyDescent="0.45">
      <c r="A1810" s="35">
        <f t="shared" si="28"/>
        <v>4</v>
      </c>
      <c r="B1810" s="33">
        <v>38356</v>
      </c>
      <c r="C1810" s="34">
        <v>2426.86</v>
      </c>
    </row>
    <row r="1811" spans="1:3" x14ac:dyDescent="0.45">
      <c r="A1811">
        <f t="shared" si="28"/>
        <v>5</v>
      </c>
      <c r="B1811" s="5">
        <v>38357</v>
      </c>
      <c r="C1811" s="24">
        <v>2406.56</v>
      </c>
    </row>
    <row r="1812" spans="1:3" x14ac:dyDescent="0.45">
      <c r="A1812">
        <f t="shared" si="28"/>
        <v>6</v>
      </c>
      <c r="B1812" s="5">
        <v>38358</v>
      </c>
      <c r="C1812" s="24">
        <v>2414.5</v>
      </c>
    </row>
    <row r="1813" spans="1:3" x14ac:dyDescent="0.45">
      <c r="A1813">
        <f t="shared" si="28"/>
        <v>7</v>
      </c>
      <c r="B1813" s="5">
        <v>38359</v>
      </c>
      <c r="C1813" s="24">
        <v>2429.23</v>
      </c>
    </row>
    <row r="1814" spans="1:3" x14ac:dyDescent="0.45">
      <c r="A1814">
        <f t="shared" si="28"/>
        <v>10</v>
      </c>
      <c r="B1814" s="5">
        <v>38362</v>
      </c>
      <c r="C1814" s="24">
        <v>2423.5300000000002</v>
      </c>
    </row>
    <row r="1815" spans="1:3" x14ac:dyDescent="0.45">
      <c r="A1815">
        <f t="shared" si="28"/>
        <v>11</v>
      </c>
      <c r="B1815" s="5">
        <v>38363</v>
      </c>
      <c r="C1815" s="24">
        <v>2414.2600000000002</v>
      </c>
    </row>
    <row r="1816" spans="1:3" x14ac:dyDescent="0.45">
      <c r="A1816">
        <f t="shared" si="28"/>
        <v>12</v>
      </c>
      <c r="B1816" s="5">
        <v>38364</v>
      </c>
      <c r="C1816" s="24">
        <v>2400.92</v>
      </c>
    </row>
    <row r="1817" spans="1:3" x14ac:dyDescent="0.45">
      <c r="A1817">
        <f t="shared" si="28"/>
        <v>13</v>
      </c>
      <c r="B1817" s="5">
        <v>38365</v>
      </c>
      <c r="C1817" s="24">
        <v>2410.15</v>
      </c>
    </row>
    <row r="1818" spans="1:3" x14ac:dyDescent="0.45">
      <c r="A1818">
        <f t="shared" si="28"/>
        <v>14</v>
      </c>
      <c r="B1818" s="5">
        <v>38366</v>
      </c>
      <c r="C1818" s="24">
        <v>2420.23</v>
      </c>
    </row>
    <row r="1819" spans="1:3" x14ac:dyDescent="0.45">
      <c r="A1819">
        <f t="shared" si="28"/>
        <v>17</v>
      </c>
      <c r="B1819" s="5">
        <v>38369</v>
      </c>
      <c r="C1819" s="24">
        <v>2432.54</v>
      </c>
    </row>
    <row r="1820" spans="1:3" x14ac:dyDescent="0.45">
      <c r="A1820">
        <f t="shared" si="28"/>
        <v>18</v>
      </c>
      <c r="B1820" s="5">
        <v>38370</v>
      </c>
      <c r="C1820" s="24">
        <v>2422.4499999999998</v>
      </c>
    </row>
    <row r="1821" spans="1:3" x14ac:dyDescent="0.45">
      <c r="A1821">
        <f t="shared" si="28"/>
        <v>19</v>
      </c>
      <c r="B1821" s="5">
        <v>38371</v>
      </c>
      <c r="C1821" s="24">
        <v>2422.06</v>
      </c>
    </row>
    <row r="1822" spans="1:3" x14ac:dyDescent="0.45">
      <c r="A1822">
        <f t="shared" si="28"/>
        <v>20</v>
      </c>
      <c r="B1822" s="5">
        <v>38372</v>
      </c>
      <c r="C1822" s="24">
        <v>2415.1999999999998</v>
      </c>
    </row>
    <row r="1823" spans="1:3" x14ac:dyDescent="0.45">
      <c r="A1823">
        <f t="shared" si="28"/>
        <v>21</v>
      </c>
      <c r="B1823" s="5">
        <v>38373</v>
      </c>
      <c r="C1823" s="24">
        <v>2416.2800000000002</v>
      </c>
    </row>
    <row r="1824" spans="1:3" x14ac:dyDescent="0.45">
      <c r="A1824">
        <f t="shared" si="28"/>
        <v>24</v>
      </c>
      <c r="B1824" s="5">
        <v>38376</v>
      </c>
      <c r="C1824" s="24">
        <v>2419.12</v>
      </c>
    </row>
    <row r="1825" spans="1:3" x14ac:dyDescent="0.45">
      <c r="A1825">
        <f t="shared" si="28"/>
        <v>25</v>
      </c>
      <c r="B1825" s="5">
        <v>38377</v>
      </c>
      <c r="C1825" s="24">
        <v>2433.21</v>
      </c>
    </row>
    <row r="1826" spans="1:3" x14ac:dyDescent="0.45">
      <c r="A1826">
        <f t="shared" si="28"/>
        <v>26</v>
      </c>
      <c r="B1826" s="5">
        <v>38378</v>
      </c>
      <c r="C1826" s="24">
        <v>2435.7199999999998</v>
      </c>
    </row>
    <row r="1827" spans="1:3" x14ac:dyDescent="0.45">
      <c r="A1827">
        <f t="shared" si="28"/>
        <v>27</v>
      </c>
      <c r="B1827" s="5">
        <v>38379</v>
      </c>
      <c r="C1827" s="24">
        <v>2438.37</v>
      </c>
    </row>
    <row r="1828" spans="1:3" x14ac:dyDescent="0.45">
      <c r="A1828">
        <f t="shared" si="28"/>
        <v>28</v>
      </c>
      <c r="B1828" s="5">
        <v>38380</v>
      </c>
      <c r="C1828" s="24">
        <v>2430.0500000000002</v>
      </c>
    </row>
    <row r="1829" spans="1:3" x14ac:dyDescent="0.45">
      <c r="A1829" s="35">
        <f t="shared" si="28"/>
        <v>31</v>
      </c>
      <c r="B1829" s="33">
        <v>38383</v>
      </c>
      <c r="C1829" s="34">
        <v>2441.2199999999998</v>
      </c>
    </row>
    <row r="1830" spans="1:3" x14ac:dyDescent="0.45">
      <c r="A1830" s="35">
        <f t="shared" si="28"/>
        <v>1</v>
      </c>
      <c r="B1830" s="33">
        <v>38384</v>
      </c>
      <c r="C1830" s="34">
        <v>2466.81</v>
      </c>
    </row>
    <row r="1831" spans="1:3" x14ac:dyDescent="0.45">
      <c r="A1831">
        <f t="shared" si="28"/>
        <v>2</v>
      </c>
      <c r="B1831" s="5">
        <v>38385</v>
      </c>
      <c r="C1831" s="24">
        <v>2473.04</v>
      </c>
    </row>
    <row r="1832" spans="1:3" x14ac:dyDescent="0.45">
      <c r="A1832">
        <f t="shared" si="28"/>
        <v>3</v>
      </c>
      <c r="B1832" s="5">
        <v>38386</v>
      </c>
      <c r="C1832" s="24">
        <v>2470.44</v>
      </c>
    </row>
    <row r="1833" spans="1:3" x14ac:dyDescent="0.45">
      <c r="A1833">
        <f t="shared" si="28"/>
        <v>4</v>
      </c>
      <c r="B1833" s="5">
        <v>38387</v>
      </c>
      <c r="C1833" s="24">
        <v>2485.91</v>
      </c>
    </row>
    <row r="1834" spans="1:3" x14ac:dyDescent="0.45">
      <c r="A1834">
        <f t="shared" si="28"/>
        <v>7</v>
      </c>
      <c r="B1834" s="5">
        <v>38390</v>
      </c>
      <c r="C1834" s="24">
        <v>2503.39</v>
      </c>
    </row>
    <row r="1835" spans="1:3" x14ac:dyDescent="0.45">
      <c r="A1835">
        <f t="shared" si="28"/>
        <v>8</v>
      </c>
      <c r="B1835" s="5">
        <v>38391</v>
      </c>
      <c r="C1835" s="24">
        <v>2512.0500000000002</v>
      </c>
    </row>
    <row r="1836" spans="1:3" x14ac:dyDescent="0.45">
      <c r="A1836">
        <f t="shared" si="28"/>
        <v>9</v>
      </c>
      <c r="B1836" s="5">
        <v>38392</v>
      </c>
      <c r="C1836" s="24">
        <v>2509.71</v>
      </c>
    </row>
    <row r="1837" spans="1:3" x14ac:dyDescent="0.45">
      <c r="A1837">
        <f t="shared" si="28"/>
        <v>10</v>
      </c>
      <c r="B1837" s="5">
        <v>38393</v>
      </c>
      <c r="C1837" s="24">
        <v>2513.62</v>
      </c>
    </row>
    <row r="1838" spans="1:3" x14ac:dyDescent="0.45">
      <c r="A1838">
        <f t="shared" si="28"/>
        <v>11</v>
      </c>
      <c r="B1838" s="5">
        <v>38394</v>
      </c>
      <c r="C1838" s="24">
        <v>2533.3200000000002</v>
      </c>
    </row>
    <row r="1839" spans="1:3" x14ac:dyDescent="0.45">
      <c r="A1839">
        <f t="shared" si="28"/>
        <v>14</v>
      </c>
      <c r="B1839" s="5">
        <v>38397</v>
      </c>
      <c r="C1839" s="24">
        <v>2532.41</v>
      </c>
    </row>
    <row r="1840" spans="1:3" x14ac:dyDescent="0.45">
      <c r="A1840">
        <f t="shared" si="28"/>
        <v>15</v>
      </c>
      <c r="B1840" s="5">
        <v>38398</v>
      </c>
      <c r="C1840" s="24">
        <v>2539.06</v>
      </c>
    </row>
    <row r="1841" spans="1:3" x14ac:dyDescent="0.45">
      <c r="A1841">
        <f t="shared" si="28"/>
        <v>16</v>
      </c>
      <c r="B1841" s="5">
        <v>38399</v>
      </c>
      <c r="C1841" s="24">
        <v>2533.3000000000002</v>
      </c>
    </row>
    <row r="1842" spans="1:3" x14ac:dyDescent="0.45">
      <c r="A1842">
        <f t="shared" si="28"/>
        <v>17</v>
      </c>
      <c r="B1842" s="5">
        <v>38400</v>
      </c>
      <c r="C1842" s="24">
        <v>2535.06</v>
      </c>
    </row>
    <row r="1843" spans="1:3" x14ac:dyDescent="0.45">
      <c r="A1843">
        <f t="shared" si="28"/>
        <v>18</v>
      </c>
      <c r="B1843" s="5">
        <v>38401</v>
      </c>
      <c r="C1843" s="24">
        <v>2534.73</v>
      </c>
    </row>
    <row r="1844" spans="1:3" x14ac:dyDescent="0.45">
      <c r="A1844">
        <f t="shared" si="28"/>
        <v>21</v>
      </c>
      <c r="B1844" s="5">
        <v>38404</v>
      </c>
      <c r="C1844" s="24">
        <v>2533.23</v>
      </c>
    </row>
    <row r="1845" spans="1:3" x14ac:dyDescent="0.45">
      <c r="A1845">
        <f t="shared" si="28"/>
        <v>22</v>
      </c>
      <c r="B1845" s="5">
        <v>38405</v>
      </c>
      <c r="C1845" s="24">
        <v>2519.38</v>
      </c>
    </row>
    <row r="1846" spans="1:3" x14ac:dyDescent="0.45">
      <c r="A1846">
        <f t="shared" si="28"/>
        <v>23</v>
      </c>
      <c r="B1846" s="5">
        <v>38406</v>
      </c>
      <c r="C1846" s="24">
        <v>2499.3000000000002</v>
      </c>
    </row>
    <row r="1847" spans="1:3" x14ac:dyDescent="0.45">
      <c r="A1847">
        <f t="shared" si="28"/>
        <v>24</v>
      </c>
      <c r="B1847" s="5">
        <v>38407</v>
      </c>
      <c r="C1847" s="24">
        <v>2493.19</v>
      </c>
    </row>
    <row r="1848" spans="1:3" x14ac:dyDescent="0.45">
      <c r="A1848">
        <f t="shared" si="28"/>
        <v>25</v>
      </c>
      <c r="B1848" s="5">
        <v>38408</v>
      </c>
      <c r="C1848" s="24">
        <v>2510.7199999999998</v>
      </c>
    </row>
    <row r="1849" spans="1:3" x14ac:dyDescent="0.45">
      <c r="A1849" s="35">
        <f t="shared" si="28"/>
        <v>28</v>
      </c>
      <c r="B1849" s="33">
        <v>38411</v>
      </c>
      <c r="C1849" s="34">
        <v>2495.46</v>
      </c>
    </row>
    <row r="1850" spans="1:3" x14ac:dyDescent="0.45">
      <c r="A1850" s="35">
        <f t="shared" si="28"/>
        <v>1</v>
      </c>
      <c r="B1850" s="33">
        <v>38412</v>
      </c>
      <c r="C1850" s="34">
        <v>2510.04</v>
      </c>
    </row>
    <row r="1851" spans="1:3" x14ac:dyDescent="0.45">
      <c r="A1851">
        <f t="shared" si="28"/>
        <v>2</v>
      </c>
      <c r="B1851" s="5">
        <v>38413</v>
      </c>
      <c r="C1851" s="24">
        <v>2506.14</v>
      </c>
    </row>
    <row r="1852" spans="1:3" x14ac:dyDescent="0.45">
      <c r="A1852">
        <f t="shared" si="28"/>
        <v>3</v>
      </c>
      <c r="B1852" s="5">
        <v>38414</v>
      </c>
      <c r="C1852" s="24">
        <v>2515.98</v>
      </c>
    </row>
    <row r="1853" spans="1:3" x14ac:dyDescent="0.45">
      <c r="A1853">
        <f t="shared" si="28"/>
        <v>4</v>
      </c>
      <c r="B1853" s="5">
        <v>38415</v>
      </c>
      <c r="C1853" s="24">
        <v>2527.25</v>
      </c>
    </row>
    <row r="1854" spans="1:3" x14ac:dyDescent="0.45">
      <c r="A1854">
        <f t="shared" si="28"/>
        <v>7</v>
      </c>
      <c r="B1854" s="5">
        <v>38418</v>
      </c>
      <c r="C1854" s="24">
        <v>2522.94</v>
      </c>
    </row>
    <row r="1855" spans="1:3" x14ac:dyDescent="0.45">
      <c r="A1855">
        <f t="shared" si="28"/>
        <v>8</v>
      </c>
      <c r="B1855" s="5">
        <v>38419</v>
      </c>
      <c r="C1855" s="24">
        <v>2514.73</v>
      </c>
    </row>
    <row r="1856" spans="1:3" x14ac:dyDescent="0.45">
      <c r="A1856">
        <f t="shared" si="28"/>
        <v>9</v>
      </c>
      <c r="B1856" s="5">
        <v>38420</v>
      </c>
      <c r="C1856" s="24">
        <v>2508.12</v>
      </c>
    </row>
    <row r="1857" spans="1:3" x14ac:dyDescent="0.45">
      <c r="A1857">
        <f t="shared" si="28"/>
        <v>10</v>
      </c>
      <c r="B1857" s="5">
        <v>38421</v>
      </c>
      <c r="C1857" s="24">
        <v>2492.84</v>
      </c>
    </row>
    <row r="1858" spans="1:3" x14ac:dyDescent="0.45">
      <c r="A1858">
        <f t="shared" si="28"/>
        <v>11</v>
      </c>
      <c r="B1858" s="5">
        <v>38422</v>
      </c>
      <c r="C1858" s="24">
        <v>2502.83</v>
      </c>
    </row>
    <row r="1859" spans="1:3" x14ac:dyDescent="0.45">
      <c r="A1859">
        <f t="shared" si="28"/>
        <v>14</v>
      </c>
      <c r="B1859" s="5">
        <v>38425</v>
      </c>
      <c r="C1859" s="24">
        <v>2499.36</v>
      </c>
    </row>
    <row r="1860" spans="1:3" x14ac:dyDescent="0.45">
      <c r="A1860">
        <f t="shared" ref="A1860:A1923" si="29">DAY(B1860)</f>
        <v>15</v>
      </c>
      <c r="B1860" s="5">
        <v>38426</v>
      </c>
      <c r="C1860" s="24">
        <v>2510.1</v>
      </c>
    </row>
    <row r="1861" spans="1:3" x14ac:dyDescent="0.45">
      <c r="A1861">
        <f t="shared" si="29"/>
        <v>16</v>
      </c>
      <c r="B1861" s="5">
        <v>38427</v>
      </c>
      <c r="C1861" s="24">
        <v>2481.4</v>
      </c>
    </row>
    <row r="1862" spans="1:3" x14ac:dyDescent="0.45">
      <c r="A1862">
        <f t="shared" si="29"/>
        <v>17</v>
      </c>
      <c r="B1862" s="5">
        <v>38428</v>
      </c>
      <c r="C1862" s="24">
        <v>2474.37</v>
      </c>
    </row>
    <row r="1863" spans="1:3" x14ac:dyDescent="0.45">
      <c r="A1863">
        <f t="shared" si="29"/>
        <v>18</v>
      </c>
      <c r="B1863" s="5">
        <v>38429</v>
      </c>
      <c r="C1863" s="24">
        <v>2476.21</v>
      </c>
    </row>
    <row r="1864" spans="1:3" x14ac:dyDescent="0.45">
      <c r="A1864">
        <f t="shared" si="29"/>
        <v>21</v>
      </c>
      <c r="B1864" s="5">
        <v>38432</v>
      </c>
      <c r="C1864" s="24">
        <v>2480.52</v>
      </c>
    </row>
    <row r="1865" spans="1:3" x14ac:dyDescent="0.45">
      <c r="A1865">
        <f t="shared" si="29"/>
        <v>22</v>
      </c>
      <c r="B1865" s="5">
        <v>38433</v>
      </c>
      <c r="C1865" s="24">
        <v>2480.12</v>
      </c>
    </row>
    <row r="1866" spans="1:3" x14ac:dyDescent="0.45">
      <c r="A1866">
        <f t="shared" si="29"/>
        <v>23</v>
      </c>
      <c r="B1866" s="5">
        <v>38434</v>
      </c>
      <c r="C1866" s="24">
        <v>2462.79</v>
      </c>
    </row>
    <row r="1867" spans="1:3" x14ac:dyDescent="0.45">
      <c r="A1867">
        <f t="shared" si="29"/>
        <v>24</v>
      </c>
      <c r="B1867" s="5">
        <v>38435</v>
      </c>
      <c r="C1867" s="24">
        <v>2470.58</v>
      </c>
    </row>
    <row r="1868" spans="1:3" x14ac:dyDescent="0.45">
      <c r="A1868">
        <f t="shared" si="29"/>
        <v>29</v>
      </c>
      <c r="B1868" s="5">
        <v>38440</v>
      </c>
      <c r="C1868" s="24">
        <v>2467.63</v>
      </c>
    </row>
    <row r="1869" spans="1:3" x14ac:dyDescent="0.45">
      <c r="A1869">
        <f t="shared" si="29"/>
        <v>30</v>
      </c>
      <c r="B1869" s="5">
        <v>38441</v>
      </c>
      <c r="C1869" s="24">
        <v>2457.62</v>
      </c>
    </row>
    <row r="1870" spans="1:3" x14ac:dyDescent="0.45">
      <c r="A1870" s="35">
        <f t="shared" si="29"/>
        <v>31</v>
      </c>
      <c r="B1870" s="33">
        <v>38442</v>
      </c>
      <c r="C1870" s="34">
        <v>2457.73</v>
      </c>
    </row>
    <row r="1871" spans="1:3" x14ac:dyDescent="0.45">
      <c r="A1871" s="35">
        <f t="shared" si="29"/>
        <v>1</v>
      </c>
      <c r="B1871" s="33">
        <v>38443</v>
      </c>
      <c r="C1871" s="34">
        <v>2468.46</v>
      </c>
    </row>
    <row r="1872" spans="1:3" x14ac:dyDescent="0.45">
      <c r="A1872">
        <f t="shared" si="29"/>
        <v>4</v>
      </c>
      <c r="B1872" s="5">
        <v>38446</v>
      </c>
      <c r="C1872" s="24">
        <v>2458.69</v>
      </c>
    </row>
    <row r="1873" spans="1:3" x14ac:dyDescent="0.45">
      <c r="A1873">
        <f t="shared" si="29"/>
        <v>5</v>
      </c>
      <c r="B1873" s="5">
        <v>38447</v>
      </c>
      <c r="C1873" s="24">
        <v>2479.16</v>
      </c>
    </row>
    <row r="1874" spans="1:3" x14ac:dyDescent="0.45">
      <c r="A1874">
        <f t="shared" si="29"/>
        <v>6</v>
      </c>
      <c r="B1874" s="5">
        <v>38448</v>
      </c>
      <c r="C1874" s="24">
        <v>2483.84</v>
      </c>
    </row>
    <row r="1875" spans="1:3" x14ac:dyDescent="0.45">
      <c r="A1875">
        <f t="shared" si="29"/>
        <v>7</v>
      </c>
      <c r="B1875" s="5">
        <v>38449</v>
      </c>
      <c r="C1875" s="24">
        <v>2497.5300000000002</v>
      </c>
    </row>
    <row r="1876" spans="1:3" x14ac:dyDescent="0.45">
      <c r="A1876">
        <f t="shared" si="29"/>
        <v>8</v>
      </c>
      <c r="B1876" s="5">
        <v>38450</v>
      </c>
      <c r="C1876" s="24">
        <v>2501.89</v>
      </c>
    </row>
    <row r="1877" spans="1:3" x14ac:dyDescent="0.45">
      <c r="A1877">
        <f t="shared" si="29"/>
        <v>11</v>
      </c>
      <c r="B1877" s="5">
        <v>38453</v>
      </c>
      <c r="C1877" s="24">
        <v>2496.44</v>
      </c>
    </row>
    <row r="1878" spans="1:3" x14ac:dyDescent="0.45">
      <c r="A1878">
        <f t="shared" si="29"/>
        <v>12</v>
      </c>
      <c r="B1878" s="5">
        <v>38454</v>
      </c>
      <c r="C1878" s="24">
        <v>2484.5500000000002</v>
      </c>
    </row>
    <row r="1879" spans="1:3" x14ac:dyDescent="0.45">
      <c r="A1879">
        <f t="shared" si="29"/>
        <v>13</v>
      </c>
      <c r="B1879" s="5">
        <v>38455</v>
      </c>
      <c r="C1879" s="24">
        <v>2491.5500000000002</v>
      </c>
    </row>
    <row r="1880" spans="1:3" x14ac:dyDescent="0.45">
      <c r="A1880">
        <f t="shared" si="29"/>
        <v>14</v>
      </c>
      <c r="B1880" s="5">
        <v>38456</v>
      </c>
      <c r="C1880" s="24">
        <v>2481.08</v>
      </c>
    </row>
    <row r="1881" spans="1:3" x14ac:dyDescent="0.45">
      <c r="A1881">
        <f t="shared" si="29"/>
        <v>15</v>
      </c>
      <c r="B1881" s="5">
        <v>38457</v>
      </c>
      <c r="C1881" s="24">
        <v>2453.9</v>
      </c>
    </row>
    <row r="1882" spans="1:3" x14ac:dyDescent="0.45">
      <c r="A1882">
        <f t="shared" si="29"/>
        <v>18</v>
      </c>
      <c r="B1882" s="5">
        <v>38460</v>
      </c>
      <c r="C1882" s="24">
        <v>2418.79</v>
      </c>
    </row>
    <row r="1883" spans="1:3" x14ac:dyDescent="0.45">
      <c r="A1883">
        <f t="shared" si="29"/>
        <v>19</v>
      </c>
      <c r="B1883" s="5">
        <v>38461</v>
      </c>
      <c r="C1883" s="24">
        <v>2434.2399999999998</v>
      </c>
    </row>
    <row r="1884" spans="1:3" x14ac:dyDescent="0.45">
      <c r="A1884">
        <f t="shared" si="29"/>
        <v>20</v>
      </c>
      <c r="B1884" s="5">
        <v>38462</v>
      </c>
      <c r="C1884" s="24">
        <v>2419.59</v>
      </c>
    </row>
    <row r="1885" spans="1:3" x14ac:dyDescent="0.45">
      <c r="A1885">
        <f t="shared" si="29"/>
        <v>21</v>
      </c>
      <c r="B1885" s="5">
        <v>38463</v>
      </c>
      <c r="C1885" s="24">
        <v>2418.0700000000002</v>
      </c>
    </row>
    <row r="1886" spans="1:3" x14ac:dyDescent="0.45">
      <c r="A1886">
        <f t="shared" si="29"/>
        <v>22</v>
      </c>
      <c r="B1886" s="5">
        <v>38464</v>
      </c>
      <c r="C1886" s="24">
        <v>2432.85</v>
      </c>
    </row>
    <row r="1887" spans="1:3" x14ac:dyDescent="0.45">
      <c r="A1887">
        <f t="shared" si="29"/>
        <v>25</v>
      </c>
      <c r="B1887" s="5">
        <v>38467</v>
      </c>
      <c r="C1887" s="24">
        <v>2439.4499999999998</v>
      </c>
    </row>
    <row r="1888" spans="1:3" x14ac:dyDescent="0.45">
      <c r="A1888">
        <f t="shared" si="29"/>
        <v>26</v>
      </c>
      <c r="B1888" s="5">
        <v>38468</v>
      </c>
      <c r="C1888" s="24">
        <v>2428.0500000000002</v>
      </c>
    </row>
    <row r="1889" spans="1:3" x14ac:dyDescent="0.45">
      <c r="A1889">
        <f t="shared" si="29"/>
        <v>27</v>
      </c>
      <c r="B1889" s="5">
        <v>38469</v>
      </c>
      <c r="C1889" s="24">
        <v>2397.9</v>
      </c>
    </row>
    <row r="1890" spans="1:3" x14ac:dyDescent="0.45">
      <c r="A1890">
        <f t="shared" si="29"/>
        <v>28</v>
      </c>
      <c r="B1890" s="5">
        <v>38470</v>
      </c>
      <c r="C1890" s="24">
        <v>2393.29</v>
      </c>
    </row>
    <row r="1891" spans="1:3" x14ac:dyDescent="0.45">
      <c r="A1891" s="35">
        <f t="shared" si="29"/>
        <v>29</v>
      </c>
      <c r="B1891" s="33">
        <v>38471</v>
      </c>
      <c r="C1891" s="34">
        <v>2397.0500000000002</v>
      </c>
    </row>
    <row r="1892" spans="1:3" x14ac:dyDescent="0.45">
      <c r="A1892" s="35">
        <f t="shared" si="29"/>
        <v>3</v>
      </c>
      <c r="B1892" s="33">
        <v>38475</v>
      </c>
      <c r="C1892" s="34">
        <v>2424.59</v>
      </c>
    </row>
    <row r="1893" spans="1:3" x14ac:dyDescent="0.45">
      <c r="A1893">
        <f t="shared" si="29"/>
        <v>4</v>
      </c>
      <c r="B1893" s="5">
        <v>38476</v>
      </c>
      <c r="C1893" s="24">
        <v>2431.0100000000002</v>
      </c>
    </row>
    <row r="1894" spans="1:3" x14ac:dyDescent="0.45">
      <c r="A1894">
        <f t="shared" si="29"/>
        <v>5</v>
      </c>
      <c r="B1894" s="5">
        <v>38477</v>
      </c>
      <c r="C1894" s="24">
        <v>2441.73</v>
      </c>
    </row>
    <row r="1895" spans="1:3" x14ac:dyDescent="0.45">
      <c r="A1895">
        <f t="shared" si="29"/>
        <v>6</v>
      </c>
      <c r="B1895" s="5">
        <v>38478</v>
      </c>
      <c r="C1895" s="24">
        <v>2448.06</v>
      </c>
    </row>
    <row r="1896" spans="1:3" x14ac:dyDescent="0.45">
      <c r="A1896">
        <f t="shared" si="29"/>
        <v>9</v>
      </c>
      <c r="B1896" s="5">
        <v>38481</v>
      </c>
      <c r="C1896" s="24">
        <v>2444.7800000000002</v>
      </c>
    </row>
    <row r="1897" spans="1:3" x14ac:dyDescent="0.45">
      <c r="A1897">
        <f t="shared" si="29"/>
        <v>10</v>
      </c>
      <c r="B1897" s="5">
        <v>38482</v>
      </c>
      <c r="C1897" s="24">
        <v>2434.84</v>
      </c>
    </row>
    <row r="1898" spans="1:3" x14ac:dyDescent="0.45">
      <c r="A1898">
        <f t="shared" si="29"/>
        <v>11</v>
      </c>
      <c r="B1898" s="5">
        <v>38483</v>
      </c>
      <c r="C1898" s="24">
        <v>2427.0500000000002</v>
      </c>
    </row>
    <row r="1899" spans="1:3" x14ac:dyDescent="0.45">
      <c r="A1899">
        <f t="shared" si="29"/>
        <v>12</v>
      </c>
      <c r="B1899" s="5">
        <v>38484</v>
      </c>
      <c r="C1899" s="24">
        <v>2437.6999999999998</v>
      </c>
    </row>
    <row r="1900" spans="1:3" x14ac:dyDescent="0.45">
      <c r="A1900">
        <f t="shared" si="29"/>
        <v>13</v>
      </c>
      <c r="B1900" s="5">
        <v>38485</v>
      </c>
      <c r="C1900" s="24">
        <v>2434.2600000000002</v>
      </c>
    </row>
    <row r="1901" spans="1:3" x14ac:dyDescent="0.45">
      <c r="A1901">
        <f t="shared" si="29"/>
        <v>16</v>
      </c>
      <c r="B1901" s="5">
        <v>38488</v>
      </c>
      <c r="C1901" s="24">
        <v>2433.6799999999998</v>
      </c>
    </row>
    <row r="1902" spans="1:3" x14ac:dyDescent="0.45">
      <c r="A1902">
        <f t="shared" si="29"/>
        <v>17</v>
      </c>
      <c r="B1902" s="5">
        <v>38489</v>
      </c>
      <c r="C1902" s="24">
        <v>2441.02</v>
      </c>
    </row>
    <row r="1903" spans="1:3" x14ac:dyDescent="0.45">
      <c r="A1903">
        <f t="shared" si="29"/>
        <v>18</v>
      </c>
      <c r="B1903" s="5">
        <v>38490</v>
      </c>
      <c r="C1903" s="24">
        <v>2463.4499999999998</v>
      </c>
    </row>
    <row r="1904" spans="1:3" x14ac:dyDescent="0.45">
      <c r="A1904">
        <f t="shared" si="29"/>
        <v>19</v>
      </c>
      <c r="B1904" s="5">
        <v>38491</v>
      </c>
      <c r="C1904" s="24">
        <v>2472.7600000000002</v>
      </c>
    </row>
    <row r="1905" spans="1:3" x14ac:dyDescent="0.45">
      <c r="A1905">
        <f t="shared" si="29"/>
        <v>20</v>
      </c>
      <c r="B1905" s="5">
        <v>38492</v>
      </c>
      <c r="C1905" s="24">
        <v>2476.83</v>
      </c>
    </row>
    <row r="1906" spans="1:3" x14ac:dyDescent="0.45">
      <c r="A1906">
        <f t="shared" si="29"/>
        <v>23</v>
      </c>
      <c r="B1906" s="5">
        <v>38495</v>
      </c>
      <c r="C1906" s="24">
        <v>2486.91</v>
      </c>
    </row>
    <row r="1907" spans="1:3" x14ac:dyDescent="0.45">
      <c r="A1907">
        <f t="shared" si="29"/>
        <v>24</v>
      </c>
      <c r="B1907" s="5">
        <v>38496</v>
      </c>
      <c r="C1907" s="24">
        <v>2484.6799999999998</v>
      </c>
    </row>
    <row r="1908" spans="1:3" x14ac:dyDescent="0.45">
      <c r="A1908">
        <f t="shared" si="29"/>
        <v>25</v>
      </c>
      <c r="B1908" s="5">
        <v>38497</v>
      </c>
      <c r="C1908" s="24">
        <v>2481.14</v>
      </c>
    </row>
    <row r="1909" spans="1:3" x14ac:dyDescent="0.45">
      <c r="A1909">
        <f t="shared" si="29"/>
        <v>26</v>
      </c>
      <c r="B1909" s="5">
        <v>38498</v>
      </c>
      <c r="C1909" s="24">
        <v>2494.64</v>
      </c>
    </row>
    <row r="1910" spans="1:3" x14ac:dyDescent="0.45">
      <c r="A1910">
        <f t="shared" si="29"/>
        <v>27</v>
      </c>
      <c r="B1910" s="5">
        <v>38499</v>
      </c>
      <c r="C1910" s="24">
        <v>2492.0100000000002</v>
      </c>
    </row>
    <row r="1911" spans="1:3" x14ac:dyDescent="0.45">
      <c r="A1911" s="35">
        <f t="shared" si="29"/>
        <v>31</v>
      </c>
      <c r="B1911" s="33">
        <v>38503</v>
      </c>
      <c r="C1911" s="34">
        <v>2483.35</v>
      </c>
    </row>
    <row r="1912" spans="1:3" x14ac:dyDescent="0.45">
      <c r="A1912" s="35">
        <f t="shared" si="29"/>
        <v>1</v>
      </c>
      <c r="B1912" s="33">
        <v>38504</v>
      </c>
      <c r="C1912" s="34">
        <v>2504.8200000000002</v>
      </c>
    </row>
    <row r="1913" spans="1:3" x14ac:dyDescent="0.45">
      <c r="A1913">
        <f t="shared" si="29"/>
        <v>2</v>
      </c>
      <c r="B1913" s="5">
        <v>38505</v>
      </c>
      <c r="C1913" s="24">
        <v>2503.7199999999998</v>
      </c>
    </row>
    <row r="1914" spans="1:3" x14ac:dyDescent="0.45">
      <c r="A1914">
        <f t="shared" si="29"/>
        <v>3</v>
      </c>
      <c r="B1914" s="5">
        <v>38506</v>
      </c>
      <c r="C1914" s="24">
        <v>2503.35</v>
      </c>
    </row>
    <row r="1915" spans="1:3" x14ac:dyDescent="0.45">
      <c r="A1915">
        <f t="shared" si="29"/>
        <v>6</v>
      </c>
      <c r="B1915" s="5">
        <v>38509</v>
      </c>
      <c r="C1915" s="24">
        <v>2494.79</v>
      </c>
    </row>
    <row r="1916" spans="1:3" x14ac:dyDescent="0.45">
      <c r="A1916">
        <f t="shared" si="29"/>
        <v>7</v>
      </c>
      <c r="B1916" s="5">
        <v>38510</v>
      </c>
      <c r="C1916" s="24">
        <v>2516.0700000000002</v>
      </c>
    </row>
    <row r="1917" spans="1:3" x14ac:dyDescent="0.45">
      <c r="A1917">
        <f t="shared" si="29"/>
        <v>8</v>
      </c>
      <c r="B1917" s="5">
        <v>38511</v>
      </c>
      <c r="C1917" s="24">
        <v>2506.46</v>
      </c>
    </row>
    <row r="1918" spans="1:3" x14ac:dyDescent="0.45">
      <c r="A1918">
        <f t="shared" si="29"/>
        <v>9</v>
      </c>
      <c r="B1918" s="5">
        <v>38512</v>
      </c>
      <c r="C1918" s="24">
        <v>2508.46</v>
      </c>
    </row>
    <row r="1919" spans="1:3" x14ac:dyDescent="0.45">
      <c r="A1919">
        <f t="shared" si="29"/>
        <v>10</v>
      </c>
      <c r="B1919" s="5">
        <v>38513</v>
      </c>
      <c r="C1919" s="24">
        <v>2519.73</v>
      </c>
    </row>
    <row r="1920" spans="1:3" x14ac:dyDescent="0.45">
      <c r="A1920">
        <f t="shared" si="29"/>
        <v>13</v>
      </c>
      <c r="B1920" s="5">
        <v>38516</v>
      </c>
      <c r="C1920" s="24">
        <v>2530.34</v>
      </c>
    </row>
    <row r="1921" spans="1:3" x14ac:dyDescent="0.45">
      <c r="A1921">
        <f t="shared" si="29"/>
        <v>14</v>
      </c>
      <c r="B1921" s="5">
        <v>38517</v>
      </c>
      <c r="C1921" s="24">
        <v>2528.1</v>
      </c>
    </row>
    <row r="1922" spans="1:3" x14ac:dyDescent="0.45">
      <c r="A1922">
        <f t="shared" si="29"/>
        <v>15</v>
      </c>
      <c r="B1922" s="5">
        <v>38518</v>
      </c>
      <c r="C1922" s="24">
        <v>2515.35</v>
      </c>
    </row>
    <row r="1923" spans="1:3" x14ac:dyDescent="0.45">
      <c r="A1923">
        <f t="shared" si="29"/>
        <v>16</v>
      </c>
      <c r="B1923" s="5">
        <v>38519</v>
      </c>
      <c r="C1923" s="24">
        <v>2529</v>
      </c>
    </row>
    <row r="1924" spans="1:3" x14ac:dyDescent="0.45">
      <c r="A1924">
        <f t="shared" ref="A1924:A1987" si="30">DAY(B1924)</f>
        <v>17</v>
      </c>
      <c r="B1924" s="5">
        <v>38520</v>
      </c>
      <c r="C1924" s="24">
        <v>2544.59</v>
      </c>
    </row>
    <row r="1925" spans="1:3" x14ac:dyDescent="0.45">
      <c r="A1925">
        <f t="shared" si="30"/>
        <v>20</v>
      </c>
      <c r="B1925" s="5">
        <v>38523</v>
      </c>
      <c r="C1925" s="24">
        <v>2541.38</v>
      </c>
    </row>
    <row r="1926" spans="1:3" x14ac:dyDescent="0.45">
      <c r="A1926">
        <f t="shared" si="30"/>
        <v>21</v>
      </c>
      <c r="B1926" s="5">
        <v>38524</v>
      </c>
      <c r="C1926" s="24">
        <v>2544.17</v>
      </c>
    </row>
    <row r="1927" spans="1:3" x14ac:dyDescent="0.45">
      <c r="A1927">
        <f t="shared" si="30"/>
        <v>22</v>
      </c>
      <c r="B1927" s="5">
        <v>38525</v>
      </c>
      <c r="C1927" s="24">
        <v>2553.4299999999998</v>
      </c>
    </row>
    <row r="1928" spans="1:3" x14ac:dyDescent="0.45">
      <c r="A1928">
        <f t="shared" si="30"/>
        <v>23</v>
      </c>
      <c r="B1928" s="5">
        <v>38526</v>
      </c>
      <c r="C1928" s="24">
        <v>2561.6999999999998</v>
      </c>
    </row>
    <row r="1929" spans="1:3" x14ac:dyDescent="0.45">
      <c r="A1929">
        <f t="shared" si="30"/>
        <v>24</v>
      </c>
      <c r="B1929" s="5">
        <v>38527</v>
      </c>
      <c r="C1929" s="24">
        <v>2544.34</v>
      </c>
    </row>
    <row r="1930" spans="1:3" x14ac:dyDescent="0.45">
      <c r="A1930">
        <f t="shared" si="30"/>
        <v>27</v>
      </c>
      <c r="B1930" s="5">
        <v>38530</v>
      </c>
      <c r="C1930" s="24">
        <v>2526.29</v>
      </c>
    </row>
    <row r="1931" spans="1:3" x14ac:dyDescent="0.45">
      <c r="A1931">
        <f t="shared" si="30"/>
        <v>28</v>
      </c>
      <c r="B1931" s="5">
        <v>38531</v>
      </c>
      <c r="C1931" s="24">
        <v>2547.86</v>
      </c>
    </row>
    <row r="1932" spans="1:3" x14ac:dyDescent="0.45">
      <c r="A1932">
        <f t="shared" si="30"/>
        <v>29</v>
      </c>
      <c r="B1932" s="5">
        <v>38532</v>
      </c>
      <c r="C1932" s="24">
        <v>2556.54</v>
      </c>
    </row>
    <row r="1933" spans="1:3" x14ac:dyDescent="0.45">
      <c r="A1933" s="35">
        <f t="shared" si="30"/>
        <v>30</v>
      </c>
      <c r="B1933" s="33">
        <v>38533</v>
      </c>
      <c r="C1933" s="34">
        <v>2560.17</v>
      </c>
    </row>
    <row r="1934" spans="1:3" x14ac:dyDescent="0.45">
      <c r="A1934" s="35">
        <f t="shared" si="30"/>
        <v>1</v>
      </c>
      <c r="B1934" s="33">
        <v>38534</v>
      </c>
      <c r="C1934" s="34">
        <v>2583.9</v>
      </c>
    </row>
    <row r="1935" spans="1:3" x14ac:dyDescent="0.45">
      <c r="A1935">
        <f t="shared" si="30"/>
        <v>4</v>
      </c>
      <c r="B1935" s="5">
        <v>38537</v>
      </c>
      <c r="C1935" s="24">
        <v>2593.34</v>
      </c>
    </row>
    <row r="1936" spans="1:3" x14ac:dyDescent="0.45">
      <c r="A1936">
        <f t="shared" si="30"/>
        <v>5</v>
      </c>
      <c r="B1936" s="5">
        <v>38538</v>
      </c>
      <c r="C1936" s="24">
        <v>2594.5300000000002</v>
      </c>
    </row>
    <row r="1937" spans="1:3" x14ac:dyDescent="0.45">
      <c r="A1937">
        <f t="shared" si="30"/>
        <v>6</v>
      </c>
      <c r="B1937" s="5">
        <v>38539</v>
      </c>
      <c r="C1937" s="24">
        <v>2615.66</v>
      </c>
    </row>
    <row r="1938" spans="1:3" x14ac:dyDescent="0.45">
      <c r="A1938">
        <f t="shared" si="30"/>
        <v>7</v>
      </c>
      <c r="B1938" s="5">
        <v>38540</v>
      </c>
      <c r="C1938" s="24">
        <v>2579.7399999999998</v>
      </c>
    </row>
    <row r="1939" spans="1:3" x14ac:dyDescent="0.45">
      <c r="A1939">
        <f t="shared" si="30"/>
        <v>8</v>
      </c>
      <c r="B1939" s="5">
        <v>38541</v>
      </c>
      <c r="C1939" s="24">
        <v>2617.63</v>
      </c>
    </row>
    <row r="1940" spans="1:3" x14ac:dyDescent="0.45">
      <c r="A1940">
        <f t="shared" si="30"/>
        <v>11</v>
      </c>
      <c r="B1940" s="5">
        <v>38544</v>
      </c>
      <c r="C1940" s="24">
        <v>2624.76</v>
      </c>
    </row>
    <row r="1941" spans="1:3" x14ac:dyDescent="0.45">
      <c r="A1941">
        <f t="shared" si="30"/>
        <v>12</v>
      </c>
      <c r="B1941" s="5">
        <v>38545</v>
      </c>
      <c r="C1941" s="24">
        <v>2612.7399999999998</v>
      </c>
    </row>
    <row r="1942" spans="1:3" x14ac:dyDescent="0.45">
      <c r="A1942">
        <f t="shared" si="30"/>
        <v>13</v>
      </c>
      <c r="B1942" s="5">
        <v>38546</v>
      </c>
      <c r="C1942" s="24">
        <v>2625.32</v>
      </c>
    </row>
    <row r="1943" spans="1:3" x14ac:dyDescent="0.45">
      <c r="A1943">
        <f t="shared" si="30"/>
        <v>14</v>
      </c>
      <c r="B1943" s="5">
        <v>38547</v>
      </c>
      <c r="C1943" s="24">
        <v>2629.59</v>
      </c>
    </row>
    <row r="1944" spans="1:3" x14ac:dyDescent="0.45">
      <c r="A1944">
        <f t="shared" si="30"/>
        <v>15</v>
      </c>
      <c r="B1944" s="5">
        <v>38548</v>
      </c>
      <c r="C1944" s="24">
        <v>2615.7199999999998</v>
      </c>
    </row>
    <row r="1945" spans="1:3" x14ac:dyDescent="0.45">
      <c r="A1945">
        <f t="shared" si="30"/>
        <v>18</v>
      </c>
      <c r="B1945" s="5">
        <v>38551</v>
      </c>
      <c r="C1945" s="24">
        <v>2607.0700000000002</v>
      </c>
    </row>
    <row r="1946" spans="1:3" x14ac:dyDescent="0.45">
      <c r="A1946">
        <f t="shared" si="30"/>
        <v>19</v>
      </c>
      <c r="B1946" s="5">
        <v>38552</v>
      </c>
      <c r="C1946" s="24">
        <v>2600.39</v>
      </c>
    </row>
    <row r="1947" spans="1:3" x14ac:dyDescent="0.45">
      <c r="A1947">
        <f t="shared" si="30"/>
        <v>20</v>
      </c>
      <c r="B1947" s="5">
        <v>38553</v>
      </c>
      <c r="C1947" s="24">
        <v>2607.4</v>
      </c>
    </row>
    <row r="1948" spans="1:3" x14ac:dyDescent="0.45">
      <c r="A1948">
        <f t="shared" si="30"/>
        <v>21</v>
      </c>
      <c r="B1948" s="5">
        <v>38554</v>
      </c>
      <c r="C1948" s="24">
        <v>2611.31</v>
      </c>
    </row>
    <row r="1949" spans="1:3" x14ac:dyDescent="0.45">
      <c r="A1949">
        <f t="shared" si="30"/>
        <v>22</v>
      </c>
      <c r="B1949" s="5">
        <v>38555</v>
      </c>
      <c r="C1949" s="24">
        <v>2621.31</v>
      </c>
    </row>
    <row r="1950" spans="1:3" x14ac:dyDescent="0.45">
      <c r="A1950">
        <f t="shared" si="30"/>
        <v>25</v>
      </c>
      <c r="B1950" s="5">
        <v>38558</v>
      </c>
      <c r="C1950" s="24">
        <v>2633.86</v>
      </c>
    </row>
    <row r="1951" spans="1:3" x14ac:dyDescent="0.45">
      <c r="A1951">
        <f t="shared" si="30"/>
        <v>26</v>
      </c>
      <c r="B1951" s="5">
        <v>38559</v>
      </c>
      <c r="C1951" s="24">
        <v>2627.62</v>
      </c>
    </row>
    <row r="1952" spans="1:3" x14ac:dyDescent="0.45">
      <c r="A1952">
        <f t="shared" si="30"/>
        <v>27</v>
      </c>
      <c r="B1952" s="5">
        <v>38560</v>
      </c>
      <c r="C1952" s="24">
        <v>2633.86</v>
      </c>
    </row>
    <row r="1953" spans="1:3" x14ac:dyDescent="0.45">
      <c r="A1953">
        <f t="shared" si="30"/>
        <v>28</v>
      </c>
      <c r="B1953" s="5">
        <v>38561</v>
      </c>
      <c r="C1953" s="24">
        <v>2638.06</v>
      </c>
    </row>
    <row r="1954" spans="1:3" x14ac:dyDescent="0.45">
      <c r="A1954" s="35">
        <f t="shared" si="30"/>
        <v>29</v>
      </c>
      <c r="B1954" s="33">
        <v>38562</v>
      </c>
      <c r="C1954" s="34">
        <v>2644.75</v>
      </c>
    </row>
    <row r="1955" spans="1:3" x14ac:dyDescent="0.45">
      <c r="A1955" s="35">
        <f t="shared" si="30"/>
        <v>1</v>
      </c>
      <c r="B1955" s="33">
        <v>38565</v>
      </c>
      <c r="C1955" s="34">
        <v>2649.12</v>
      </c>
    </row>
    <row r="1956" spans="1:3" x14ac:dyDescent="0.45">
      <c r="A1956">
        <f t="shared" si="30"/>
        <v>2</v>
      </c>
      <c r="B1956" s="5">
        <v>38566</v>
      </c>
      <c r="C1956" s="24">
        <v>2665.89</v>
      </c>
    </row>
    <row r="1957" spans="1:3" x14ac:dyDescent="0.45">
      <c r="A1957">
        <f t="shared" si="30"/>
        <v>3</v>
      </c>
      <c r="B1957" s="5">
        <v>38567</v>
      </c>
      <c r="C1957" s="24">
        <v>2669.72</v>
      </c>
    </row>
    <row r="1958" spans="1:3" x14ac:dyDescent="0.45">
      <c r="A1958">
        <f t="shared" si="30"/>
        <v>4</v>
      </c>
      <c r="B1958" s="5">
        <v>38568</v>
      </c>
      <c r="C1958" s="24">
        <v>2663.22</v>
      </c>
    </row>
    <row r="1959" spans="1:3" x14ac:dyDescent="0.45">
      <c r="A1959">
        <f t="shared" si="30"/>
        <v>5</v>
      </c>
      <c r="B1959" s="5">
        <v>38569</v>
      </c>
      <c r="C1959" s="24">
        <v>2662.74</v>
      </c>
    </row>
    <row r="1960" spans="1:3" x14ac:dyDescent="0.45">
      <c r="A1960">
        <f t="shared" si="30"/>
        <v>8</v>
      </c>
      <c r="B1960" s="5">
        <v>38572</v>
      </c>
      <c r="C1960" s="24">
        <v>2675.08</v>
      </c>
    </row>
    <row r="1961" spans="1:3" x14ac:dyDescent="0.45">
      <c r="A1961">
        <f t="shared" si="30"/>
        <v>9</v>
      </c>
      <c r="B1961" s="5">
        <v>38573</v>
      </c>
      <c r="C1961" s="24">
        <v>2684.49</v>
      </c>
    </row>
    <row r="1962" spans="1:3" x14ac:dyDescent="0.45">
      <c r="A1962">
        <f t="shared" si="30"/>
        <v>10</v>
      </c>
      <c r="B1962" s="5">
        <v>38574</v>
      </c>
      <c r="C1962" s="24">
        <v>2691.93</v>
      </c>
    </row>
    <row r="1963" spans="1:3" x14ac:dyDescent="0.45">
      <c r="A1963">
        <f t="shared" si="30"/>
        <v>11</v>
      </c>
      <c r="B1963" s="5">
        <v>38575</v>
      </c>
      <c r="C1963" s="24">
        <v>2682.23</v>
      </c>
    </row>
    <row r="1964" spans="1:3" x14ac:dyDescent="0.45">
      <c r="A1964">
        <f t="shared" si="30"/>
        <v>12</v>
      </c>
      <c r="B1964" s="5">
        <v>38576</v>
      </c>
      <c r="C1964" s="24">
        <v>2677.29</v>
      </c>
    </row>
    <row r="1965" spans="1:3" x14ac:dyDescent="0.45">
      <c r="A1965">
        <f t="shared" si="30"/>
        <v>15</v>
      </c>
      <c r="B1965" s="5">
        <v>38579</v>
      </c>
      <c r="C1965" s="24">
        <v>2676.74</v>
      </c>
    </row>
    <row r="1966" spans="1:3" x14ac:dyDescent="0.45">
      <c r="A1966">
        <f t="shared" si="30"/>
        <v>16</v>
      </c>
      <c r="B1966" s="5">
        <v>38580</v>
      </c>
      <c r="C1966" s="24">
        <v>2667.01</v>
      </c>
    </row>
    <row r="1967" spans="1:3" x14ac:dyDescent="0.45">
      <c r="A1967">
        <f t="shared" si="30"/>
        <v>17</v>
      </c>
      <c r="B1967" s="5">
        <v>38581</v>
      </c>
      <c r="C1967" s="24">
        <v>2652.54</v>
      </c>
    </row>
    <row r="1968" spans="1:3" x14ac:dyDescent="0.45">
      <c r="A1968">
        <f t="shared" si="30"/>
        <v>18</v>
      </c>
      <c r="B1968" s="5">
        <v>38582</v>
      </c>
      <c r="C1968" s="24">
        <v>2640.96</v>
      </c>
    </row>
    <row r="1969" spans="1:3" x14ac:dyDescent="0.45">
      <c r="A1969">
        <f t="shared" si="30"/>
        <v>19</v>
      </c>
      <c r="B1969" s="5">
        <v>38583</v>
      </c>
      <c r="C1969" s="24">
        <v>2661.32</v>
      </c>
    </row>
    <row r="1970" spans="1:3" x14ac:dyDescent="0.45">
      <c r="A1970">
        <f t="shared" si="30"/>
        <v>22</v>
      </c>
      <c r="B1970" s="5">
        <v>38586</v>
      </c>
      <c r="C1970" s="24">
        <v>2665.1</v>
      </c>
    </row>
    <row r="1971" spans="1:3" x14ac:dyDescent="0.45">
      <c r="A1971">
        <f t="shared" si="30"/>
        <v>23</v>
      </c>
      <c r="B1971" s="5">
        <v>38587</v>
      </c>
      <c r="C1971" s="24">
        <v>2658.13</v>
      </c>
    </row>
    <row r="1972" spans="1:3" x14ac:dyDescent="0.45">
      <c r="A1972">
        <f t="shared" si="30"/>
        <v>24</v>
      </c>
      <c r="B1972" s="5">
        <v>38588</v>
      </c>
      <c r="C1972" s="24">
        <v>2647.52</v>
      </c>
    </row>
    <row r="1973" spans="1:3" x14ac:dyDescent="0.45">
      <c r="A1973">
        <f t="shared" si="30"/>
        <v>25</v>
      </c>
      <c r="B1973" s="5">
        <v>38589</v>
      </c>
      <c r="C1973" s="24">
        <v>2638.1</v>
      </c>
    </row>
    <row r="1974" spans="1:3" x14ac:dyDescent="0.45">
      <c r="A1974">
        <f t="shared" si="30"/>
        <v>26</v>
      </c>
      <c r="B1974" s="5">
        <v>38590</v>
      </c>
      <c r="C1974" s="24">
        <v>2627.58</v>
      </c>
    </row>
    <row r="1975" spans="1:3" x14ac:dyDescent="0.45">
      <c r="A1975">
        <f t="shared" si="30"/>
        <v>30</v>
      </c>
      <c r="B1975" s="5">
        <v>38594</v>
      </c>
      <c r="C1975" s="24">
        <v>2640.58</v>
      </c>
    </row>
    <row r="1976" spans="1:3" x14ac:dyDescent="0.45">
      <c r="A1976" s="35">
        <f t="shared" si="30"/>
        <v>31</v>
      </c>
      <c r="B1976" s="33">
        <v>38595</v>
      </c>
      <c r="C1976" s="34">
        <v>2659.21</v>
      </c>
    </row>
    <row r="1977" spans="1:3" x14ac:dyDescent="0.45">
      <c r="A1977" s="35">
        <f t="shared" si="30"/>
        <v>1</v>
      </c>
      <c r="B1977" s="33">
        <v>38596</v>
      </c>
      <c r="C1977" s="34">
        <v>2675.4</v>
      </c>
    </row>
    <row r="1978" spans="1:3" x14ac:dyDescent="0.45">
      <c r="A1978">
        <f t="shared" si="30"/>
        <v>2</v>
      </c>
      <c r="B1978" s="5">
        <v>38597</v>
      </c>
      <c r="C1978" s="24">
        <v>2674.61</v>
      </c>
    </row>
    <row r="1979" spans="1:3" x14ac:dyDescent="0.45">
      <c r="A1979">
        <f t="shared" si="30"/>
        <v>5</v>
      </c>
      <c r="B1979" s="5">
        <v>38600</v>
      </c>
      <c r="C1979" s="24">
        <v>2679</v>
      </c>
    </row>
    <row r="1980" spans="1:3" x14ac:dyDescent="0.45">
      <c r="A1980">
        <f t="shared" si="30"/>
        <v>6</v>
      </c>
      <c r="B1980" s="5">
        <v>38601</v>
      </c>
      <c r="C1980" s="24">
        <v>2688.03</v>
      </c>
    </row>
    <row r="1981" spans="1:3" x14ac:dyDescent="0.45">
      <c r="A1981">
        <f t="shared" si="30"/>
        <v>7</v>
      </c>
      <c r="B1981" s="5">
        <v>38602</v>
      </c>
      <c r="C1981" s="24">
        <v>2693.48</v>
      </c>
    </row>
    <row r="1982" spans="1:3" x14ac:dyDescent="0.45">
      <c r="A1982">
        <f t="shared" si="30"/>
        <v>8</v>
      </c>
      <c r="B1982" s="5">
        <v>38603</v>
      </c>
      <c r="C1982" s="24">
        <v>2680.95</v>
      </c>
    </row>
    <row r="1983" spans="1:3" x14ac:dyDescent="0.45">
      <c r="A1983">
        <f t="shared" si="30"/>
        <v>9</v>
      </c>
      <c r="B1983" s="5">
        <v>38604</v>
      </c>
      <c r="C1983" s="24">
        <v>2690.83</v>
      </c>
    </row>
    <row r="1984" spans="1:3" x14ac:dyDescent="0.45">
      <c r="A1984">
        <f t="shared" si="30"/>
        <v>12</v>
      </c>
      <c r="B1984" s="5">
        <v>38607</v>
      </c>
      <c r="C1984" s="24">
        <v>2699.92</v>
      </c>
    </row>
    <row r="1985" spans="1:3" x14ac:dyDescent="0.45">
      <c r="A1985">
        <f t="shared" si="30"/>
        <v>13</v>
      </c>
      <c r="B1985" s="5">
        <v>38608</v>
      </c>
      <c r="C1985" s="24">
        <v>2681.03</v>
      </c>
    </row>
    <row r="1986" spans="1:3" x14ac:dyDescent="0.45">
      <c r="A1986">
        <f t="shared" si="30"/>
        <v>14</v>
      </c>
      <c r="B1986" s="5">
        <v>38609</v>
      </c>
      <c r="C1986" s="24">
        <v>2686.29</v>
      </c>
    </row>
    <row r="1987" spans="1:3" x14ac:dyDescent="0.45">
      <c r="A1987">
        <f t="shared" si="30"/>
        <v>15</v>
      </c>
      <c r="B1987" s="5">
        <v>38610</v>
      </c>
      <c r="C1987" s="24">
        <v>2701.9</v>
      </c>
    </row>
    <row r="1988" spans="1:3" x14ac:dyDescent="0.45">
      <c r="A1988">
        <f t="shared" ref="A1988:A2051" si="31">DAY(B1988)</f>
        <v>16</v>
      </c>
      <c r="B1988" s="5">
        <v>38611</v>
      </c>
      <c r="C1988" s="24">
        <v>2713.8</v>
      </c>
    </row>
    <row r="1989" spans="1:3" x14ac:dyDescent="0.45">
      <c r="A1989">
        <f t="shared" si="31"/>
        <v>19</v>
      </c>
      <c r="B1989" s="5">
        <v>38614</v>
      </c>
      <c r="C1989" s="24">
        <v>2724.41</v>
      </c>
    </row>
    <row r="1990" spans="1:3" x14ac:dyDescent="0.45">
      <c r="A1990">
        <f t="shared" si="31"/>
        <v>20</v>
      </c>
      <c r="B1990" s="5">
        <v>38615</v>
      </c>
      <c r="C1990" s="24">
        <v>2719</v>
      </c>
    </row>
    <row r="1991" spans="1:3" x14ac:dyDescent="0.45">
      <c r="A1991">
        <f t="shared" si="31"/>
        <v>21</v>
      </c>
      <c r="B1991" s="5">
        <v>38616</v>
      </c>
      <c r="C1991" s="24">
        <v>2695.18</v>
      </c>
    </row>
    <row r="1992" spans="1:3" x14ac:dyDescent="0.45">
      <c r="A1992">
        <f t="shared" si="31"/>
        <v>22</v>
      </c>
      <c r="B1992" s="5">
        <v>38617</v>
      </c>
      <c r="C1992" s="24">
        <v>2701.25</v>
      </c>
    </row>
    <row r="1993" spans="1:3" x14ac:dyDescent="0.45">
      <c r="A1993">
        <f t="shared" si="31"/>
        <v>23</v>
      </c>
      <c r="B1993" s="5">
        <v>38618</v>
      </c>
      <c r="C1993" s="24">
        <v>2714.33</v>
      </c>
    </row>
    <row r="1994" spans="1:3" x14ac:dyDescent="0.45">
      <c r="A1994">
        <f t="shared" si="31"/>
        <v>26</v>
      </c>
      <c r="B1994" s="5">
        <v>38621</v>
      </c>
      <c r="C1994" s="24">
        <v>2732.4</v>
      </c>
    </row>
    <row r="1995" spans="1:3" x14ac:dyDescent="0.45">
      <c r="A1995">
        <f t="shared" si="31"/>
        <v>27</v>
      </c>
      <c r="B1995" s="5">
        <v>38622</v>
      </c>
      <c r="C1995" s="24">
        <v>2729.87</v>
      </c>
    </row>
    <row r="1996" spans="1:3" x14ac:dyDescent="0.45">
      <c r="A1996">
        <f t="shared" si="31"/>
        <v>28</v>
      </c>
      <c r="B1996" s="5">
        <v>38623</v>
      </c>
      <c r="C1996" s="24">
        <v>2752.01</v>
      </c>
    </row>
    <row r="1997" spans="1:3" x14ac:dyDescent="0.45">
      <c r="A1997">
        <f t="shared" si="31"/>
        <v>29</v>
      </c>
      <c r="B1997" s="5">
        <v>38624</v>
      </c>
      <c r="C1997" s="24">
        <v>2744.73</v>
      </c>
    </row>
    <row r="1998" spans="1:3" x14ac:dyDescent="0.45">
      <c r="A1998" s="35">
        <f t="shared" si="31"/>
        <v>30</v>
      </c>
      <c r="B1998" s="33">
        <v>38625</v>
      </c>
      <c r="C1998" s="34">
        <v>2745.79</v>
      </c>
    </row>
    <row r="1999" spans="1:3" x14ac:dyDescent="0.45">
      <c r="A1999" s="35">
        <f t="shared" si="31"/>
        <v>3</v>
      </c>
      <c r="B1999" s="33">
        <v>38628</v>
      </c>
      <c r="C1999" s="34">
        <v>2756.75</v>
      </c>
    </row>
    <row r="2000" spans="1:3" x14ac:dyDescent="0.45">
      <c r="A2000">
        <f t="shared" si="31"/>
        <v>4</v>
      </c>
      <c r="B2000" s="5">
        <v>38629</v>
      </c>
      <c r="C2000" s="24">
        <v>2754.22</v>
      </c>
    </row>
    <row r="2001" spans="1:3" x14ac:dyDescent="0.45">
      <c r="A2001">
        <f t="shared" si="31"/>
        <v>5</v>
      </c>
      <c r="B2001" s="5">
        <v>38630</v>
      </c>
      <c r="C2001" s="24">
        <v>2721.29</v>
      </c>
    </row>
    <row r="2002" spans="1:3" x14ac:dyDescent="0.45">
      <c r="A2002">
        <f t="shared" si="31"/>
        <v>6</v>
      </c>
      <c r="B2002" s="5">
        <v>38631</v>
      </c>
      <c r="C2002" s="24">
        <v>2692.07</v>
      </c>
    </row>
    <row r="2003" spans="1:3" x14ac:dyDescent="0.45">
      <c r="A2003">
        <f t="shared" si="31"/>
        <v>7</v>
      </c>
      <c r="B2003" s="5">
        <v>38632</v>
      </c>
      <c r="C2003" s="24">
        <v>2686.3</v>
      </c>
    </row>
    <row r="2004" spans="1:3" x14ac:dyDescent="0.45">
      <c r="A2004">
        <f t="shared" si="31"/>
        <v>10</v>
      </c>
      <c r="B2004" s="5">
        <v>38635</v>
      </c>
      <c r="C2004" s="24">
        <v>2692.78</v>
      </c>
    </row>
    <row r="2005" spans="1:3" x14ac:dyDescent="0.45">
      <c r="A2005">
        <f t="shared" si="31"/>
        <v>11</v>
      </c>
      <c r="B2005" s="5">
        <v>38636</v>
      </c>
      <c r="C2005" s="24">
        <v>2697.19</v>
      </c>
    </row>
    <row r="2006" spans="1:3" x14ac:dyDescent="0.45">
      <c r="A2006">
        <f t="shared" si="31"/>
        <v>12</v>
      </c>
      <c r="B2006" s="5">
        <v>38637</v>
      </c>
      <c r="C2006" s="24">
        <v>2678.56</v>
      </c>
    </row>
    <row r="2007" spans="1:3" x14ac:dyDescent="0.45">
      <c r="A2007">
        <f t="shared" si="31"/>
        <v>13</v>
      </c>
      <c r="B2007" s="5">
        <v>38638</v>
      </c>
      <c r="C2007" s="24">
        <v>2639.17</v>
      </c>
    </row>
    <row r="2008" spans="1:3" x14ac:dyDescent="0.45">
      <c r="A2008">
        <f t="shared" si="31"/>
        <v>14</v>
      </c>
      <c r="B2008" s="5">
        <v>38639</v>
      </c>
      <c r="C2008" s="24">
        <v>2643.3</v>
      </c>
    </row>
    <row r="2009" spans="1:3" x14ac:dyDescent="0.45">
      <c r="A2009">
        <f t="shared" si="31"/>
        <v>17</v>
      </c>
      <c r="B2009" s="5">
        <v>38642</v>
      </c>
      <c r="C2009" s="24">
        <v>2648.04</v>
      </c>
    </row>
    <row r="2010" spans="1:3" x14ac:dyDescent="0.45">
      <c r="A2010">
        <f t="shared" si="31"/>
        <v>18</v>
      </c>
      <c r="B2010" s="5">
        <v>38643</v>
      </c>
      <c r="C2010" s="24">
        <v>2637.49</v>
      </c>
    </row>
    <row r="2011" spans="1:3" x14ac:dyDescent="0.45">
      <c r="A2011">
        <f t="shared" si="31"/>
        <v>19</v>
      </c>
      <c r="B2011" s="5">
        <v>38644</v>
      </c>
      <c r="C2011" s="24">
        <v>2587.1999999999998</v>
      </c>
    </row>
    <row r="2012" spans="1:3" x14ac:dyDescent="0.45">
      <c r="A2012">
        <f t="shared" si="31"/>
        <v>20</v>
      </c>
      <c r="B2012" s="5">
        <v>38645</v>
      </c>
      <c r="C2012" s="24">
        <v>2588.83</v>
      </c>
    </row>
    <row r="2013" spans="1:3" x14ac:dyDescent="0.45">
      <c r="A2013">
        <f t="shared" si="31"/>
        <v>21</v>
      </c>
      <c r="B2013" s="5">
        <v>38646</v>
      </c>
      <c r="C2013" s="24">
        <v>2577.4699999999998</v>
      </c>
    </row>
    <row r="2014" spans="1:3" x14ac:dyDescent="0.45">
      <c r="A2014">
        <f t="shared" si="31"/>
        <v>24</v>
      </c>
      <c r="B2014" s="5">
        <v>38649</v>
      </c>
      <c r="C2014" s="24">
        <v>2610.09</v>
      </c>
    </row>
    <row r="2015" spans="1:3" x14ac:dyDescent="0.45">
      <c r="A2015">
        <f t="shared" si="31"/>
        <v>25</v>
      </c>
      <c r="B2015" s="5">
        <v>38650</v>
      </c>
      <c r="C2015" s="24">
        <v>2598.66</v>
      </c>
    </row>
    <row r="2016" spans="1:3" x14ac:dyDescent="0.45">
      <c r="A2016">
        <f t="shared" si="31"/>
        <v>26</v>
      </c>
      <c r="B2016" s="5">
        <v>38651</v>
      </c>
      <c r="C2016" s="24">
        <v>2623.01</v>
      </c>
    </row>
    <row r="2017" spans="1:3" x14ac:dyDescent="0.45">
      <c r="A2017">
        <f t="shared" si="31"/>
        <v>27</v>
      </c>
      <c r="B2017" s="5">
        <v>38652</v>
      </c>
      <c r="C2017" s="24">
        <v>2599.17</v>
      </c>
    </row>
    <row r="2018" spans="1:3" x14ac:dyDescent="0.45">
      <c r="A2018">
        <f t="shared" si="31"/>
        <v>28</v>
      </c>
      <c r="B2018" s="5">
        <v>38653</v>
      </c>
      <c r="C2018" s="24">
        <v>2610.2800000000002</v>
      </c>
    </row>
    <row r="2019" spans="1:3" x14ac:dyDescent="0.45">
      <c r="A2019" s="35">
        <f t="shared" si="31"/>
        <v>31</v>
      </c>
      <c r="B2019" s="33">
        <v>38656</v>
      </c>
      <c r="C2019" s="34">
        <v>2664.4</v>
      </c>
    </row>
    <row r="2020" spans="1:3" x14ac:dyDescent="0.45">
      <c r="A2020" s="35">
        <f t="shared" si="31"/>
        <v>1</v>
      </c>
      <c r="B2020" s="33">
        <v>38657</v>
      </c>
      <c r="C2020" s="34">
        <v>2678.92</v>
      </c>
    </row>
    <row r="2021" spans="1:3" x14ac:dyDescent="0.45">
      <c r="A2021">
        <f t="shared" si="31"/>
        <v>2</v>
      </c>
      <c r="B2021" s="5">
        <v>38658</v>
      </c>
      <c r="C2021" s="24">
        <v>2689.51</v>
      </c>
    </row>
    <row r="2022" spans="1:3" x14ac:dyDescent="0.45">
      <c r="A2022">
        <f t="shared" si="31"/>
        <v>3</v>
      </c>
      <c r="B2022" s="5">
        <v>38659</v>
      </c>
      <c r="C2022" s="24">
        <v>2725.07</v>
      </c>
    </row>
    <row r="2023" spans="1:3" x14ac:dyDescent="0.45">
      <c r="A2023">
        <f t="shared" si="31"/>
        <v>4</v>
      </c>
      <c r="B2023" s="5">
        <v>38660</v>
      </c>
      <c r="C2023" s="24">
        <v>2721.38</v>
      </c>
    </row>
    <row r="2024" spans="1:3" x14ac:dyDescent="0.45">
      <c r="A2024">
        <f t="shared" si="31"/>
        <v>7</v>
      </c>
      <c r="B2024" s="5">
        <v>38663</v>
      </c>
      <c r="C2024" s="24">
        <v>2740.17</v>
      </c>
    </row>
    <row r="2025" spans="1:3" x14ac:dyDescent="0.45">
      <c r="A2025">
        <f t="shared" si="31"/>
        <v>8</v>
      </c>
      <c r="B2025" s="5">
        <v>38664</v>
      </c>
      <c r="C2025" s="24">
        <v>2740.07</v>
      </c>
    </row>
    <row r="2026" spans="1:3" x14ac:dyDescent="0.45">
      <c r="A2026">
        <f t="shared" si="31"/>
        <v>9</v>
      </c>
      <c r="B2026" s="5">
        <v>38665</v>
      </c>
      <c r="C2026" s="24">
        <v>2730.39</v>
      </c>
    </row>
    <row r="2027" spans="1:3" x14ac:dyDescent="0.45">
      <c r="A2027">
        <f t="shared" si="31"/>
        <v>10</v>
      </c>
      <c r="B2027" s="5">
        <v>38666</v>
      </c>
      <c r="C2027" s="24">
        <v>2724.54</v>
      </c>
    </row>
    <row r="2028" spans="1:3" x14ac:dyDescent="0.45">
      <c r="A2028">
        <f t="shared" si="31"/>
        <v>11</v>
      </c>
      <c r="B2028" s="5">
        <v>38667</v>
      </c>
      <c r="C2028" s="24">
        <v>2744.18</v>
      </c>
    </row>
    <row r="2029" spans="1:3" x14ac:dyDescent="0.45">
      <c r="A2029">
        <f t="shared" si="31"/>
        <v>14</v>
      </c>
      <c r="B2029" s="5">
        <v>38670</v>
      </c>
      <c r="C2029" s="24">
        <v>2748.34</v>
      </c>
    </row>
    <row r="2030" spans="1:3" x14ac:dyDescent="0.45">
      <c r="A2030">
        <f t="shared" si="31"/>
        <v>15</v>
      </c>
      <c r="B2030" s="5">
        <v>38671</v>
      </c>
      <c r="C2030" s="24">
        <v>2735.86</v>
      </c>
    </row>
    <row r="2031" spans="1:3" x14ac:dyDescent="0.45">
      <c r="A2031">
        <f t="shared" si="31"/>
        <v>16</v>
      </c>
      <c r="B2031" s="5">
        <v>38672</v>
      </c>
      <c r="C2031" s="24">
        <v>2730.1</v>
      </c>
    </row>
    <row r="2032" spans="1:3" x14ac:dyDescent="0.45">
      <c r="A2032">
        <f t="shared" si="31"/>
        <v>17</v>
      </c>
      <c r="B2032" s="5">
        <v>38673</v>
      </c>
      <c r="C2032" s="24">
        <v>2745.1</v>
      </c>
    </row>
    <row r="2033" spans="1:3" x14ac:dyDescent="0.45">
      <c r="A2033">
        <f t="shared" si="31"/>
        <v>18</v>
      </c>
      <c r="B2033" s="5">
        <v>38674</v>
      </c>
      <c r="C2033" s="24">
        <v>2765.34</v>
      </c>
    </row>
    <row r="2034" spans="1:3" x14ac:dyDescent="0.45">
      <c r="A2034">
        <f t="shared" si="31"/>
        <v>21</v>
      </c>
      <c r="B2034" s="5">
        <v>38677</v>
      </c>
      <c r="C2034" s="24">
        <v>2767</v>
      </c>
    </row>
    <row r="2035" spans="1:3" x14ac:dyDescent="0.45">
      <c r="A2035">
        <f t="shared" si="31"/>
        <v>22</v>
      </c>
      <c r="B2035" s="5">
        <v>38678</v>
      </c>
      <c r="C2035" s="24">
        <v>2776.08</v>
      </c>
    </row>
    <row r="2036" spans="1:3" x14ac:dyDescent="0.45">
      <c r="A2036">
        <f t="shared" si="31"/>
        <v>23</v>
      </c>
      <c r="B2036" s="5">
        <v>38679</v>
      </c>
      <c r="C2036" s="24">
        <v>2785.3</v>
      </c>
    </row>
    <row r="2037" spans="1:3" x14ac:dyDescent="0.45">
      <c r="A2037">
        <f t="shared" si="31"/>
        <v>24</v>
      </c>
      <c r="B2037" s="5">
        <v>38680</v>
      </c>
      <c r="C2037" s="24">
        <v>2775.99</v>
      </c>
    </row>
    <row r="2038" spans="1:3" x14ac:dyDescent="0.45">
      <c r="A2038">
        <f t="shared" si="31"/>
        <v>25</v>
      </c>
      <c r="B2038" s="5">
        <v>38681</v>
      </c>
      <c r="C2038" s="24">
        <v>2782.87</v>
      </c>
    </row>
    <row r="2039" spans="1:3" x14ac:dyDescent="0.45">
      <c r="A2039">
        <f t="shared" si="31"/>
        <v>28</v>
      </c>
      <c r="B2039" s="5">
        <v>38684</v>
      </c>
      <c r="C2039" s="24">
        <v>2763.31</v>
      </c>
    </row>
    <row r="2040" spans="1:3" x14ac:dyDescent="0.45">
      <c r="A2040">
        <f t="shared" si="31"/>
        <v>29</v>
      </c>
      <c r="B2040" s="5">
        <v>38685</v>
      </c>
      <c r="C2040" s="24">
        <v>2770.58</v>
      </c>
    </row>
    <row r="2041" spans="1:3" x14ac:dyDescent="0.45">
      <c r="A2041" s="35">
        <f t="shared" si="31"/>
        <v>30</v>
      </c>
      <c r="B2041" s="33">
        <v>38686</v>
      </c>
      <c r="C2041" s="34">
        <v>2741.05</v>
      </c>
    </row>
    <row r="2042" spans="1:3" x14ac:dyDescent="0.45">
      <c r="A2042" s="35">
        <f t="shared" si="31"/>
        <v>1</v>
      </c>
      <c r="B2042" s="33">
        <v>38687</v>
      </c>
      <c r="C2042" s="34">
        <v>2770.82</v>
      </c>
    </row>
    <row r="2043" spans="1:3" x14ac:dyDescent="0.45">
      <c r="A2043">
        <f t="shared" si="31"/>
        <v>2</v>
      </c>
      <c r="B2043" s="5">
        <v>38688</v>
      </c>
      <c r="C2043" s="24">
        <v>2793.13</v>
      </c>
    </row>
    <row r="2044" spans="1:3" x14ac:dyDescent="0.45">
      <c r="A2044">
        <f t="shared" si="31"/>
        <v>5</v>
      </c>
      <c r="B2044" s="5">
        <v>38691</v>
      </c>
      <c r="C2044" s="24">
        <v>2784.79</v>
      </c>
    </row>
    <row r="2045" spans="1:3" x14ac:dyDescent="0.45">
      <c r="A2045">
        <f t="shared" si="31"/>
        <v>6</v>
      </c>
      <c r="B2045" s="5">
        <v>38692</v>
      </c>
      <c r="C2045" s="24">
        <v>2797.26</v>
      </c>
    </row>
    <row r="2046" spans="1:3" x14ac:dyDescent="0.45">
      <c r="A2046">
        <f t="shared" si="31"/>
        <v>7</v>
      </c>
      <c r="B2046" s="5">
        <v>38693</v>
      </c>
      <c r="C2046" s="24">
        <v>2794.08</v>
      </c>
    </row>
    <row r="2047" spans="1:3" x14ac:dyDescent="0.45">
      <c r="A2047">
        <f t="shared" si="31"/>
        <v>8</v>
      </c>
      <c r="B2047" s="5">
        <v>38694</v>
      </c>
      <c r="C2047" s="24">
        <v>2792.35</v>
      </c>
    </row>
    <row r="2048" spans="1:3" x14ac:dyDescent="0.45">
      <c r="A2048">
        <f t="shared" si="31"/>
        <v>9</v>
      </c>
      <c r="B2048" s="5">
        <v>38695</v>
      </c>
      <c r="C2048" s="24">
        <v>2788.28</v>
      </c>
    </row>
    <row r="2049" spans="1:3" x14ac:dyDescent="0.45">
      <c r="A2049">
        <f t="shared" si="31"/>
        <v>12</v>
      </c>
      <c r="B2049" s="5">
        <v>38698</v>
      </c>
      <c r="C2049" s="24">
        <v>2782.36</v>
      </c>
    </row>
    <row r="2050" spans="1:3" x14ac:dyDescent="0.45">
      <c r="A2050">
        <f t="shared" si="31"/>
        <v>13</v>
      </c>
      <c r="B2050" s="5">
        <v>38699</v>
      </c>
      <c r="C2050" s="24">
        <v>2785.83</v>
      </c>
    </row>
    <row r="2051" spans="1:3" x14ac:dyDescent="0.45">
      <c r="A2051">
        <f t="shared" si="31"/>
        <v>14</v>
      </c>
      <c r="B2051" s="5">
        <v>38700</v>
      </c>
      <c r="C2051" s="24">
        <v>2790.5</v>
      </c>
    </row>
    <row r="2052" spans="1:3" x14ac:dyDescent="0.45">
      <c r="A2052">
        <f t="shared" ref="A2052:A2115" si="32">DAY(B2052)</f>
        <v>15</v>
      </c>
      <c r="B2052" s="5">
        <v>38701</v>
      </c>
      <c r="C2052" s="24">
        <v>2781.12</v>
      </c>
    </row>
    <row r="2053" spans="1:3" x14ac:dyDescent="0.45">
      <c r="A2053">
        <f t="shared" si="32"/>
        <v>16</v>
      </c>
      <c r="B2053" s="5">
        <v>38702</v>
      </c>
      <c r="C2053" s="24">
        <v>2799.04</v>
      </c>
    </row>
    <row r="2054" spans="1:3" x14ac:dyDescent="0.45">
      <c r="A2054">
        <f t="shared" si="32"/>
        <v>19</v>
      </c>
      <c r="B2054" s="5">
        <v>38705</v>
      </c>
      <c r="C2054" s="24">
        <v>2803.53</v>
      </c>
    </row>
    <row r="2055" spans="1:3" x14ac:dyDescent="0.45">
      <c r="A2055">
        <f t="shared" si="32"/>
        <v>20</v>
      </c>
      <c r="B2055" s="5">
        <v>38706</v>
      </c>
      <c r="C2055" s="24">
        <v>2807.11</v>
      </c>
    </row>
    <row r="2056" spans="1:3" x14ac:dyDescent="0.45">
      <c r="A2056">
        <f t="shared" si="32"/>
        <v>21</v>
      </c>
      <c r="B2056" s="5">
        <v>38707</v>
      </c>
      <c r="C2056" s="24">
        <v>2827.11</v>
      </c>
    </row>
    <row r="2057" spans="1:3" x14ac:dyDescent="0.45">
      <c r="A2057">
        <f t="shared" si="32"/>
        <v>22</v>
      </c>
      <c r="B2057" s="5">
        <v>38708</v>
      </c>
      <c r="C2057" s="24">
        <v>2834.11</v>
      </c>
    </row>
    <row r="2058" spans="1:3" x14ac:dyDescent="0.45">
      <c r="A2058">
        <f t="shared" si="32"/>
        <v>23</v>
      </c>
      <c r="B2058" s="5">
        <v>38709</v>
      </c>
      <c r="C2058" s="24">
        <v>2835.12</v>
      </c>
    </row>
    <row r="2059" spans="1:3" x14ac:dyDescent="0.45">
      <c r="A2059">
        <f t="shared" si="32"/>
        <v>28</v>
      </c>
      <c r="B2059" s="5">
        <v>38714</v>
      </c>
      <c r="C2059" s="24">
        <v>2846.13</v>
      </c>
    </row>
    <row r="2060" spans="1:3" x14ac:dyDescent="0.45">
      <c r="A2060">
        <f t="shared" si="32"/>
        <v>29</v>
      </c>
      <c r="B2060" s="5">
        <v>38715</v>
      </c>
      <c r="C2060" s="24">
        <v>2856.43</v>
      </c>
    </row>
    <row r="2061" spans="1:3" x14ac:dyDescent="0.45">
      <c r="A2061" s="35">
        <f t="shared" si="32"/>
        <v>30</v>
      </c>
      <c r="B2061" s="33">
        <v>38716</v>
      </c>
      <c r="C2061" s="34">
        <v>2847.02</v>
      </c>
    </row>
    <row r="2062" spans="1:3" x14ac:dyDescent="0.45">
      <c r="A2062" s="35">
        <f t="shared" si="32"/>
        <v>3</v>
      </c>
      <c r="B2062" s="33">
        <v>38720</v>
      </c>
      <c r="C2062" s="34">
        <v>2878.65</v>
      </c>
    </row>
    <row r="2063" spans="1:3" x14ac:dyDescent="0.45">
      <c r="A2063">
        <f t="shared" si="32"/>
        <v>4</v>
      </c>
      <c r="B2063" s="5">
        <v>38721</v>
      </c>
      <c r="C2063" s="24">
        <v>2896</v>
      </c>
    </row>
    <row r="2064" spans="1:3" x14ac:dyDescent="0.45">
      <c r="A2064">
        <f t="shared" si="32"/>
        <v>5</v>
      </c>
      <c r="B2064" s="5">
        <v>38722</v>
      </c>
      <c r="C2064" s="24">
        <v>2883.81</v>
      </c>
    </row>
    <row r="2065" spans="1:3" x14ac:dyDescent="0.45">
      <c r="A2065">
        <f t="shared" si="32"/>
        <v>6</v>
      </c>
      <c r="B2065" s="5">
        <v>38723</v>
      </c>
      <c r="C2065" s="24">
        <v>2901.86</v>
      </c>
    </row>
    <row r="2066" spans="1:3" x14ac:dyDescent="0.45">
      <c r="A2066">
        <f t="shared" si="32"/>
        <v>9</v>
      </c>
      <c r="B2066" s="5">
        <v>38726</v>
      </c>
      <c r="C2066" s="24">
        <v>2901.13</v>
      </c>
    </row>
    <row r="2067" spans="1:3" x14ac:dyDescent="0.45">
      <c r="A2067">
        <f t="shared" si="32"/>
        <v>10</v>
      </c>
      <c r="B2067" s="5">
        <v>38727</v>
      </c>
      <c r="C2067" s="24">
        <v>2880.59</v>
      </c>
    </row>
    <row r="2068" spans="1:3" x14ac:dyDescent="0.45">
      <c r="A2068">
        <f t="shared" si="32"/>
        <v>11</v>
      </c>
      <c r="B2068" s="5">
        <v>38728</v>
      </c>
      <c r="C2068" s="24">
        <v>2902.96</v>
      </c>
    </row>
    <row r="2069" spans="1:3" x14ac:dyDescent="0.45">
      <c r="A2069">
        <f t="shared" si="32"/>
        <v>12</v>
      </c>
      <c r="B2069" s="5">
        <v>38729</v>
      </c>
      <c r="C2069" s="24">
        <v>2905.29</v>
      </c>
    </row>
    <row r="2070" spans="1:3" x14ac:dyDescent="0.45">
      <c r="A2070">
        <f t="shared" si="32"/>
        <v>13</v>
      </c>
      <c r="B2070" s="5">
        <v>38730</v>
      </c>
      <c r="C2070" s="24">
        <v>2894.42</v>
      </c>
    </row>
    <row r="2071" spans="1:3" x14ac:dyDescent="0.45">
      <c r="A2071">
        <f t="shared" si="32"/>
        <v>16</v>
      </c>
      <c r="B2071" s="5">
        <v>38733</v>
      </c>
      <c r="C2071" s="24">
        <v>2908.1</v>
      </c>
    </row>
    <row r="2072" spans="1:3" x14ac:dyDescent="0.45">
      <c r="A2072">
        <f t="shared" si="32"/>
        <v>17</v>
      </c>
      <c r="B2072" s="5">
        <v>38734</v>
      </c>
      <c r="C2072" s="24">
        <v>2887.63</v>
      </c>
    </row>
    <row r="2073" spans="1:3" x14ac:dyDescent="0.45">
      <c r="A2073">
        <f t="shared" si="32"/>
        <v>18</v>
      </c>
      <c r="B2073" s="5">
        <v>38735</v>
      </c>
      <c r="C2073" s="24">
        <v>2870.62</v>
      </c>
    </row>
    <row r="2074" spans="1:3" x14ac:dyDescent="0.45">
      <c r="A2074">
        <f t="shared" si="32"/>
        <v>19</v>
      </c>
      <c r="B2074" s="5">
        <v>38736</v>
      </c>
      <c r="C2074" s="24">
        <v>2888.41</v>
      </c>
    </row>
    <row r="2075" spans="1:3" x14ac:dyDescent="0.45">
      <c r="A2075">
        <f t="shared" si="32"/>
        <v>20</v>
      </c>
      <c r="B2075" s="5">
        <v>38737</v>
      </c>
      <c r="C2075" s="24">
        <v>2880.74</v>
      </c>
    </row>
    <row r="2076" spans="1:3" x14ac:dyDescent="0.45">
      <c r="A2076">
        <f t="shared" si="32"/>
        <v>23</v>
      </c>
      <c r="B2076" s="5">
        <v>38740</v>
      </c>
      <c r="C2076" s="24">
        <v>2872.9</v>
      </c>
    </row>
    <row r="2077" spans="1:3" x14ac:dyDescent="0.45">
      <c r="A2077">
        <f t="shared" si="32"/>
        <v>24</v>
      </c>
      <c r="B2077" s="5">
        <v>38741</v>
      </c>
      <c r="C2077" s="24">
        <v>2862.41</v>
      </c>
    </row>
    <row r="2078" spans="1:3" x14ac:dyDescent="0.45">
      <c r="A2078">
        <f t="shared" si="32"/>
        <v>25</v>
      </c>
      <c r="B2078" s="5">
        <v>38742</v>
      </c>
      <c r="C2078" s="24">
        <v>2898.37</v>
      </c>
    </row>
    <row r="2079" spans="1:3" x14ac:dyDescent="0.45">
      <c r="A2079">
        <f t="shared" si="32"/>
        <v>26</v>
      </c>
      <c r="B2079" s="5">
        <v>38743</v>
      </c>
      <c r="C2079" s="24">
        <v>2907.51</v>
      </c>
    </row>
    <row r="2080" spans="1:3" x14ac:dyDescent="0.45">
      <c r="A2080">
        <f t="shared" si="32"/>
        <v>27</v>
      </c>
      <c r="B2080" s="5">
        <v>38744</v>
      </c>
      <c r="C2080" s="24">
        <v>2941.08</v>
      </c>
    </row>
    <row r="2081" spans="1:3" x14ac:dyDescent="0.45">
      <c r="A2081">
        <f t="shared" si="32"/>
        <v>30</v>
      </c>
      <c r="B2081" s="5">
        <v>38747</v>
      </c>
      <c r="C2081" s="24">
        <v>2936.58</v>
      </c>
    </row>
    <row r="2082" spans="1:3" x14ac:dyDescent="0.45">
      <c r="A2082" s="35">
        <f t="shared" si="32"/>
        <v>31</v>
      </c>
      <c r="B2082" s="33">
        <v>38748</v>
      </c>
      <c r="C2082" s="34">
        <v>2928.56</v>
      </c>
    </row>
    <row r="2083" spans="1:3" x14ac:dyDescent="0.45">
      <c r="A2083" s="35">
        <f t="shared" si="32"/>
        <v>1</v>
      </c>
      <c r="B2083" s="33">
        <v>38749</v>
      </c>
      <c r="C2083" s="34">
        <v>2951.12</v>
      </c>
    </row>
    <row r="2084" spans="1:3" x14ac:dyDescent="0.45">
      <c r="A2084">
        <f t="shared" si="32"/>
        <v>2</v>
      </c>
      <c r="B2084" s="5">
        <v>38750</v>
      </c>
      <c r="C2084" s="24">
        <v>2926.45</v>
      </c>
    </row>
    <row r="2085" spans="1:3" x14ac:dyDescent="0.45">
      <c r="A2085">
        <f t="shared" si="32"/>
        <v>3</v>
      </c>
      <c r="B2085" s="5">
        <v>38751</v>
      </c>
      <c r="C2085" s="24">
        <v>2931.76</v>
      </c>
    </row>
    <row r="2086" spans="1:3" x14ac:dyDescent="0.45">
      <c r="A2086">
        <f t="shared" si="32"/>
        <v>6</v>
      </c>
      <c r="B2086" s="5">
        <v>38754</v>
      </c>
      <c r="C2086" s="24">
        <v>2939.7</v>
      </c>
    </row>
    <row r="2087" spans="1:3" x14ac:dyDescent="0.45">
      <c r="A2087">
        <f t="shared" si="32"/>
        <v>7</v>
      </c>
      <c r="B2087" s="5">
        <v>38755</v>
      </c>
      <c r="C2087" s="24">
        <v>2926.67</v>
      </c>
    </row>
    <row r="2088" spans="1:3" x14ac:dyDescent="0.45">
      <c r="A2088">
        <f t="shared" si="32"/>
        <v>8</v>
      </c>
      <c r="B2088" s="5">
        <v>38756</v>
      </c>
      <c r="C2088" s="24">
        <v>2917.38</v>
      </c>
    </row>
    <row r="2089" spans="1:3" x14ac:dyDescent="0.45">
      <c r="A2089">
        <f t="shared" si="32"/>
        <v>9</v>
      </c>
      <c r="B2089" s="5">
        <v>38757</v>
      </c>
      <c r="C2089" s="24">
        <v>2958.88</v>
      </c>
    </row>
    <row r="2090" spans="1:3" x14ac:dyDescent="0.45">
      <c r="A2090">
        <f t="shared" si="32"/>
        <v>10</v>
      </c>
      <c r="B2090" s="5">
        <v>38758</v>
      </c>
      <c r="C2090" s="24">
        <v>2937.97</v>
      </c>
    </row>
    <row r="2091" spans="1:3" x14ac:dyDescent="0.45">
      <c r="A2091">
        <f t="shared" si="32"/>
        <v>13</v>
      </c>
      <c r="B2091" s="5">
        <v>38761</v>
      </c>
      <c r="C2091" s="24">
        <v>2950.73</v>
      </c>
    </row>
    <row r="2092" spans="1:3" x14ac:dyDescent="0.45">
      <c r="A2092">
        <f t="shared" si="32"/>
        <v>14</v>
      </c>
      <c r="B2092" s="5">
        <v>38762</v>
      </c>
      <c r="C2092" s="24">
        <v>2949.85</v>
      </c>
    </row>
    <row r="2093" spans="1:3" x14ac:dyDescent="0.45">
      <c r="A2093">
        <f t="shared" si="32"/>
        <v>15</v>
      </c>
      <c r="B2093" s="5">
        <v>38763</v>
      </c>
      <c r="C2093" s="24">
        <v>2950.06</v>
      </c>
    </row>
    <row r="2094" spans="1:3" x14ac:dyDescent="0.45">
      <c r="A2094">
        <f t="shared" si="32"/>
        <v>16</v>
      </c>
      <c r="B2094" s="5">
        <v>38764</v>
      </c>
      <c r="C2094" s="24">
        <v>2967.49</v>
      </c>
    </row>
    <row r="2095" spans="1:3" x14ac:dyDescent="0.45">
      <c r="A2095">
        <f t="shared" si="32"/>
        <v>17</v>
      </c>
      <c r="B2095" s="5">
        <v>38765</v>
      </c>
      <c r="C2095" s="24">
        <v>2979.74</v>
      </c>
    </row>
    <row r="2096" spans="1:3" x14ac:dyDescent="0.45">
      <c r="A2096">
        <f t="shared" si="32"/>
        <v>20</v>
      </c>
      <c r="B2096" s="5">
        <v>38768</v>
      </c>
      <c r="C2096" s="24">
        <v>2986.1</v>
      </c>
    </row>
    <row r="2097" spans="1:3" x14ac:dyDescent="0.45">
      <c r="A2097">
        <f t="shared" si="32"/>
        <v>21</v>
      </c>
      <c r="B2097" s="5">
        <v>38769</v>
      </c>
      <c r="C2097" s="24">
        <v>2983.96</v>
      </c>
    </row>
    <row r="2098" spans="1:3" x14ac:dyDescent="0.45">
      <c r="A2098">
        <f t="shared" si="32"/>
        <v>22</v>
      </c>
      <c r="B2098" s="5">
        <v>38770</v>
      </c>
      <c r="C2098" s="24">
        <v>2990.97</v>
      </c>
    </row>
    <row r="2099" spans="1:3" x14ac:dyDescent="0.45">
      <c r="A2099">
        <f t="shared" si="32"/>
        <v>23</v>
      </c>
      <c r="B2099" s="5">
        <v>38771</v>
      </c>
      <c r="C2099" s="24">
        <v>2975.36</v>
      </c>
    </row>
    <row r="2100" spans="1:3" x14ac:dyDescent="0.45">
      <c r="A2100">
        <f t="shared" si="32"/>
        <v>24</v>
      </c>
      <c r="B2100" s="5">
        <v>38772</v>
      </c>
      <c r="C2100" s="24">
        <v>2986.44</v>
      </c>
    </row>
    <row r="2101" spans="1:3" x14ac:dyDescent="0.45">
      <c r="A2101">
        <f t="shared" si="32"/>
        <v>27</v>
      </c>
      <c r="B2101" s="5">
        <v>38775</v>
      </c>
      <c r="C2101" s="24">
        <v>2994.49</v>
      </c>
    </row>
    <row r="2102" spans="1:3" x14ac:dyDescent="0.45">
      <c r="A2102" s="35">
        <f t="shared" si="32"/>
        <v>28</v>
      </c>
      <c r="B2102" s="33">
        <v>38776</v>
      </c>
      <c r="C2102" s="34">
        <v>2956.12</v>
      </c>
    </row>
    <row r="2103" spans="1:3" x14ac:dyDescent="0.45">
      <c r="A2103" s="35">
        <f t="shared" si="32"/>
        <v>1</v>
      </c>
      <c r="B2103" s="33">
        <v>38777</v>
      </c>
      <c r="C2103" s="34">
        <v>2981.07</v>
      </c>
    </row>
    <row r="2104" spans="1:3" x14ac:dyDescent="0.45">
      <c r="A2104">
        <f t="shared" si="32"/>
        <v>2</v>
      </c>
      <c r="B2104" s="5">
        <v>38778</v>
      </c>
      <c r="C2104" s="24">
        <v>2976.41</v>
      </c>
    </row>
    <row r="2105" spans="1:3" x14ac:dyDescent="0.45">
      <c r="A2105">
        <f t="shared" si="32"/>
        <v>3</v>
      </c>
      <c r="B2105" s="5">
        <v>38779</v>
      </c>
      <c r="C2105" s="24">
        <v>2986.02</v>
      </c>
    </row>
    <row r="2106" spans="1:3" x14ac:dyDescent="0.45">
      <c r="A2106">
        <f t="shared" si="32"/>
        <v>6</v>
      </c>
      <c r="B2106" s="5">
        <v>38782</v>
      </c>
      <c r="C2106" s="24">
        <v>3006.29</v>
      </c>
    </row>
    <row r="2107" spans="1:3" x14ac:dyDescent="0.45">
      <c r="A2107">
        <f t="shared" si="32"/>
        <v>7</v>
      </c>
      <c r="B2107" s="5">
        <v>38783</v>
      </c>
      <c r="C2107" s="24">
        <v>2984.64</v>
      </c>
    </row>
    <row r="2108" spans="1:3" x14ac:dyDescent="0.45">
      <c r="A2108">
        <f t="shared" si="32"/>
        <v>8</v>
      </c>
      <c r="B2108" s="5">
        <v>38784</v>
      </c>
      <c r="C2108" s="24">
        <v>2958.18</v>
      </c>
    </row>
    <row r="2109" spans="1:3" x14ac:dyDescent="0.45">
      <c r="A2109">
        <f t="shared" si="32"/>
        <v>9</v>
      </c>
      <c r="B2109" s="5">
        <v>38785</v>
      </c>
      <c r="C2109" s="24">
        <v>2979.7</v>
      </c>
    </row>
    <row r="2110" spans="1:3" x14ac:dyDescent="0.45">
      <c r="A2110">
        <f t="shared" si="32"/>
        <v>10</v>
      </c>
      <c r="B2110" s="5">
        <v>38786</v>
      </c>
      <c r="C2110" s="24">
        <v>3003.88</v>
      </c>
    </row>
    <row r="2111" spans="1:3" x14ac:dyDescent="0.45">
      <c r="A2111">
        <f t="shared" si="32"/>
        <v>13</v>
      </c>
      <c r="B2111" s="5">
        <v>38789</v>
      </c>
      <c r="C2111" s="24">
        <v>3030.38</v>
      </c>
    </row>
    <row r="2112" spans="1:3" x14ac:dyDescent="0.45">
      <c r="A2112">
        <f t="shared" si="32"/>
        <v>14</v>
      </c>
      <c r="B2112" s="5">
        <v>38790</v>
      </c>
      <c r="C2112" s="24">
        <v>3032.12</v>
      </c>
    </row>
    <row r="2113" spans="1:3" x14ac:dyDescent="0.45">
      <c r="A2113">
        <f t="shared" si="32"/>
        <v>15</v>
      </c>
      <c r="B2113" s="5">
        <v>38791</v>
      </c>
      <c r="C2113" s="24">
        <v>3042.03</v>
      </c>
    </row>
    <row r="2114" spans="1:3" x14ac:dyDescent="0.45">
      <c r="A2114">
        <f t="shared" si="32"/>
        <v>16</v>
      </c>
      <c r="B2114" s="5">
        <v>38792</v>
      </c>
      <c r="C2114" s="24">
        <v>3057.87</v>
      </c>
    </row>
    <row r="2115" spans="1:3" x14ac:dyDescent="0.45">
      <c r="A2115">
        <f t="shared" si="32"/>
        <v>17</v>
      </c>
      <c r="B2115" s="5">
        <v>38793</v>
      </c>
      <c r="C2115" s="24">
        <v>3062.18</v>
      </c>
    </row>
    <row r="2116" spans="1:3" x14ac:dyDescent="0.45">
      <c r="A2116">
        <f t="shared" ref="A2116:A2179" si="33">DAY(B2116)</f>
        <v>20</v>
      </c>
      <c r="B2116" s="5">
        <v>38796</v>
      </c>
      <c r="C2116" s="24">
        <v>3057.8</v>
      </c>
    </row>
    <row r="2117" spans="1:3" x14ac:dyDescent="0.45">
      <c r="A2117">
        <f t="shared" si="33"/>
        <v>21</v>
      </c>
      <c r="B2117" s="5">
        <v>38797</v>
      </c>
      <c r="C2117" s="24">
        <v>3056.26</v>
      </c>
    </row>
    <row r="2118" spans="1:3" x14ac:dyDescent="0.45">
      <c r="A2118">
        <f t="shared" si="33"/>
        <v>22</v>
      </c>
      <c r="B2118" s="5">
        <v>38798</v>
      </c>
      <c r="C2118" s="24">
        <v>3065.79</v>
      </c>
    </row>
    <row r="2119" spans="1:3" x14ac:dyDescent="0.45">
      <c r="A2119">
        <f t="shared" si="33"/>
        <v>23</v>
      </c>
      <c r="B2119" s="5">
        <v>38799</v>
      </c>
      <c r="C2119" s="24">
        <v>3058.3</v>
      </c>
    </row>
    <row r="2120" spans="1:3" x14ac:dyDescent="0.45">
      <c r="A2120">
        <f t="shared" si="33"/>
        <v>24</v>
      </c>
      <c r="B2120" s="5">
        <v>38800</v>
      </c>
      <c r="C2120" s="24">
        <v>3081.68</v>
      </c>
    </row>
    <row r="2121" spans="1:3" x14ac:dyDescent="0.45">
      <c r="A2121">
        <f t="shared" si="33"/>
        <v>27</v>
      </c>
      <c r="B2121" s="5">
        <v>38803</v>
      </c>
      <c r="C2121" s="24">
        <v>3051.25</v>
      </c>
    </row>
    <row r="2122" spans="1:3" x14ac:dyDescent="0.45">
      <c r="A2122">
        <f t="shared" si="33"/>
        <v>28</v>
      </c>
      <c r="B2122" s="5">
        <v>38804</v>
      </c>
      <c r="C2122" s="24">
        <v>3033.75</v>
      </c>
    </row>
    <row r="2123" spans="1:3" x14ac:dyDescent="0.45">
      <c r="A2123">
        <f t="shared" si="33"/>
        <v>29</v>
      </c>
      <c r="B2123" s="5">
        <v>38805</v>
      </c>
      <c r="C2123" s="24">
        <v>3044.04</v>
      </c>
    </row>
    <row r="2124" spans="1:3" x14ac:dyDescent="0.45">
      <c r="A2124">
        <f t="shared" si="33"/>
        <v>30</v>
      </c>
      <c r="B2124" s="5">
        <v>38806</v>
      </c>
      <c r="C2124" s="24">
        <v>3069.42</v>
      </c>
    </row>
    <row r="2125" spans="1:3" x14ac:dyDescent="0.45">
      <c r="A2125" s="35">
        <f t="shared" si="33"/>
        <v>31</v>
      </c>
      <c r="B2125" s="33">
        <v>38807</v>
      </c>
      <c r="C2125" s="34">
        <v>3047.96</v>
      </c>
    </row>
    <row r="2126" spans="1:3" x14ac:dyDescent="0.45">
      <c r="A2126" s="35">
        <f t="shared" si="33"/>
        <v>3</v>
      </c>
      <c r="B2126" s="33">
        <v>38810</v>
      </c>
      <c r="C2126" s="34">
        <v>3074.95</v>
      </c>
    </row>
    <row r="2127" spans="1:3" x14ac:dyDescent="0.45">
      <c r="A2127">
        <f t="shared" si="33"/>
        <v>4</v>
      </c>
      <c r="B2127" s="5">
        <v>38811</v>
      </c>
      <c r="C2127" s="24">
        <v>3067.44</v>
      </c>
    </row>
    <row r="2128" spans="1:3" x14ac:dyDescent="0.45">
      <c r="A2128">
        <f t="shared" si="33"/>
        <v>5</v>
      </c>
      <c r="B2128" s="5">
        <v>38812</v>
      </c>
      <c r="C2128" s="24">
        <v>3085.93</v>
      </c>
    </row>
    <row r="2129" spans="1:3" x14ac:dyDescent="0.45">
      <c r="A2129">
        <f t="shared" si="33"/>
        <v>6</v>
      </c>
      <c r="B2129" s="5">
        <v>38813</v>
      </c>
      <c r="C2129" s="24">
        <v>3087.82</v>
      </c>
    </row>
    <row r="2130" spans="1:3" x14ac:dyDescent="0.45">
      <c r="A2130">
        <f t="shared" si="33"/>
        <v>7</v>
      </c>
      <c r="B2130" s="5">
        <v>38814</v>
      </c>
      <c r="C2130" s="24">
        <v>3078.24</v>
      </c>
    </row>
    <row r="2131" spans="1:3" x14ac:dyDescent="0.45">
      <c r="A2131">
        <f t="shared" si="33"/>
        <v>10</v>
      </c>
      <c r="B2131" s="5">
        <v>38817</v>
      </c>
      <c r="C2131" s="24">
        <v>3093.21</v>
      </c>
    </row>
    <row r="2132" spans="1:3" x14ac:dyDescent="0.45">
      <c r="A2132">
        <f t="shared" si="33"/>
        <v>11</v>
      </c>
      <c r="B2132" s="5">
        <v>38818</v>
      </c>
      <c r="C2132" s="24">
        <v>3065.6</v>
      </c>
    </row>
    <row r="2133" spans="1:3" x14ac:dyDescent="0.45">
      <c r="A2133">
        <f t="shared" si="33"/>
        <v>12</v>
      </c>
      <c r="B2133" s="5">
        <v>38819</v>
      </c>
      <c r="C2133" s="24">
        <v>3056.71</v>
      </c>
    </row>
    <row r="2134" spans="1:3" x14ac:dyDescent="0.45">
      <c r="A2134">
        <f t="shared" si="33"/>
        <v>13</v>
      </c>
      <c r="B2134" s="5">
        <v>38820</v>
      </c>
      <c r="C2134" s="24">
        <v>3072.31</v>
      </c>
    </row>
    <row r="2135" spans="1:3" x14ac:dyDescent="0.45">
      <c r="A2135">
        <f t="shared" si="33"/>
        <v>18</v>
      </c>
      <c r="B2135" s="5">
        <v>38825</v>
      </c>
      <c r="C2135" s="24">
        <v>3078.87</v>
      </c>
    </row>
    <row r="2136" spans="1:3" x14ac:dyDescent="0.45">
      <c r="A2136">
        <f t="shared" si="33"/>
        <v>19</v>
      </c>
      <c r="B2136" s="5">
        <v>38826</v>
      </c>
      <c r="C2136" s="24">
        <v>3102.69</v>
      </c>
    </row>
    <row r="2137" spans="1:3" x14ac:dyDescent="0.45">
      <c r="A2137">
        <f t="shared" si="33"/>
        <v>20</v>
      </c>
      <c r="B2137" s="5">
        <v>38827</v>
      </c>
      <c r="C2137" s="24">
        <v>3100.06</v>
      </c>
    </row>
    <row r="2138" spans="1:3" x14ac:dyDescent="0.45">
      <c r="A2138">
        <f t="shared" si="33"/>
        <v>21</v>
      </c>
      <c r="B2138" s="5">
        <v>38828</v>
      </c>
      <c r="C2138" s="24">
        <v>3124.67</v>
      </c>
    </row>
    <row r="2139" spans="1:3" x14ac:dyDescent="0.45">
      <c r="A2139">
        <f t="shared" si="33"/>
        <v>24</v>
      </c>
      <c r="B2139" s="5">
        <v>38831</v>
      </c>
      <c r="C2139" s="24">
        <v>3110.32</v>
      </c>
    </row>
    <row r="2140" spans="1:3" x14ac:dyDescent="0.45">
      <c r="A2140">
        <f t="shared" si="33"/>
        <v>25</v>
      </c>
      <c r="B2140" s="5">
        <v>38832</v>
      </c>
      <c r="C2140" s="24">
        <v>3106.03</v>
      </c>
    </row>
    <row r="2141" spans="1:3" x14ac:dyDescent="0.45">
      <c r="A2141">
        <f t="shared" si="33"/>
        <v>26</v>
      </c>
      <c r="B2141" s="5">
        <v>38833</v>
      </c>
      <c r="C2141" s="24">
        <v>3114.54</v>
      </c>
    </row>
    <row r="2142" spans="1:3" x14ac:dyDescent="0.45">
      <c r="A2142">
        <f t="shared" si="33"/>
        <v>27</v>
      </c>
      <c r="B2142" s="5">
        <v>38834</v>
      </c>
      <c r="C2142" s="24">
        <v>3092.01</v>
      </c>
    </row>
    <row r="2143" spans="1:3" x14ac:dyDescent="0.45">
      <c r="A2143" s="35">
        <f t="shared" si="33"/>
        <v>28</v>
      </c>
      <c r="B2143" s="33">
        <v>38835</v>
      </c>
      <c r="C2143" s="34">
        <v>3074.26</v>
      </c>
    </row>
    <row r="2144" spans="1:3" x14ac:dyDescent="0.45">
      <c r="A2144" s="35">
        <f t="shared" si="33"/>
        <v>2</v>
      </c>
      <c r="B2144" s="33">
        <v>38839</v>
      </c>
      <c r="C2144" s="34">
        <v>3101.72</v>
      </c>
    </row>
    <row r="2145" spans="1:3" x14ac:dyDescent="0.45">
      <c r="A2145">
        <f t="shared" si="33"/>
        <v>3</v>
      </c>
      <c r="B2145" s="5">
        <v>38840</v>
      </c>
      <c r="C2145" s="24">
        <v>3070.15</v>
      </c>
    </row>
    <row r="2146" spans="1:3" x14ac:dyDescent="0.45">
      <c r="A2146">
        <f t="shared" si="33"/>
        <v>4</v>
      </c>
      <c r="B2146" s="5">
        <v>38841</v>
      </c>
      <c r="C2146" s="24">
        <v>3084.39</v>
      </c>
    </row>
    <row r="2147" spans="1:3" x14ac:dyDescent="0.45">
      <c r="A2147">
        <f t="shared" si="33"/>
        <v>5</v>
      </c>
      <c r="B2147" s="5">
        <v>38842</v>
      </c>
      <c r="C2147" s="24">
        <v>3114.59</v>
      </c>
    </row>
    <row r="2148" spans="1:3" x14ac:dyDescent="0.45">
      <c r="A2148">
        <f t="shared" si="33"/>
        <v>8</v>
      </c>
      <c r="B2148" s="5">
        <v>38845</v>
      </c>
      <c r="C2148" s="24">
        <v>3105.59</v>
      </c>
    </row>
    <row r="2149" spans="1:3" x14ac:dyDescent="0.45">
      <c r="A2149">
        <f t="shared" si="33"/>
        <v>9</v>
      </c>
      <c r="B2149" s="5">
        <v>38846</v>
      </c>
      <c r="C2149" s="24">
        <v>3122.01</v>
      </c>
    </row>
    <row r="2150" spans="1:3" x14ac:dyDescent="0.45">
      <c r="A2150">
        <f t="shared" si="33"/>
        <v>10</v>
      </c>
      <c r="B2150" s="5">
        <v>38847</v>
      </c>
      <c r="C2150" s="24">
        <v>3111.22</v>
      </c>
    </row>
    <row r="2151" spans="1:3" x14ac:dyDescent="0.45">
      <c r="A2151">
        <f t="shared" si="33"/>
        <v>11</v>
      </c>
      <c r="B2151" s="5">
        <v>38848</v>
      </c>
      <c r="C2151" s="24">
        <v>3092.17</v>
      </c>
    </row>
    <row r="2152" spans="1:3" x14ac:dyDescent="0.45">
      <c r="A2152">
        <f t="shared" si="33"/>
        <v>12</v>
      </c>
      <c r="B2152" s="5">
        <v>38849</v>
      </c>
      <c r="C2152" s="24">
        <v>3024.25</v>
      </c>
    </row>
    <row r="2153" spans="1:3" x14ac:dyDescent="0.45">
      <c r="A2153">
        <f t="shared" si="33"/>
        <v>15</v>
      </c>
      <c r="B2153" s="5">
        <v>38852</v>
      </c>
      <c r="C2153" s="24">
        <v>2979.62</v>
      </c>
    </row>
    <row r="2154" spans="1:3" x14ac:dyDescent="0.45">
      <c r="A2154">
        <f t="shared" si="33"/>
        <v>16</v>
      </c>
      <c r="B2154" s="5">
        <v>38853</v>
      </c>
      <c r="C2154" s="24">
        <v>2981.41</v>
      </c>
    </row>
    <row r="2155" spans="1:3" x14ac:dyDescent="0.45">
      <c r="A2155">
        <f t="shared" si="33"/>
        <v>17</v>
      </c>
      <c r="B2155" s="5">
        <v>38854</v>
      </c>
      <c r="C2155" s="24">
        <v>2897.19</v>
      </c>
    </row>
    <row r="2156" spans="1:3" x14ac:dyDescent="0.45">
      <c r="A2156">
        <f t="shared" si="33"/>
        <v>18</v>
      </c>
      <c r="B2156" s="5">
        <v>38855</v>
      </c>
      <c r="C2156" s="24">
        <v>2887.59</v>
      </c>
    </row>
    <row r="2157" spans="1:3" x14ac:dyDescent="0.45">
      <c r="A2157">
        <f t="shared" si="33"/>
        <v>19</v>
      </c>
      <c r="B2157" s="5">
        <v>38856</v>
      </c>
      <c r="C2157" s="24">
        <v>2884.1</v>
      </c>
    </row>
    <row r="2158" spans="1:3" x14ac:dyDescent="0.45">
      <c r="A2158">
        <f t="shared" si="33"/>
        <v>22</v>
      </c>
      <c r="B2158" s="5">
        <v>38859</v>
      </c>
      <c r="C2158" s="24">
        <v>2811.69</v>
      </c>
    </row>
    <row r="2159" spans="1:3" x14ac:dyDescent="0.45">
      <c r="A2159">
        <f t="shared" si="33"/>
        <v>23</v>
      </c>
      <c r="B2159" s="5">
        <v>38860</v>
      </c>
      <c r="C2159" s="24">
        <v>2893.42</v>
      </c>
    </row>
    <row r="2160" spans="1:3" x14ac:dyDescent="0.45">
      <c r="A2160">
        <f t="shared" si="33"/>
        <v>24</v>
      </c>
      <c r="B2160" s="5">
        <v>38861</v>
      </c>
      <c r="C2160" s="24">
        <v>2846.51</v>
      </c>
    </row>
    <row r="2161" spans="1:3" x14ac:dyDescent="0.45">
      <c r="A2161">
        <f t="shared" si="33"/>
        <v>25</v>
      </c>
      <c r="B2161" s="5">
        <v>38862</v>
      </c>
      <c r="C2161" s="24">
        <v>2891.41</v>
      </c>
    </row>
    <row r="2162" spans="1:3" x14ac:dyDescent="0.45">
      <c r="A2162">
        <f t="shared" si="33"/>
        <v>26</v>
      </c>
      <c r="B2162" s="5">
        <v>38863</v>
      </c>
      <c r="C2162" s="24">
        <v>2954.92</v>
      </c>
    </row>
    <row r="2163" spans="1:3" x14ac:dyDescent="0.45">
      <c r="A2163">
        <f t="shared" si="33"/>
        <v>30</v>
      </c>
      <c r="B2163" s="5">
        <v>38867</v>
      </c>
      <c r="C2163" s="24">
        <v>2883.5</v>
      </c>
    </row>
    <row r="2164" spans="1:3" x14ac:dyDescent="0.45">
      <c r="A2164" s="35">
        <f t="shared" si="33"/>
        <v>31</v>
      </c>
      <c r="B2164" s="33">
        <v>38868</v>
      </c>
      <c r="C2164" s="34">
        <v>2916.85</v>
      </c>
    </row>
    <row r="2165" spans="1:3" x14ac:dyDescent="0.45">
      <c r="A2165" s="35">
        <f t="shared" si="33"/>
        <v>1</v>
      </c>
      <c r="B2165" s="33">
        <v>38869</v>
      </c>
      <c r="C2165" s="34">
        <v>2928.1</v>
      </c>
    </row>
    <row r="2166" spans="1:3" x14ac:dyDescent="0.45">
      <c r="A2166">
        <f t="shared" si="33"/>
        <v>2</v>
      </c>
      <c r="B2166" s="5">
        <v>38870</v>
      </c>
      <c r="C2166" s="24">
        <v>2941.02</v>
      </c>
    </row>
    <row r="2167" spans="1:3" x14ac:dyDescent="0.45">
      <c r="A2167">
        <f t="shared" si="33"/>
        <v>5</v>
      </c>
      <c r="B2167" s="5">
        <v>38873</v>
      </c>
      <c r="C2167" s="24">
        <v>2935.76</v>
      </c>
    </row>
    <row r="2168" spans="1:3" x14ac:dyDescent="0.45">
      <c r="A2168">
        <f t="shared" si="33"/>
        <v>6</v>
      </c>
      <c r="B2168" s="5">
        <v>38874</v>
      </c>
      <c r="C2168" s="24">
        <v>2883.14</v>
      </c>
    </row>
    <row r="2169" spans="1:3" x14ac:dyDescent="0.45">
      <c r="A2169">
        <f t="shared" si="33"/>
        <v>7</v>
      </c>
      <c r="B2169" s="5">
        <v>38875</v>
      </c>
      <c r="C2169" s="24">
        <v>2900.21</v>
      </c>
    </row>
    <row r="2170" spans="1:3" x14ac:dyDescent="0.45">
      <c r="A2170">
        <f t="shared" si="33"/>
        <v>8</v>
      </c>
      <c r="B2170" s="5">
        <v>38876</v>
      </c>
      <c r="C2170" s="24">
        <v>2825.24</v>
      </c>
    </row>
    <row r="2171" spans="1:3" x14ac:dyDescent="0.45">
      <c r="A2171">
        <f t="shared" si="33"/>
        <v>9</v>
      </c>
      <c r="B2171" s="5">
        <v>38877</v>
      </c>
      <c r="C2171" s="24">
        <v>2874.17</v>
      </c>
    </row>
    <row r="2172" spans="1:3" x14ac:dyDescent="0.45">
      <c r="A2172">
        <f t="shared" si="33"/>
        <v>12</v>
      </c>
      <c r="B2172" s="5">
        <v>38880</v>
      </c>
      <c r="C2172" s="24">
        <v>2857.27</v>
      </c>
    </row>
    <row r="2173" spans="1:3" x14ac:dyDescent="0.45">
      <c r="A2173">
        <f t="shared" si="33"/>
        <v>13</v>
      </c>
      <c r="B2173" s="5">
        <v>38881</v>
      </c>
      <c r="C2173" s="24">
        <v>2800.82</v>
      </c>
    </row>
    <row r="2174" spans="1:3" x14ac:dyDescent="0.45">
      <c r="A2174">
        <f t="shared" si="33"/>
        <v>14</v>
      </c>
      <c r="B2174" s="5">
        <v>38882</v>
      </c>
      <c r="C2174" s="24">
        <v>2797.98</v>
      </c>
    </row>
    <row r="2175" spans="1:3" x14ac:dyDescent="0.45">
      <c r="A2175">
        <f t="shared" si="33"/>
        <v>15</v>
      </c>
      <c r="B2175" s="5">
        <v>38883</v>
      </c>
      <c r="C2175" s="24">
        <v>2860.89</v>
      </c>
    </row>
    <row r="2176" spans="1:3" x14ac:dyDescent="0.45">
      <c r="A2176">
        <f t="shared" si="33"/>
        <v>16</v>
      </c>
      <c r="B2176" s="5">
        <v>38884</v>
      </c>
      <c r="C2176" s="24">
        <v>2851.53</v>
      </c>
    </row>
    <row r="2177" spans="1:3" x14ac:dyDescent="0.45">
      <c r="A2177">
        <f t="shared" si="33"/>
        <v>19</v>
      </c>
      <c r="B2177" s="5">
        <v>38887</v>
      </c>
      <c r="C2177" s="24">
        <v>2865.1</v>
      </c>
    </row>
    <row r="2178" spans="1:3" x14ac:dyDescent="0.45">
      <c r="A2178">
        <f t="shared" si="33"/>
        <v>20</v>
      </c>
      <c r="B2178" s="5">
        <v>38888</v>
      </c>
      <c r="C2178" s="24">
        <v>2878.55</v>
      </c>
    </row>
    <row r="2179" spans="1:3" x14ac:dyDescent="0.45">
      <c r="A2179">
        <f t="shared" si="33"/>
        <v>21</v>
      </c>
      <c r="B2179" s="5">
        <v>38889</v>
      </c>
      <c r="C2179" s="24">
        <v>2880.01</v>
      </c>
    </row>
    <row r="2180" spans="1:3" x14ac:dyDescent="0.45">
      <c r="A2180">
        <f t="shared" ref="A2180:A2243" si="34">DAY(B2180)</f>
        <v>22</v>
      </c>
      <c r="B2180" s="5">
        <v>38890</v>
      </c>
      <c r="C2180" s="24">
        <v>2892.7</v>
      </c>
    </row>
    <row r="2181" spans="1:3" x14ac:dyDescent="0.45">
      <c r="A2181">
        <f t="shared" si="34"/>
        <v>23</v>
      </c>
      <c r="B2181" s="5">
        <v>38891</v>
      </c>
      <c r="C2181" s="24">
        <v>2896.34</v>
      </c>
    </row>
    <row r="2182" spans="1:3" x14ac:dyDescent="0.45">
      <c r="A2182">
        <f t="shared" si="34"/>
        <v>26</v>
      </c>
      <c r="B2182" s="5">
        <v>38894</v>
      </c>
      <c r="C2182" s="24">
        <v>2891.56</v>
      </c>
    </row>
    <row r="2183" spans="1:3" x14ac:dyDescent="0.45">
      <c r="A2183">
        <f t="shared" si="34"/>
        <v>27</v>
      </c>
      <c r="B2183" s="5">
        <v>38895</v>
      </c>
      <c r="C2183" s="24">
        <v>2879.56</v>
      </c>
    </row>
    <row r="2184" spans="1:3" x14ac:dyDescent="0.45">
      <c r="A2184">
        <f t="shared" si="34"/>
        <v>28</v>
      </c>
      <c r="B2184" s="5">
        <v>38896</v>
      </c>
      <c r="C2184" s="24">
        <v>2890.53</v>
      </c>
    </row>
    <row r="2185" spans="1:3" x14ac:dyDescent="0.45">
      <c r="A2185">
        <f t="shared" si="34"/>
        <v>29</v>
      </c>
      <c r="B2185" s="5">
        <v>38897</v>
      </c>
      <c r="C2185" s="24">
        <v>2943.38</v>
      </c>
    </row>
    <row r="2186" spans="1:3" x14ac:dyDescent="0.45">
      <c r="A2186" s="35">
        <f t="shared" si="34"/>
        <v>30</v>
      </c>
      <c r="B2186" s="33">
        <v>38898</v>
      </c>
      <c r="C2186" s="34">
        <v>2967.58</v>
      </c>
    </row>
    <row r="2187" spans="1:3" x14ac:dyDescent="0.45">
      <c r="A2187" s="35">
        <f t="shared" si="34"/>
        <v>3</v>
      </c>
      <c r="B2187" s="33">
        <v>38901</v>
      </c>
      <c r="C2187" s="34">
        <v>2992.5</v>
      </c>
    </row>
    <row r="2188" spans="1:3" x14ac:dyDescent="0.45">
      <c r="A2188">
        <f t="shared" si="34"/>
        <v>4</v>
      </c>
      <c r="B2188" s="5">
        <v>38902</v>
      </c>
      <c r="C2188" s="24">
        <v>2992.87</v>
      </c>
    </row>
    <row r="2189" spans="1:3" x14ac:dyDescent="0.45">
      <c r="A2189">
        <f t="shared" si="34"/>
        <v>5</v>
      </c>
      <c r="B2189" s="5">
        <v>38903</v>
      </c>
      <c r="C2189" s="24">
        <v>2964.73</v>
      </c>
    </row>
    <row r="2190" spans="1:3" x14ac:dyDescent="0.45">
      <c r="A2190">
        <f t="shared" si="34"/>
        <v>6</v>
      </c>
      <c r="B2190" s="5">
        <v>38904</v>
      </c>
      <c r="C2190" s="24">
        <v>2993.58</v>
      </c>
    </row>
    <row r="2191" spans="1:3" x14ac:dyDescent="0.45">
      <c r="A2191">
        <f t="shared" si="34"/>
        <v>7</v>
      </c>
      <c r="B2191" s="5">
        <v>38905</v>
      </c>
      <c r="C2191" s="24">
        <v>2991.89</v>
      </c>
    </row>
    <row r="2192" spans="1:3" x14ac:dyDescent="0.45">
      <c r="A2192">
        <f t="shared" si="34"/>
        <v>10</v>
      </c>
      <c r="B2192" s="5">
        <v>38908</v>
      </c>
      <c r="C2192" s="24">
        <v>2993.7</v>
      </c>
    </row>
    <row r="2193" spans="1:3" x14ac:dyDescent="0.45">
      <c r="A2193">
        <f t="shared" si="34"/>
        <v>11</v>
      </c>
      <c r="B2193" s="5">
        <v>38909</v>
      </c>
      <c r="C2193" s="24">
        <v>2973.9</v>
      </c>
    </row>
    <row r="2194" spans="1:3" x14ac:dyDescent="0.45">
      <c r="A2194">
        <f t="shared" si="34"/>
        <v>12</v>
      </c>
      <c r="B2194" s="5">
        <v>38910</v>
      </c>
      <c r="C2194" s="24">
        <v>2977.11</v>
      </c>
    </row>
    <row r="2195" spans="1:3" x14ac:dyDescent="0.45">
      <c r="A2195">
        <f t="shared" si="34"/>
        <v>13</v>
      </c>
      <c r="B2195" s="5">
        <v>38911</v>
      </c>
      <c r="C2195" s="24">
        <v>2927.74</v>
      </c>
    </row>
    <row r="2196" spans="1:3" x14ac:dyDescent="0.45">
      <c r="A2196">
        <f t="shared" si="34"/>
        <v>14</v>
      </c>
      <c r="B2196" s="5">
        <v>38912</v>
      </c>
      <c r="C2196" s="24">
        <v>2898.49</v>
      </c>
    </row>
    <row r="2197" spans="1:3" x14ac:dyDescent="0.45">
      <c r="A2197">
        <f t="shared" si="34"/>
        <v>17</v>
      </c>
      <c r="B2197" s="5">
        <v>38915</v>
      </c>
      <c r="C2197" s="24">
        <v>2892.02</v>
      </c>
    </row>
    <row r="2198" spans="1:3" x14ac:dyDescent="0.45">
      <c r="A2198">
        <f t="shared" si="34"/>
        <v>18</v>
      </c>
      <c r="B2198" s="5">
        <v>38916</v>
      </c>
      <c r="C2198" s="24">
        <v>2881.48</v>
      </c>
    </row>
    <row r="2199" spans="1:3" x14ac:dyDescent="0.45">
      <c r="A2199">
        <f t="shared" si="34"/>
        <v>19</v>
      </c>
      <c r="B2199" s="5">
        <v>38917</v>
      </c>
      <c r="C2199" s="24">
        <v>2932.45</v>
      </c>
    </row>
    <row r="2200" spans="1:3" x14ac:dyDescent="0.45">
      <c r="A2200">
        <f t="shared" si="34"/>
        <v>20</v>
      </c>
      <c r="B2200" s="5">
        <v>38918</v>
      </c>
      <c r="C2200" s="24">
        <v>2930.79</v>
      </c>
    </row>
    <row r="2201" spans="1:3" x14ac:dyDescent="0.45">
      <c r="A2201">
        <f t="shared" si="34"/>
        <v>21</v>
      </c>
      <c r="B2201" s="5">
        <v>38919</v>
      </c>
      <c r="C2201" s="24">
        <v>2905.09</v>
      </c>
    </row>
    <row r="2202" spans="1:3" x14ac:dyDescent="0.45">
      <c r="A2202">
        <f t="shared" si="34"/>
        <v>24</v>
      </c>
      <c r="B2202" s="5">
        <v>38922</v>
      </c>
      <c r="C2202" s="24">
        <v>2958.08</v>
      </c>
    </row>
    <row r="2203" spans="1:3" x14ac:dyDescent="0.45">
      <c r="A2203">
        <f t="shared" si="34"/>
        <v>25</v>
      </c>
      <c r="B2203" s="5">
        <v>38923</v>
      </c>
      <c r="C2203" s="24">
        <v>2966.53</v>
      </c>
    </row>
    <row r="2204" spans="1:3" x14ac:dyDescent="0.45">
      <c r="A2204">
        <f t="shared" si="34"/>
        <v>26</v>
      </c>
      <c r="B2204" s="5">
        <v>38924</v>
      </c>
      <c r="C2204" s="24">
        <v>2979.1</v>
      </c>
    </row>
    <row r="2205" spans="1:3" x14ac:dyDescent="0.45">
      <c r="A2205">
        <f t="shared" si="34"/>
        <v>27</v>
      </c>
      <c r="B2205" s="5">
        <v>38925</v>
      </c>
      <c r="C2205" s="24">
        <v>3005.14</v>
      </c>
    </row>
    <row r="2206" spans="1:3" x14ac:dyDescent="0.45">
      <c r="A2206">
        <f t="shared" si="34"/>
        <v>28</v>
      </c>
      <c r="B2206" s="5">
        <v>38926</v>
      </c>
      <c r="C2206" s="24">
        <v>3024.34</v>
      </c>
    </row>
    <row r="2207" spans="1:3" x14ac:dyDescent="0.45">
      <c r="A2207" s="35">
        <f t="shared" si="34"/>
        <v>31</v>
      </c>
      <c r="B2207" s="33">
        <v>38929</v>
      </c>
      <c r="C2207" s="34">
        <v>3004.28</v>
      </c>
    </row>
    <row r="2208" spans="1:3" x14ac:dyDescent="0.45">
      <c r="A2208" s="35">
        <f t="shared" si="34"/>
        <v>1</v>
      </c>
      <c r="B2208" s="33">
        <v>38930</v>
      </c>
      <c r="C2208" s="34">
        <v>2983.52</v>
      </c>
    </row>
    <row r="2209" spans="1:3" x14ac:dyDescent="0.45">
      <c r="A2209">
        <f t="shared" si="34"/>
        <v>2</v>
      </c>
      <c r="B2209" s="5">
        <v>38931</v>
      </c>
      <c r="C2209" s="24">
        <v>3007.4</v>
      </c>
    </row>
    <row r="2210" spans="1:3" x14ac:dyDescent="0.45">
      <c r="A2210">
        <f t="shared" si="34"/>
        <v>3</v>
      </c>
      <c r="B2210" s="5">
        <v>38932</v>
      </c>
      <c r="C2210" s="24">
        <v>2961.64</v>
      </c>
    </row>
    <row r="2211" spans="1:3" x14ac:dyDescent="0.45">
      <c r="A2211">
        <f t="shared" si="34"/>
        <v>4</v>
      </c>
      <c r="B2211" s="5">
        <v>38933</v>
      </c>
      <c r="C2211" s="24">
        <v>2987.7</v>
      </c>
    </row>
    <row r="2212" spans="1:3" x14ac:dyDescent="0.45">
      <c r="A2212">
        <f t="shared" si="34"/>
        <v>7</v>
      </c>
      <c r="B2212" s="5">
        <v>38936</v>
      </c>
      <c r="C2212" s="24">
        <v>2958.5</v>
      </c>
    </row>
    <row r="2213" spans="1:3" x14ac:dyDescent="0.45">
      <c r="A2213">
        <f t="shared" si="34"/>
        <v>8</v>
      </c>
      <c r="B2213" s="5">
        <v>38937</v>
      </c>
      <c r="C2213" s="24">
        <v>2954.32</v>
      </c>
    </row>
    <row r="2214" spans="1:3" x14ac:dyDescent="0.45">
      <c r="A2214">
        <f t="shared" si="34"/>
        <v>9</v>
      </c>
      <c r="B2214" s="5">
        <v>38938</v>
      </c>
      <c r="C2214" s="24">
        <v>2973.85</v>
      </c>
    </row>
    <row r="2215" spans="1:3" x14ac:dyDescent="0.45">
      <c r="A2215">
        <f t="shared" si="34"/>
        <v>10</v>
      </c>
      <c r="B2215" s="5">
        <v>38939</v>
      </c>
      <c r="C2215" s="24">
        <v>2954.94</v>
      </c>
    </row>
    <row r="2216" spans="1:3" x14ac:dyDescent="0.45">
      <c r="A2216">
        <f t="shared" si="34"/>
        <v>11</v>
      </c>
      <c r="B2216" s="5">
        <v>38940</v>
      </c>
      <c r="C2216" s="24">
        <v>2953.31</v>
      </c>
    </row>
    <row r="2217" spans="1:3" x14ac:dyDescent="0.45">
      <c r="A2217">
        <f t="shared" si="34"/>
        <v>14</v>
      </c>
      <c r="B2217" s="5">
        <v>38943</v>
      </c>
      <c r="C2217" s="24">
        <v>2977.14</v>
      </c>
    </row>
    <row r="2218" spans="1:3" x14ac:dyDescent="0.45">
      <c r="A2218">
        <f t="shared" si="34"/>
        <v>15</v>
      </c>
      <c r="B2218" s="5">
        <v>38944</v>
      </c>
      <c r="C2218" s="24">
        <v>2991</v>
      </c>
    </row>
    <row r="2219" spans="1:3" x14ac:dyDescent="0.45">
      <c r="A2219">
        <f t="shared" si="34"/>
        <v>16</v>
      </c>
      <c r="B2219" s="5">
        <v>38945</v>
      </c>
      <c r="C2219" s="24">
        <v>2994.78</v>
      </c>
    </row>
    <row r="2220" spans="1:3" x14ac:dyDescent="0.45">
      <c r="A2220">
        <f t="shared" si="34"/>
        <v>17</v>
      </c>
      <c r="B2220" s="5">
        <v>38946</v>
      </c>
      <c r="C2220" s="24">
        <v>2998.34</v>
      </c>
    </row>
    <row r="2221" spans="1:3" x14ac:dyDescent="0.45">
      <c r="A2221">
        <f t="shared" si="34"/>
        <v>18</v>
      </c>
      <c r="B2221" s="5">
        <v>38947</v>
      </c>
      <c r="C2221" s="24">
        <v>3001.06</v>
      </c>
    </row>
    <row r="2222" spans="1:3" x14ac:dyDescent="0.45">
      <c r="A2222">
        <f t="shared" si="34"/>
        <v>21</v>
      </c>
      <c r="B2222" s="5">
        <v>38950</v>
      </c>
      <c r="C2222" s="24">
        <v>3005.77</v>
      </c>
    </row>
    <row r="2223" spans="1:3" x14ac:dyDescent="0.45">
      <c r="A2223">
        <f t="shared" si="34"/>
        <v>22</v>
      </c>
      <c r="B2223" s="5">
        <v>38951</v>
      </c>
      <c r="C2223" s="24">
        <v>3000.22</v>
      </c>
    </row>
    <row r="2224" spans="1:3" x14ac:dyDescent="0.45">
      <c r="A2224">
        <f t="shared" si="34"/>
        <v>23</v>
      </c>
      <c r="B2224" s="5">
        <v>38952</v>
      </c>
      <c r="C2224" s="24">
        <v>2980.55</v>
      </c>
    </row>
    <row r="2225" spans="1:3" x14ac:dyDescent="0.45">
      <c r="A2225">
        <f t="shared" si="34"/>
        <v>24</v>
      </c>
      <c r="B2225" s="5">
        <v>38953</v>
      </c>
      <c r="C2225" s="24">
        <v>2984.53</v>
      </c>
    </row>
    <row r="2226" spans="1:3" x14ac:dyDescent="0.45">
      <c r="A2226">
        <f t="shared" si="34"/>
        <v>25</v>
      </c>
      <c r="B2226" s="5">
        <v>38954</v>
      </c>
      <c r="C2226" s="24">
        <v>2990.21</v>
      </c>
    </row>
    <row r="2227" spans="1:3" x14ac:dyDescent="0.45">
      <c r="A2227">
        <f t="shared" si="34"/>
        <v>29</v>
      </c>
      <c r="B2227" s="5">
        <v>38958</v>
      </c>
      <c r="C2227" s="24">
        <v>2996.09</v>
      </c>
    </row>
    <row r="2228" spans="1:3" x14ac:dyDescent="0.45">
      <c r="A2228">
        <f t="shared" si="34"/>
        <v>30</v>
      </c>
      <c r="B2228" s="5">
        <v>38959</v>
      </c>
      <c r="C2228" s="24">
        <v>3015.89</v>
      </c>
    </row>
    <row r="2229" spans="1:3" x14ac:dyDescent="0.45">
      <c r="A2229" s="35">
        <f t="shared" si="34"/>
        <v>31</v>
      </c>
      <c r="B2229" s="33">
        <v>38960</v>
      </c>
      <c r="C2229" s="34">
        <v>3007.51</v>
      </c>
    </row>
    <row r="2230" spans="1:3" x14ac:dyDescent="0.45">
      <c r="A2230" s="35">
        <f t="shared" si="34"/>
        <v>1</v>
      </c>
      <c r="B2230" s="33">
        <v>38961</v>
      </c>
      <c r="C2230" s="34">
        <v>3030.49</v>
      </c>
    </row>
    <row r="2231" spans="1:3" x14ac:dyDescent="0.45">
      <c r="A2231">
        <f t="shared" si="34"/>
        <v>4</v>
      </c>
      <c r="B2231" s="5">
        <v>38964</v>
      </c>
      <c r="C2231" s="24">
        <v>3049.06</v>
      </c>
    </row>
    <row r="2232" spans="1:3" x14ac:dyDescent="0.45">
      <c r="A2232">
        <f t="shared" si="34"/>
        <v>5</v>
      </c>
      <c r="B2232" s="5">
        <v>38965</v>
      </c>
      <c r="C2232" s="24">
        <v>3047.34</v>
      </c>
    </row>
    <row r="2233" spans="1:3" x14ac:dyDescent="0.45">
      <c r="A2233">
        <f t="shared" si="34"/>
        <v>6</v>
      </c>
      <c r="B2233" s="5">
        <v>38966</v>
      </c>
      <c r="C2233" s="24">
        <v>3022.58</v>
      </c>
    </row>
    <row r="2234" spans="1:3" x14ac:dyDescent="0.45">
      <c r="A2234">
        <f t="shared" si="34"/>
        <v>7</v>
      </c>
      <c r="B2234" s="5">
        <v>38967</v>
      </c>
      <c r="C2234" s="24">
        <v>2986.15</v>
      </c>
    </row>
    <row r="2235" spans="1:3" x14ac:dyDescent="0.45">
      <c r="A2235">
        <f t="shared" si="34"/>
        <v>8</v>
      </c>
      <c r="B2235" s="5">
        <v>38968</v>
      </c>
      <c r="C2235" s="24">
        <v>2996.62</v>
      </c>
    </row>
    <row r="2236" spans="1:3" x14ac:dyDescent="0.45">
      <c r="A2236">
        <f t="shared" si="34"/>
        <v>11</v>
      </c>
      <c r="B2236" s="5">
        <v>38971</v>
      </c>
      <c r="C2236" s="24">
        <v>2980.65</v>
      </c>
    </row>
    <row r="2237" spans="1:3" x14ac:dyDescent="0.45">
      <c r="A2237">
        <f t="shared" si="34"/>
        <v>12</v>
      </c>
      <c r="B2237" s="5">
        <v>38972</v>
      </c>
      <c r="C2237" s="24">
        <v>3003.35</v>
      </c>
    </row>
    <row r="2238" spans="1:3" x14ac:dyDescent="0.45">
      <c r="A2238">
        <f t="shared" si="34"/>
        <v>13</v>
      </c>
      <c r="B2238" s="5">
        <v>38973</v>
      </c>
      <c r="C2238" s="24">
        <v>3004.98</v>
      </c>
    </row>
    <row r="2239" spans="1:3" x14ac:dyDescent="0.45">
      <c r="A2239">
        <f t="shared" si="34"/>
        <v>14</v>
      </c>
      <c r="B2239" s="5">
        <v>38974</v>
      </c>
      <c r="C2239" s="24">
        <v>3001.26</v>
      </c>
    </row>
    <row r="2240" spans="1:3" x14ac:dyDescent="0.45">
      <c r="A2240">
        <f t="shared" si="34"/>
        <v>15</v>
      </c>
      <c r="B2240" s="5">
        <v>38975</v>
      </c>
      <c r="C2240" s="24">
        <v>3004.13</v>
      </c>
    </row>
    <row r="2241" spans="1:3" x14ac:dyDescent="0.45">
      <c r="A2241">
        <f t="shared" si="34"/>
        <v>18</v>
      </c>
      <c r="B2241" s="5">
        <v>38978</v>
      </c>
      <c r="C2241" s="24">
        <v>3010.28</v>
      </c>
    </row>
    <row r="2242" spans="1:3" x14ac:dyDescent="0.45">
      <c r="A2242">
        <f t="shared" si="34"/>
        <v>19</v>
      </c>
      <c r="B2242" s="5">
        <v>38979</v>
      </c>
      <c r="C2242" s="24">
        <v>2982.91</v>
      </c>
    </row>
    <row r="2243" spans="1:3" x14ac:dyDescent="0.45">
      <c r="A2243">
        <f t="shared" si="34"/>
        <v>20</v>
      </c>
      <c r="B2243" s="5">
        <v>38980</v>
      </c>
      <c r="C2243" s="24">
        <v>2999.89</v>
      </c>
    </row>
    <row r="2244" spans="1:3" x14ac:dyDescent="0.45">
      <c r="A2244">
        <f t="shared" ref="A2244:A2307" si="35">DAY(B2244)</f>
        <v>21</v>
      </c>
      <c r="B2244" s="5">
        <v>38981</v>
      </c>
      <c r="C2244" s="24">
        <v>3015.95</v>
      </c>
    </row>
    <row r="2245" spans="1:3" x14ac:dyDescent="0.45">
      <c r="A2245">
        <f t="shared" si="35"/>
        <v>22</v>
      </c>
      <c r="B2245" s="5">
        <v>38982</v>
      </c>
      <c r="C2245" s="24">
        <v>2981.19</v>
      </c>
    </row>
    <row r="2246" spans="1:3" x14ac:dyDescent="0.45">
      <c r="A2246">
        <f t="shared" si="35"/>
        <v>25</v>
      </c>
      <c r="B2246" s="5">
        <v>38985</v>
      </c>
      <c r="C2246" s="24">
        <v>2969.82</v>
      </c>
    </row>
    <row r="2247" spans="1:3" x14ac:dyDescent="0.45">
      <c r="A2247">
        <f t="shared" si="35"/>
        <v>26</v>
      </c>
      <c r="B2247" s="5">
        <v>38986</v>
      </c>
      <c r="C2247" s="24">
        <v>3005.71</v>
      </c>
    </row>
    <row r="2248" spans="1:3" x14ac:dyDescent="0.45">
      <c r="A2248">
        <f t="shared" si="35"/>
        <v>27</v>
      </c>
      <c r="B2248" s="5">
        <v>38987</v>
      </c>
      <c r="C2248" s="24">
        <v>3032.7</v>
      </c>
    </row>
    <row r="2249" spans="1:3" x14ac:dyDescent="0.45">
      <c r="A2249">
        <f t="shared" si="35"/>
        <v>28</v>
      </c>
      <c r="B2249" s="5">
        <v>38988</v>
      </c>
      <c r="C2249" s="24">
        <v>3053.67</v>
      </c>
    </row>
    <row r="2250" spans="1:3" x14ac:dyDescent="0.45">
      <c r="A2250" s="35">
        <f t="shared" si="35"/>
        <v>29</v>
      </c>
      <c r="B2250" s="33">
        <v>38989</v>
      </c>
      <c r="C2250" s="34">
        <v>3050.44</v>
      </c>
    </row>
    <row r="2251" spans="1:3" x14ac:dyDescent="0.45">
      <c r="A2251" s="35">
        <f t="shared" si="35"/>
        <v>2</v>
      </c>
      <c r="B2251" s="33">
        <v>38992</v>
      </c>
      <c r="C2251" s="34">
        <v>3050.63</v>
      </c>
    </row>
    <row r="2252" spans="1:3" x14ac:dyDescent="0.45">
      <c r="A2252">
        <f t="shared" si="35"/>
        <v>3</v>
      </c>
      <c r="B2252" s="5">
        <v>38993</v>
      </c>
      <c r="C2252" s="24">
        <v>3038.82</v>
      </c>
    </row>
    <row r="2253" spans="1:3" x14ac:dyDescent="0.45">
      <c r="A2253">
        <f t="shared" si="35"/>
        <v>4</v>
      </c>
      <c r="B2253" s="5">
        <v>38994</v>
      </c>
      <c r="C2253" s="24">
        <v>3053.33</v>
      </c>
    </row>
    <row r="2254" spans="1:3" x14ac:dyDescent="0.45">
      <c r="A2254">
        <f t="shared" si="35"/>
        <v>5</v>
      </c>
      <c r="B2254" s="5">
        <v>38995</v>
      </c>
      <c r="C2254" s="24">
        <v>3075.48</v>
      </c>
    </row>
    <row r="2255" spans="1:3" x14ac:dyDescent="0.45">
      <c r="A2255">
        <f t="shared" si="35"/>
        <v>6</v>
      </c>
      <c r="B2255" s="5">
        <v>38996</v>
      </c>
      <c r="C2255" s="24">
        <v>3076.39</v>
      </c>
    </row>
    <row r="2256" spans="1:3" x14ac:dyDescent="0.45">
      <c r="A2256">
        <f t="shared" si="35"/>
        <v>9</v>
      </c>
      <c r="B2256" s="5">
        <v>38999</v>
      </c>
      <c r="C2256" s="24">
        <v>3087.66</v>
      </c>
    </row>
    <row r="2257" spans="1:3" x14ac:dyDescent="0.45">
      <c r="A2257">
        <f t="shared" si="35"/>
        <v>10</v>
      </c>
      <c r="B2257" s="5">
        <v>39000</v>
      </c>
      <c r="C2257" s="24">
        <v>3110.03</v>
      </c>
    </row>
    <row r="2258" spans="1:3" x14ac:dyDescent="0.45">
      <c r="A2258">
        <f t="shared" si="35"/>
        <v>11</v>
      </c>
      <c r="B2258" s="5">
        <v>39001</v>
      </c>
      <c r="C2258" s="24">
        <v>3110.31</v>
      </c>
    </row>
    <row r="2259" spans="1:3" x14ac:dyDescent="0.45">
      <c r="A2259">
        <f t="shared" si="35"/>
        <v>12</v>
      </c>
      <c r="B2259" s="5">
        <v>39002</v>
      </c>
      <c r="C2259" s="24">
        <v>3135.39</v>
      </c>
    </row>
    <row r="2260" spans="1:3" x14ac:dyDescent="0.45">
      <c r="A2260">
        <f t="shared" si="35"/>
        <v>13</v>
      </c>
      <c r="B2260" s="5">
        <v>39003</v>
      </c>
      <c r="C2260" s="24">
        <v>3153.2</v>
      </c>
    </row>
    <row r="2261" spans="1:3" x14ac:dyDescent="0.45">
      <c r="A2261">
        <f t="shared" si="35"/>
        <v>16</v>
      </c>
      <c r="B2261" s="5">
        <v>39006</v>
      </c>
      <c r="C2261" s="24">
        <v>3158.76</v>
      </c>
    </row>
    <row r="2262" spans="1:3" x14ac:dyDescent="0.45">
      <c r="A2262">
        <f t="shared" si="35"/>
        <v>17</v>
      </c>
      <c r="B2262" s="5">
        <v>39007</v>
      </c>
      <c r="C2262" s="24">
        <v>3124.38</v>
      </c>
    </row>
    <row r="2263" spans="1:3" x14ac:dyDescent="0.45">
      <c r="A2263">
        <f t="shared" si="35"/>
        <v>18</v>
      </c>
      <c r="B2263" s="5">
        <v>39008</v>
      </c>
      <c r="C2263" s="24">
        <v>3147.93</v>
      </c>
    </row>
    <row r="2264" spans="1:3" x14ac:dyDescent="0.45">
      <c r="A2264">
        <f t="shared" si="35"/>
        <v>19</v>
      </c>
      <c r="B2264" s="5">
        <v>39009</v>
      </c>
      <c r="C2264" s="24">
        <v>3149.97</v>
      </c>
    </row>
    <row r="2265" spans="1:3" x14ac:dyDescent="0.45">
      <c r="A2265">
        <f t="shared" si="35"/>
        <v>20</v>
      </c>
      <c r="B2265" s="5">
        <v>39010</v>
      </c>
      <c r="C2265" s="24">
        <v>3150.54</v>
      </c>
    </row>
    <row r="2266" spans="1:3" x14ac:dyDescent="0.45">
      <c r="A2266">
        <f t="shared" si="35"/>
        <v>23</v>
      </c>
      <c r="B2266" s="5">
        <v>39013</v>
      </c>
      <c r="C2266" s="24">
        <v>3155.12</v>
      </c>
    </row>
    <row r="2267" spans="1:3" x14ac:dyDescent="0.45">
      <c r="A2267">
        <f t="shared" si="35"/>
        <v>24</v>
      </c>
      <c r="B2267" s="5">
        <v>39014</v>
      </c>
      <c r="C2267" s="24">
        <v>3164.23</v>
      </c>
    </row>
    <row r="2268" spans="1:3" x14ac:dyDescent="0.45">
      <c r="A2268">
        <f t="shared" si="35"/>
        <v>25</v>
      </c>
      <c r="B2268" s="5">
        <v>39015</v>
      </c>
      <c r="C2268" s="24">
        <v>3178.74</v>
      </c>
    </row>
    <row r="2269" spans="1:3" x14ac:dyDescent="0.45">
      <c r="A2269">
        <f t="shared" si="35"/>
        <v>26</v>
      </c>
      <c r="B2269" s="5">
        <v>39016</v>
      </c>
      <c r="C2269" s="24">
        <v>3168.27</v>
      </c>
    </row>
    <row r="2270" spans="1:3" x14ac:dyDescent="0.45">
      <c r="A2270">
        <f t="shared" si="35"/>
        <v>27</v>
      </c>
      <c r="B2270" s="5">
        <v>39017</v>
      </c>
      <c r="C2270" s="24">
        <v>3152.86</v>
      </c>
    </row>
    <row r="2271" spans="1:3" x14ac:dyDescent="0.45">
      <c r="A2271">
        <f t="shared" si="35"/>
        <v>30</v>
      </c>
      <c r="B2271" s="5">
        <v>39020</v>
      </c>
      <c r="C2271" s="24">
        <v>3136.47</v>
      </c>
    </row>
    <row r="2272" spans="1:3" x14ac:dyDescent="0.45">
      <c r="A2272" s="35">
        <f t="shared" si="35"/>
        <v>31</v>
      </c>
      <c r="B2272" s="33">
        <v>39021</v>
      </c>
      <c r="C2272" s="34">
        <v>3140.47</v>
      </c>
    </row>
    <row r="2273" spans="1:3" x14ac:dyDescent="0.45">
      <c r="A2273" s="35">
        <f t="shared" si="35"/>
        <v>1</v>
      </c>
      <c r="B2273" s="33">
        <v>39022</v>
      </c>
      <c r="C2273" s="34">
        <v>3150.77</v>
      </c>
    </row>
    <row r="2274" spans="1:3" x14ac:dyDescent="0.45">
      <c r="A2274">
        <f t="shared" si="35"/>
        <v>2</v>
      </c>
      <c r="B2274" s="5">
        <v>39023</v>
      </c>
      <c r="C2274" s="24">
        <v>3150.07</v>
      </c>
    </row>
    <row r="2275" spans="1:3" x14ac:dyDescent="0.45">
      <c r="A2275">
        <f t="shared" si="35"/>
        <v>3</v>
      </c>
      <c r="B2275" s="5">
        <v>39024</v>
      </c>
      <c r="C2275" s="24">
        <v>3149.37</v>
      </c>
    </row>
    <row r="2276" spans="1:3" x14ac:dyDescent="0.45">
      <c r="A2276">
        <f t="shared" si="35"/>
        <v>6</v>
      </c>
      <c r="B2276" s="5">
        <v>39027</v>
      </c>
      <c r="C2276" s="24">
        <v>3186.85</v>
      </c>
    </row>
    <row r="2277" spans="1:3" x14ac:dyDescent="0.45">
      <c r="A2277">
        <f t="shared" si="35"/>
        <v>7</v>
      </c>
      <c r="B2277" s="5">
        <v>39028</v>
      </c>
      <c r="C2277" s="24">
        <v>3197.81</v>
      </c>
    </row>
    <row r="2278" spans="1:3" x14ac:dyDescent="0.45">
      <c r="A2278">
        <f t="shared" si="35"/>
        <v>8</v>
      </c>
      <c r="B2278" s="5">
        <v>39029</v>
      </c>
      <c r="C2278" s="24">
        <v>3196.47</v>
      </c>
    </row>
    <row r="2279" spans="1:3" x14ac:dyDescent="0.45">
      <c r="A2279">
        <f t="shared" si="35"/>
        <v>9</v>
      </c>
      <c r="B2279" s="5">
        <v>39030</v>
      </c>
      <c r="C2279" s="24">
        <v>3194.79</v>
      </c>
    </row>
    <row r="2280" spans="1:3" x14ac:dyDescent="0.45">
      <c r="A2280">
        <f t="shared" si="35"/>
        <v>10</v>
      </c>
      <c r="B2280" s="5">
        <v>39031</v>
      </c>
      <c r="C2280" s="24">
        <v>3187.29</v>
      </c>
    </row>
    <row r="2281" spans="1:3" x14ac:dyDescent="0.45">
      <c r="A2281">
        <f t="shared" si="35"/>
        <v>13</v>
      </c>
      <c r="B2281" s="5">
        <v>39034</v>
      </c>
      <c r="C2281" s="24">
        <v>3184.18</v>
      </c>
    </row>
    <row r="2282" spans="1:3" x14ac:dyDescent="0.45">
      <c r="A2282">
        <f t="shared" si="35"/>
        <v>14</v>
      </c>
      <c r="B2282" s="5">
        <v>39035</v>
      </c>
      <c r="C2282" s="24">
        <v>3181.87</v>
      </c>
    </row>
    <row r="2283" spans="1:3" x14ac:dyDescent="0.45">
      <c r="A2283">
        <f t="shared" si="35"/>
        <v>15</v>
      </c>
      <c r="B2283" s="5">
        <v>39036</v>
      </c>
      <c r="C2283" s="24">
        <v>3204.09</v>
      </c>
    </row>
    <row r="2284" spans="1:3" x14ac:dyDescent="0.45">
      <c r="A2284">
        <f t="shared" si="35"/>
        <v>16</v>
      </c>
      <c r="B2284" s="5">
        <v>39037</v>
      </c>
      <c r="C2284" s="24">
        <v>3216.53</v>
      </c>
    </row>
    <row r="2285" spans="1:3" x14ac:dyDescent="0.45">
      <c r="A2285">
        <f t="shared" si="35"/>
        <v>17</v>
      </c>
      <c r="B2285" s="5">
        <v>39038</v>
      </c>
      <c r="C2285" s="24">
        <v>3184.87</v>
      </c>
    </row>
    <row r="2286" spans="1:3" x14ac:dyDescent="0.45">
      <c r="A2286">
        <f t="shared" si="35"/>
        <v>20</v>
      </c>
      <c r="B2286" s="5">
        <v>39041</v>
      </c>
      <c r="C2286" s="24">
        <v>3190.77</v>
      </c>
    </row>
    <row r="2287" spans="1:3" x14ac:dyDescent="0.45">
      <c r="A2287">
        <f t="shared" si="35"/>
        <v>21</v>
      </c>
      <c r="B2287" s="5">
        <v>39042</v>
      </c>
      <c r="C2287" s="24">
        <v>3190.86</v>
      </c>
    </row>
    <row r="2288" spans="1:3" x14ac:dyDescent="0.45">
      <c r="A2288">
        <f t="shared" si="35"/>
        <v>22</v>
      </c>
      <c r="B2288" s="5">
        <v>39043</v>
      </c>
      <c r="C2288" s="24">
        <v>3170.07</v>
      </c>
    </row>
    <row r="2289" spans="1:3" x14ac:dyDescent="0.45">
      <c r="A2289">
        <f t="shared" si="35"/>
        <v>23</v>
      </c>
      <c r="B2289" s="5">
        <v>39044</v>
      </c>
      <c r="C2289" s="24">
        <v>3160.42</v>
      </c>
    </row>
    <row r="2290" spans="1:3" x14ac:dyDescent="0.45">
      <c r="A2290">
        <f t="shared" si="35"/>
        <v>24</v>
      </c>
      <c r="B2290" s="5">
        <v>39045</v>
      </c>
      <c r="C2290" s="24">
        <v>3148.68</v>
      </c>
    </row>
    <row r="2291" spans="1:3" x14ac:dyDescent="0.45">
      <c r="A2291">
        <f t="shared" si="35"/>
        <v>27</v>
      </c>
      <c r="B2291" s="5">
        <v>39048</v>
      </c>
      <c r="C2291" s="24">
        <v>3113.33</v>
      </c>
    </row>
    <row r="2292" spans="1:3" x14ac:dyDescent="0.45">
      <c r="A2292">
        <f t="shared" si="35"/>
        <v>28</v>
      </c>
      <c r="B2292" s="5">
        <v>39049</v>
      </c>
      <c r="C2292" s="24">
        <v>3102.17</v>
      </c>
    </row>
    <row r="2293" spans="1:3" x14ac:dyDescent="0.45">
      <c r="A2293">
        <f t="shared" si="35"/>
        <v>29</v>
      </c>
      <c r="B2293" s="5">
        <v>39050</v>
      </c>
      <c r="C2293" s="24">
        <v>3134.48</v>
      </c>
    </row>
    <row r="2294" spans="1:3" x14ac:dyDescent="0.45">
      <c r="A2294" s="35">
        <f t="shared" si="35"/>
        <v>30</v>
      </c>
      <c r="B2294" s="33">
        <v>39051</v>
      </c>
      <c r="C2294" s="34">
        <v>3119.85</v>
      </c>
    </row>
    <row r="2295" spans="1:3" x14ac:dyDescent="0.45">
      <c r="A2295" s="35">
        <f t="shared" si="35"/>
        <v>1</v>
      </c>
      <c r="B2295" s="33">
        <v>39052</v>
      </c>
      <c r="C2295" s="34">
        <v>3110.26</v>
      </c>
    </row>
    <row r="2296" spans="1:3" x14ac:dyDescent="0.45">
      <c r="A2296">
        <f t="shared" si="35"/>
        <v>4</v>
      </c>
      <c r="B2296" s="5">
        <v>39055</v>
      </c>
      <c r="C2296" s="24">
        <v>3125.18</v>
      </c>
    </row>
    <row r="2297" spans="1:3" x14ac:dyDescent="0.45">
      <c r="A2297">
        <f t="shared" si="35"/>
        <v>5</v>
      </c>
      <c r="B2297" s="5">
        <v>39056</v>
      </c>
      <c r="C2297" s="24">
        <v>3144.26</v>
      </c>
    </row>
    <row r="2298" spans="1:3" x14ac:dyDescent="0.45">
      <c r="A2298">
        <f t="shared" si="35"/>
        <v>6</v>
      </c>
      <c r="B2298" s="5">
        <v>39057</v>
      </c>
      <c r="C2298" s="24">
        <v>3147.99</v>
      </c>
    </row>
    <row r="2299" spans="1:3" x14ac:dyDescent="0.45">
      <c r="A2299">
        <f t="shared" si="35"/>
        <v>7</v>
      </c>
      <c r="B2299" s="5">
        <v>39058</v>
      </c>
      <c r="C2299" s="24">
        <v>3166.68</v>
      </c>
    </row>
    <row r="2300" spans="1:3" x14ac:dyDescent="0.45">
      <c r="A2300">
        <f t="shared" si="35"/>
        <v>8</v>
      </c>
      <c r="B2300" s="5">
        <v>39059</v>
      </c>
      <c r="C2300" s="24">
        <v>3178.59</v>
      </c>
    </row>
    <row r="2301" spans="1:3" x14ac:dyDescent="0.45">
      <c r="A2301">
        <f t="shared" si="35"/>
        <v>11</v>
      </c>
      <c r="B2301" s="5">
        <v>39062</v>
      </c>
      <c r="C2301" s="24">
        <v>3183.95</v>
      </c>
    </row>
    <row r="2302" spans="1:3" x14ac:dyDescent="0.45">
      <c r="A2302">
        <f t="shared" si="35"/>
        <v>12</v>
      </c>
      <c r="B2302" s="5">
        <v>39063</v>
      </c>
      <c r="C2302" s="24">
        <v>3179.91</v>
      </c>
    </row>
    <row r="2303" spans="1:3" x14ac:dyDescent="0.45">
      <c r="A2303">
        <f t="shared" si="35"/>
        <v>13</v>
      </c>
      <c r="B2303" s="5">
        <v>39064</v>
      </c>
      <c r="C2303" s="24">
        <v>3197.58</v>
      </c>
    </row>
    <row r="2304" spans="1:3" x14ac:dyDescent="0.45">
      <c r="A2304">
        <f t="shared" si="35"/>
        <v>14</v>
      </c>
      <c r="B2304" s="5">
        <v>39065</v>
      </c>
      <c r="C2304" s="24">
        <v>3216.01</v>
      </c>
    </row>
    <row r="2305" spans="1:3" x14ac:dyDescent="0.45">
      <c r="A2305">
        <f t="shared" si="35"/>
        <v>15</v>
      </c>
      <c r="B2305" s="5">
        <v>39066</v>
      </c>
      <c r="C2305" s="24">
        <v>3231.84</v>
      </c>
    </row>
    <row r="2306" spans="1:3" x14ac:dyDescent="0.45">
      <c r="A2306">
        <f t="shared" si="35"/>
        <v>18</v>
      </c>
      <c r="B2306" s="5">
        <v>39069</v>
      </c>
      <c r="C2306" s="24">
        <v>3226.29</v>
      </c>
    </row>
    <row r="2307" spans="1:3" x14ac:dyDescent="0.45">
      <c r="A2307">
        <f t="shared" si="35"/>
        <v>19</v>
      </c>
      <c r="B2307" s="5">
        <v>39070</v>
      </c>
      <c r="C2307" s="24">
        <v>3206.5</v>
      </c>
    </row>
    <row r="2308" spans="1:3" x14ac:dyDescent="0.45">
      <c r="A2308">
        <f t="shared" ref="A2308:A2371" si="36">DAY(B2308)</f>
        <v>20</v>
      </c>
      <c r="B2308" s="5">
        <v>39071</v>
      </c>
      <c r="C2308" s="24">
        <v>3204.65</v>
      </c>
    </row>
    <row r="2309" spans="1:3" x14ac:dyDescent="0.45">
      <c r="A2309">
        <f t="shared" si="36"/>
        <v>21</v>
      </c>
      <c r="B2309" s="5">
        <v>39072</v>
      </c>
      <c r="C2309" s="24">
        <v>3199.49</v>
      </c>
    </row>
    <row r="2310" spans="1:3" x14ac:dyDescent="0.45">
      <c r="A2310">
        <f t="shared" si="36"/>
        <v>22</v>
      </c>
      <c r="B2310" s="5">
        <v>39073</v>
      </c>
      <c r="C2310" s="24">
        <v>3203.05</v>
      </c>
    </row>
    <row r="2311" spans="1:3" x14ac:dyDescent="0.45">
      <c r="A2311">
        <f t="shared" si="36"/>
        <v>27</v>
      </c>
      <c r="B2311" s="5">
        <v>39078</v>
      </c>
      <c r="C2311" s="24">
        <v>3229.49</v>
      </c>
    </row>
    <row r="2312" spans="1:3" x14ac:dyDescent="0.45">
      <c r="A2312">
        <f t="shared" si="36"/>
        <v>28</v>
      </c>
      <c r="B2312" s="5">
        <v>39079</v>
      </c>
      <c r="C2312" s="24">
        <v>3230.01</v>
      </c>
    </row>
    <row r="2313" spans="1:3" x14ac:dyDescent="0.45">
      <c r="A2313" s="35">
        <f t="shared" si="36"/>
        <v>29</v>
      </c>
      <c r="B2313" s="33">
        <v>39080</v>
      </c>
      <c r="C2313" s="34">
        <v>3221.42</v>
      </c>
    </row>
    <row r="2314" spans="1:3" x14ac:dyDescent="0.45">
      <c r="A2314" s="35">
        <f t="shared" si="36"/>
        <v>2</v>
      </c>
      <c r="B2314" s="33">
        <v>39084</v>
      </c>
      <c r="C2314" s="34">
        <v>3265.89</v>
      </c>
    </row>
    <row r="2315" spans="1:3" x14ac:dyDescent="0.45">
      <c r="A2315">
        <f t="shared" si="36"/>
        <v>3</v>
      </c>
      <c r="B2315" s="5">
        <v>39085</v>
      </c>
      <c r="C2315" s="24">
        <v>3269.9</v>
      </c>
    </row>
    <row r="2316" spans="1:3" x14ac:dyDescent="0.45">
      <c r="A2316">
        <f t="shared" si="36"/>
        <v>4</v>
      </c>
      <c r="B2316" s="5">
        <v>39086</v>
      </c>
      <c r="C2316" s="24">
        <v>3253.27</v>
      </c>
    </row>
    <row r="2317" spans="1:3" x14ac:dyDescent="0.45">
      <c r="A2317">
        <f t="shared" si="36"/>
        <v>5</v>
      </c>
      <c r="B2317" s="5">
        <v>39087</v>
      </c>
      <c r="C2317" s="24">
        <v>3222.35</v>
      </c>
    </row>
    <row r="2318" spans="1:3" x14ac:dyDescent="0.45">
      <c r="A2318">
        <f t="shared" si="36"/>
        <v>8</v>
      </c>
      <c r="B2318" s="5">
        <v>39090</v>
      </c>
      <c r="C2318" s="24">
        <v>3209.99</v>
      </c>
    </row>
    <row r="2319" spans="1:3" x14ac:dyDescent="0.45">
      <c r="A2319">
        <f t="shared" si="36"/>
        <v>9</v>
      </c>
      <c r="B2319" s="5">
        <v>39091</v>
      </c>
      <c r="C2319" s="24">
        <v>3210.8</v>
      </c>
    </row>
    <row r="2320" spans="1:3" x14ac:dyDescent="0.45">
      <c r="A2320">
        <f t="shared" si="36"/>
        <v>10</v>
      </c>
      <c r="B2320" s="5">
        <v>39092</v>
      </c>
      <c r="C2320" s="24">
        <v>3192.88</v>
      </c>
    </row>
    <row r="2321" spans="1:3" x14ac:dyDescent="0.45">
      <c r="A2321">
        <f t="shared" si="36"/>
        <v>11</v>
      </c>
      <c r="B2321" s="5">
        <v>39093</v>
      </c>
      <c r="C2321" s="24">
        <v>3224.02</v>
      </c>
    </row>
    <row r="2322" spans="1:3" x14ac:dyDescent="0.45">
      <c r="A2322">
        <f t="shared" si="36"/>
        <v>12</v>
      </c>
      <c r="B2322" s="5">
        <v>39094</v>
      </c>
      <c r="C2322" s="24">
        <v>3227.28</v>
      </c>
    </row>
    <row r="2323" spans="1:3" x14ac:dyDescent="0.45">
      <c r="A2323">
        <f t="shared" si="36"/>
        <v>15</v>
      </c>
      <c r="B2323" s="5">
        <v>39097</v>
      </c>
      <c r="C2323" s="24">
        <v>3242.19</v>
      </c>
    </row>
    <row r="2324" spans="1:3" x14ac:dyDescent="0.45">
      <c r="A2324">
        <f t="shared" si="36"/>
        <v>16</v>
      </c>
      <c r="B2324" s="5">
        <v>39098</v>
      </c>
      <c r="C2324" s="24">
        <v>3217.92</v>
      </c>
    </row>
    <row r="2325" spans="1:3" x14ac:dyDescent="0.45">
      <c r="A2325">
        <f t="shared" si="36"/>
        <v>17</v>
      </c>
      <c r="B2325" s="5">
        <v>39099</v>
      </c>
      <c r="C2325" s="24">
        <v>3211.91</v>
      </c>
    </row>
    <row r="2326" spans="1:3" x14ac:dyDescent="0.45">
      <c r="A2326">
        <f t="shared" si="36"/>
        <v>18</v>
      </c>
      <c r="B2326" s="5">
        <v>39100</v>
      </c>
      <c r="C2326" s="24">
        <v>3215.62</v>
      </c>
    </row>
    <row r="2327" spans="1:3" x14ac:dyDescent="0.45">
      <c r="A2327">
        <f t="shared" si="36"/>
        <v>19</v>
      </c>
      <c r="B2327" s="5">
        <v>39101</v>
      </c>
      <c r="C2327" s="24">
        <v>3229.02</v>
      </c>
    </row>
    <row r="2328" spans="1:3" x14ac:dyDescent="0.45">
      <c r="A2328">
        <f t="shared" si="36"/>
        <v>22</v>
      </c>
      <c r="B2328" s="5">
        <v>39104</v>
      </c>
      <c r="C2328" s="24">
        <v>3221.22</v>
      </c>
    </row>
    <row r="2329" spans="1:3" x14ac:dyDescent="0.45">
      <c r="A2329">
        <f t="shared" si="36"/>
        <v>23</v>
      </c>
      <c r="B2329" s="5">
        <v>39105</v>
      </c>
      <c r="C2329" s="24">
        <v>3222.2</v>
      </c>
    </row>
    <row r="2330" spans="1:3" x14ac:dyDescent="0.45">
      <c r="A2330">
        <f t="shared" si="36"/>
        <v>24</v>
      </c>
      <c r="B2330" s="5">
        <v>39106</v>
      </c>
      <c r="C2330" s="24">
        <v>3263.3</v>
      </c>
    </row>
    <row r="2331" spans="1:3" x14ac:dyDescent="0.45">
      <c r="A2331">
        <f t="shared" si="36"/>
        <v>25</v>
      </c>
      <c r="B2331" s="5">
        <v>39107</v>
      </c>
      <c r="C2331" s="24">
        <v>3243.26</v>
      </c>
    </row>
    <row r="2332" spans="1:3" x14ac:dyDescent="0.45">
      <c r="A2332">
        <f t="shared" si="36"/>
        <v>26</v>
      </c>
      <c r="B2332" s="5">
        <v>39108</v>
      </c>
      <c r="C2332" s="24">
        <v>3223.26</v>
      </c>
    </row>
    <row r="2333" spans="1:3" x14ac:dyDescent="0.45">
      <c r="A2333">
        <f t="shared" si="36"/>
        <v>29</v>
      </c>
      <c r="B2333" s="5">
        <v>39111</v>
      </c>
      <c r="C2333" s="24">
        <v>3227.95</v>
      </c>
    </row>
    <row r="2334" spans="1:3" x14ac:dyDescent="0.45">
      <c r="A2334">
        <f t="shared" si="36"/>
        <v>30</v>
      </c>
      <c r="B2334" s="5">
        <v>39112</v>
      </c>
      <c r="C2334" s="24">
        <v>3229.69</v>
      </c>
    </row>
    <row r="2335" spans="1:3" x14ac:dyDescent="0.45">
      <c r="A2335" s="35">
        <f t="shared" si="36"/>
        <v>31</v>
      </c>
      <c r="B2335" s="33">
        <v>39113</v>
      </c>
      <c r="C2335" s="34">
        <v>3211.84</v>
      </c>
    </row>
    <row r="2336" spans="1:3" x14ac:dyDescent="0.45">
      <c r="A2336" s="35">
        <f t="shared" si="36"/>
        <v>1</v>
      </c>
      <c r="B2336" s="33">
        <v>39114</v>
      </c>
      <c r="C2336" s="34">
        <v>3251.09</v>
      </c>
    </row>
    <row r="2337" spans="1:3" x14ac:dyDescent="0.45">
      <c r="A2337">
        <f t="shared" si="36"/>
        <v>2</v>
      </c>
      <c r="B2337" s="5">
        <v>39115</v>
      </c>
      <c r="C2337" s="24">
        <v>3269.23</v>
      </c>
    </row>
    <row r="2338" spans="1:3" x14ac:dyDescent="0.45">
      <c r="A2338">
        <f t="shared" si="36"/>
        <v>5</v>
      </c>
      <c r="B2338" s="5">
        <v>39118</v>
      </c>
      <c r="C2338" s="24">
        <v>3275.39</v>
      </c>
    </row>
    <row r="2339" spans="1:3" x14ac:dyDescent="0.45">
      <c r="A2339">
        <f t="shared" si="36"/>
        <v>6</v>
      </c>
      <c r="B2339" s="5">
        <v>39119</v>
      </c>
      <c r="C2339" s="24">
        <v>3290.67</v>
      </c>
    </row>
    <row r="2340" spans="1:3" x14ac:dyDescent="0.45">
      <c r="A2340">
        <f t="shared" si="36"/>
        <v>7</v>
      </c>
      <c r="B2340" s="5">
        <v>39120</v>
      </c>
      <c r="C2340" s="24">
        <v>3301.77</v>
      </c>
    </row>
    <row r="2341" spans="1:3" x14ac:dyDescent="0.45">
      <c r="A2341">
        <f t="shared" si="36"/>
        <v>8</v>
      </c>
      <c r="B2341" s="5">
        <v>39121</v>
      </c>
      <c r="C2341" s="24">
        <v>3289.47</v>
      </c>
    </row>
    <row r="2342" spans="1:3" x14ac:dyDescent="0.45">
      <c r="A2342">
        <f t="shared" si="36"/>
        <v>9</v>
      </c>
      <c r="B2342" s="5">
        <v>39122</v>
      </c>
      <c r="C2342" s="24">
        <v>3308.69</v>
      </c>
    </row>
    <row r="2343" spans="1:3" x14ac:dyDescent="0.45">
      <c r="A2343">
        <f t="shared" si="36"/>
        <v>12</v>
      </c>
      <c r="B2343" s="5">
        <v>39125</v>
      </c>
      <c r="C2343" s="24">
        <v>3293.22</v>
      </c>
    </row>
    <row r="2344" spans="1:3" x14ac:dyDescent="0.45">
      <c r="A2344">
        <f t="shared" si="36"/>
        <v>13</v>
      </c>
      <c r="B2344" s="5">
        <v>39126</v>
      </c>
      <c r="C2344" s="24">
        <v>3306.05</v>
      </c>
    </row>
    <row r="2345" spans="1:3" x14ac:dyDescent="0.45">
      <c r="A2345">
        <f t="shared" si="36"/>
        <v>14</v>
      </c>
      <c r="B2345" s="5">
        <v>39127</v>
      </c>
      <c r="C2345" s="24">
        <v>3325.99</v>
      </c>
    </row>
    <row r="2346" spans="1:3" x14ac:dyDescent="0.45">
      <c r="A2346">
        <f t="shared" si="36"/>
        <v>15</v>
      </c>
      <c r="B2346" s="5">
        <v>39128</v>
      </c>
      <c r="C2346" s="24">
        <v>3333.1</v>
      </c>
    </row>
    <row r="2347" spans="1:3" x14ac:dyDescent="0.45">
      <c r="A2347">
        <f t="shared" si="36"/>
        <v>16</v>
      </c>
      <c r="B2347" s="5">
        <v>39129</v>
      </c>
      <c r="C2347" s="24">
        <v>3326.49</v>
      </c>
    </row>
    <row r="2348" spans="1:3" x14ac:dyDescent="0.45">
      <c r="A2348">
        <f t="shared" si="36"/>
        <v>19</v>
      </c>
      <c r="B2348" s="5">
        <v>39132</v>
      </c>
      <c r="C2348" s="24">
        <v>3340.86</v>
      </c>
    </row>
    <row r="2349" spans="1:3" x14ac:dyDescent="0.45">
      <c r="A2349">
        <f t="shared" si="36"/>
        <v>20</v>
      </c>
      <c r="B2349" s="5">
        <v>39133</v>
      </c>
      <c r="C2349" s="24">
        <v>3325.34</v>
      </c>
    </row>
    <row r="2350" spans="1:3" x14ac:dyDescent="0.45">
      <c r="A2350">
        <f t="shared" si="36"/>
        <v>21</v>
      </c>
      <c r="B2350" s="5">
        <v>39134</v>
      </c>
      <c r="C2350" s="24">
        <v>3299.94</v>
      </c>
    </row>
    <row r="2351" spans="1:3" x14ac:dyDescent="0.45">
      <c r="A2351">
        <f t="shared" si="36"/>
        <v>22</v>
      </c>
      <c r="B2351" s="5">
        <v>39135</v>
      </c>
      <c r="C2351" s="24">
        <v>3312.09</v>
      </c>
    </row>
    <row r="2352" spans="1:3" x14ac:dyDescent="0.45">
      <c r="A2352">
        <f t="shared" si="36"/>
        <v>23</v>
      </c>
      <c r="B2352" s="5">
        <v>39136</v>
      </c>
      <c r="C2352" s="24">
        <v>3321.39</v>
      </c>
    </row>
    <row r="2353" spans="1:3" x14ac:dyDescent="0.45">
      <c r="A2353">
        <f t="shared" si="36"/>
        <v>26</v>
      </c>
      <c r="B2353" s="5">
        <v>39139</v>
      </c>
      <c r="C2353" s="24">
        <v>3336.16</v>
      </c>
    </row>
    <row r="2354" spans="1:3" x14ac:dyDescent="0.45">
      <c r="A2354">
        <f t="shared" si="36"/>
        <v>27</v>
      </c>
      <c r="B2354" s="5">
        <v>39140</v>
      </c>
      <c r="C2354" s="24">
        <v>3252.32</v>
      </c>
    </row>
    <row r="2355" spans="1:3" x14ac:dyDescent="0.45">
      <c r="A2355" s="35">
        <f t="shared" si="36"/>
        <v>28</v>
      </c>
      <c r="B2355" s="33">
        <v>39141</v>
      </c>
      <c r="C2355" s="34">
        <v>3198.28</v>
      </c>
    </row>
    <row r="2356" spans="1:3" x14ac:dyDescent="0.45">
      <c r="A2356" s="35">
        <f t="shared" si="36"/>
        <v>1</v>
      </c>
      <c r="B2356" s="33">
        <v>39142</v>
      </c>
      <c r="C2356" s="34">
        <v>3169.73</v>
      </c>
    </row>
    <row r="2357" spans="1:3" x14ac:dyDescent="0.45">
      <c r="A2357">
        <f t="shared" si="36"/>
        <v>2</v>
      </c>
      <c r="B2357" s="5">
        <v>39143</v>
      </c>
      <c r="C2357" s="24">
        <v>3172.31</v>
      </c>
    </row>
    <row r="2358" spans="1:3" x14ac:dyDescent="0.45">
      <c r="A2358">
        <f t="shared" si="36"/>
        <v>5</v>
      </c>
      <c r="B2358" s="5">
        <v>39146</v>
      </c>
      <c r="C2358" s="24">
        <v>3137.45</v>
      </c>
    </row>
    <row r="2359" spans="1:3" x14ac:dyDescent="0.45">
      <c r="A2359">
        <f t="shared" si="36"/>
        <v>6</v>
      </c>
      <c r="B2359" s="5">
        <v>39147</v>
      </c>
      <c r="C2359" s="24">
        <v>3179.26</v>
      </c>
    </row>
    <row r="2360" spans="1:3" x14ac:dyDescent="0.45">
      <c r="A2360">
        <f t="shared" si="36"/>
        <v>7</v>
      </c>
      <c r="B2360" s="5">
        <v>39148</v>
      </c>
      <c r="C2360" s="24">
        <v>3194.93</v>
      </c>
    </row>
    <row r="2361" spans="1:3" x14ac:dyDescent="0.45">
      <c r="A2361">
        <f t="shared" si="36"/>
        <v>8</v>
      </c>
      <c r="B2361" s="5">
        <v>39149</v>
      </c>
      <c r="C2361" s="24">
        <v>3234.37</v>
      </c>
    </row>
    <row r="2362" spans="1:3" x14ac:dyDescent="0.45">
      <c r="A2362">
        <f t="shared" si="36"/>
        <v>9</v>
      </c>
      <c r="B2362" s="5">
        <v>39150</v>
      </c>
      <c r="C2362" s="24">
        <v>3243.79</v>
      </c>
    </row>
    <row r="2363" spans="1:3" x14ac:dyDescent="0.45">
      <c r="A2363">
        <f t="shared" si="36"/>
        <v>12</v>
      </c>
      <c r="B2363" s="5">
        <v>39153</v>
      </c>
      <c r="C2363" s="24">
        <v>3239.47</v>
      </c>
    </row>
    <row r="2364" spans="1:3" x14ac:dyDescent="0.45">
      <c r="A2364">
        <f t="shared" si="36"/>
        <v>13</v>
      </c>
      <c r="B2364" s="5">
        <v>39154</v>
      </c>
      <c r="C2364" s="24">
        <v>3201.64</v>
      </c>
    </row>
    <row r="2365" spans="1:3" x14ac:dyDescent="0.45">
      <c r="A2365">
        <f t="shared" si="36"/>
        <v>14</v>
      </c>
      <c r="B2365" s="5">
        <v>39155</v>
      </c>
      <c r="C2365" s="24">
        <v>3118.15</v>
      </c>
    </row>
    <row r="2366" spans="1:3" x14ac:dyDescent="0.45">
      <c r="A2366">
        <f t="shared" si="36"/>
        <v>15</v>
      </c>
      <c r="B2366" s="5">
        <v>39156</v>
      </c>
      <c r="C2366" s="24">
        <v>3187.11</v>
      </c>
    </row>
    <row r="2367" spans="1:3" x14ac:dyDescent="0.45">
      <c r="A2367">
        <f t="shared" si="36"/>
        <v>16</v>
      </c>
      <c r="B2367" s="5">
        <v>39157</v>
      </c>
      <c r="C2367" s="24">
        <v>3187.86</v>
      </c>
    </row>
    <row r="2368" spans="1:3" x14ac:dyDescent="0.45">
      <c r="A2368">
        <f t="shared" si="36"/>
        <v>19</v>
      </c>
      <c r="B2368" s="5">
        <v>39160</v>
      </c>
      <c r="C2368" s="24">
        <v>3220.5</v>
      </c>
    </row>
    <row r="2369" spans="1:3" x14ac:dyDescent="0.45">
      <c r="A2369">
        <f t="shared" si="36"/>
        <v>20</v>
      </c>
      <c r="B2369" s="5">
        <v>39161</v>
      </c>
      <c r="C2369" s="24">
        <v>3234.43</v>
      </c>
    </row>
    <row r="2370" spans="1:3" x14ac:dyDescent="0.45">
      <c r="A2370">
        <f t="shared" si="36"/>
        <v>21</v>
      </c>
      <c r="B2370" s="5">
        <v>39162</v>
      </c>
      <c r="C2370" s="24">
        <v>3257.21</v>
      </c>
    </row>
    <row r="2371" spans="1:3" x14ac:dyDescent="0.45">
      <c r="A2371">
        <f t="shared" si="36"/>
        <v>22</v>
      </c>
      <c r="B2371" s="5">
        <v>39163</v>
      </c>
      <c r="C2371" s="24">
        <v>3287.94</v>
      </c>
    </row>
    <row r="2372" spans="1:3" x14ac:dyDescent="0.45">
      <c r="A2372">
        <f t="shared" ref="A2372:A2435" si="37">DAY(B2372)</f>
        <v>23</v>
      </c>
      <c r="B2372" s="5">
        <v>39164</v>
      </c>
      <c r="C2372" s="24">
        <v>3296.89</v>
      </c>
    </row>
    <row r="2373" spans="1:3" x14ac:dyDescent="0.45">
      <c r="A2373">
        <f t="shared" si="37"/>
        <v>26</v>
      </c>
      <c r="B2373" s="5">
        <v>39167</v>
      </c>
      <c r="C2373" s="24">
        <v>3274.82</v>
      </c>
    </row>
    <row r="2374" spans="1:3" x14ac:dyDescent="0.45">
      <c r="A2374">
        <f t="shared" si="37"/>
        <v>27</v>
      </c>
      <c r="B2374" s="5">
        <v>39168</v>
      </c>
      <c r="C2374" s="24">
        <v>3274.37</v>
      </c>
    </row>
    <row r="2375" spans="1:3" x14ac:dyDescent="0.45">
      <c r="A2375">
        <f t="shared" si="37"/>
        <v>28</v>
      </c>
      <c r="B2375" s="5">
        <v>39169</v>
      </c>
      <c r="C2375" s="24">
        <v>3260.67</v>
      </c>
    </row>
    <row r="2376" spans="1:3" x14ac:dyDescent="0.45">
      <c r="A2376">
        <f t="shared" si="37"/>
        <v>29</v>
      </c>
      <c r="B2376" s="5">
        <v>39170</v>
      </c>
      <c r="C2376" s="24">
        <v>3288.71</v>
      </c>
    </row>
    <row r="2377" spans="1:3" x14ac:dyDescent="0.45">
      <c r="A2377" s="35">
        <f t="shared" si="37"/>
        <v>30</v>
      </c>
      <c r="B2377" s="33">
        <v>39171</v>
      </c>
      <c r="C2377" s="34">
        <v>3283.21</v>
      </c>
    </row>
    <row r="2378" spans="1:3" x14ac:dyDescent="0.45">
      <c r="A2378" s="35">
        <f t="shared" si="37"/>
        <v>2</v>
      </c>
      <c r="B2378" s="33">
        <v>39174</v>
      </c>
      <c r="C2378" s="34">
        <v>3289.36</v>
      </c>
    </row>
    <row r="2379" spans="1:3" x14ac:dyDescent="0.45">
      <c r="A2379">
        <f t="shared" si="37"/>
        <v>3</v>
      </c>
      <c r="B2379" s="5">
        <v>39175</v>
      </c>
      <c r="C2379" s="24">
        <v>3316.53</v>
      </c>
    </row>
    <row r="2380" spans="1:3" x14ac:dyDescent="0.45">
      <c r="A2380">
        <f t="shared" si="37"/>
        <v>4</v>
      </c>
      <c r="B2380" s="5">
        <v>39176</v>
      </c>
      <c r="C2380" s="24">
        <v>3316.61</v>
      </c>
    </row>
    <row r="2381" spans="1:3" x14ac:dyDescent="0.45">
      <c r="A2381">
        <f t="shared" si="37"/>
        <v>5</v>
      </c>
      <c r="B2381" s="5">
        <v>39177</v>
      </c>
      <c r="C2381" s="24">
        <v>3331.75</v>
      </c>
    </row>
    <row r="2382" spans="1:3" x14ac:dyDescent="0.45">
      <c r="A2382">
        <f t="shared" si="37"/>
        <v>10</v>
      </c>
      <c r="B2382" s="5">
        <v>39182</v>
      </c>
      <c r="C2382" s="24">
        <v>3343.84</v>
      </c>
    </row>
    <row r="2383" spans="1:3" x14ac:dyDescent="0.45">
      <c r="A2383">
        <f t="shared" si="37"/>
        <v>11</v>
      </c>
      <c r="B2383" s="5">
        <v>39183</v>
      </c>
      <c r="C2383" s="24">
        <v>3340.59</v>
      </c>
    </row>
    <row r="2384" spans="1:3" x14ac:dyDescent="0.45">
      <c r="A2384">
        <f t="shared" si="37"/>
        <v>12</v>
      </c>
      <c r="B2384" s="5">
        <v>39184</v>
      </c>
      <c r="C2384" s="24">
        <v>3339.37</v>
      </c>
    </row>
    <row r="2385" spans="1:3" x14ac:dyDescent="0.45">
      <c r="A2385">
        <f t="shared" si="37"/>
        <v>13</v>
      </c>
      <c r="B2385" s="5">
        <v>39185</v>
      </c>
      <c r="C2385" s="24">
        <v>3360.44</v>
      </c>
    </row>
    <row r="2386" spans="1:3" x14ac:dyDescent="0.45">
      <c r="A2386">
        <f t="shared" si="37"/>
        <v>16</v>
      </c>
      <c r="B2386" s="5">
        <v>39188</v>
      </c>
      <c r="C2386" s="24">
        <v>3387.61</v>
      </c>
    </row>
    <row r="2387" spans="1:3" x14ac:dyDescent="0.45">
      <c r="A2387">
        <f t="shared" si="37"/>
        <v>17</v>
      </c>
      <c r="B2387" s="5">
        <v>39189</v>
      </c>
      <c r="C2387" s="24">
        <v>3375.53</v>
      </c>
    </row>
    <row r="2388" spans="1:3" x14ac:dyDescent="0.45">
      <c r="A2388">
        <f t="shared" si="37"/>
        <v>18</v>
      </c>
      <c r="B2388" s="5">
        <v>39190</v>
      </c>
      <c r="C2388" s="24">
        <v>3352.85</v>
      </c>
    </row>
    <row r="2389" spans="1:3" x14ac:dyDescent="0.45">
      <c r="A2389">
        <f t="shared" si="37"/>
        <v>19</v>
      </c>
      <c r="B2389" s="5">
        <v>39191</v>
      </c>
      <c r="C2389" s="24">
        <v>3345.25</v>
      </c>
    </row>
    <row r="2390" spans="1:3" x14ac:dyDescent="0.45">
      <c r="A2390">
        <f t="shared" si="37"/>
        <v>20</v>
      </c>
      <c r="B2390" s="5">
        <v>39192</v>
      </c>
      <c r="C2390" s="24">
        <v>3369.84</v>
      </c>
    </row>
    <row r="2391" spans="1:3" x14ac:dyDescent="0.45">
      <c r="A2391">
        <f t="shared" si="37"/>
        <v>23</v>
      </c>
      <c r="B2391" s="5">
        <v>39195</v>
      </c>
      <c r="C2391" s="24">
        <v>3367.78</v>
      </c>
    </row>
    <row r="2392" spans="1:3" x14ac:dyDescent="0.45">
      <c r="A2392">
        <f t="shared" si="37"/>
        <v>24</v>
      </c>
      <c r="B2392" s="5">
        <v>39196</v>
      </c>
      <c r="C2392" s="24">
        <v>3341.62</v>
      </c>
    </row>
    <row r="2393" spans="1:3" x14ac:dyDescent="0.45">
      <c r="A2393">
        <f t="shared" si="37"/>
        <v>25</v>
      </c>
      <c r="B2393" s="5">
        <v>39197</v>
      </c>
      <c r="C2393" s="24">
        <v>3359.37</v>
      </c>
    </row>
    <row r="2394" spans="1:3" x14ac:dyDescent="0.45">
      <c r="A2394">
        <f t="shared" si="37"/>
        <v>26</v>
      </c>
      <c r="B2394" s="5">
        <v>39198</v>
      </c>
      <c r="C2394" s="24">
        <v>3364.52</v>
      </c>
    </row>
    <row r="2395" spans="1:3" x14ac:dyDescent="0.45">
      <c r="A2395">
        <f t="shared" si="37"/>
        <v>27</v>
      </c>
      <c r="B2395" s="5">
        <v>39199</v>
      </c>
      <c r="C2395" s="24">
        <v>3341.43</v>
      </c>
    </row>
    <row r="2396" spans="1:3" x14ac:dyDescent="0.45">
      <c r="A2396" s="35">
        <f t="shared" si="37"/>
        <v>30</v>
      </c>
      <c r="B2396" s="33">
        <v>39202</v>
      </c>
      <c r="C2396" s="34">
        <v>3355.6</v>
      </c>
    </row>
    <row r="2397" spans="1:3" x14ac:dyDescent="0.45">
      <c r="A2397" s="35">
        <f t="shared" si="37"/>
        <v>1</v>
      </c>
      <c r="B2397" s="33">
        <v>39203</v>
      </c>
      <c r="C2397" s="34">
        <v>3342.05</v>
      </c>
    </row>
    <row r="2398" spans="1:3" x14ac:dyDescent="0.45">
      <c r="A2398">
        <f t="shared" si="37"/>
        <v>2</v>
      </c>
      <c r="B2398" s="5">
        <v>39204</v>
      </c>
      <c r="C2398" s="24">
        <v>3374.31</v>
      </c>
    </row>
    <row r="2399" spans="1:3" x14ac:dyDescent="0.45">
      <c r="A2399">
        <f t="shared" si="37"/>
        <v>3</v>
      </c>
      <c r="B2399" s="5">
        <v>39205</v>
      </c>
      <c r="C2399" s="24">
        <v>3398.23</v>
      </c>
    </row>
    <row r="2400" spans="1:3" x14ac:dyDescent="0.45">
      <c r="A2400">
        <f t="shared" si="37"/>
        <v>4</v>
      </c>
      <c r="B2400" s="5">
        <v>39206</v>
      </c>
      <c r="C2400" s="24">
        <v>3433.86</v>
      </c>
    </row>
    <row r="2401" spans="1:3" x14ac:dyDescent="0.45">
      <c r="A2401">
        <f t="shared" si="37"/>
        <v>8</v>
      </c>
      <c r="B2401" s="5">
        <v>39210</v>
      </c>
      <c r="C2401" s="24">
        <v>3406.69</v>
      </c>
    </row>
    <row r="2402" spans="1:3" x14ac:dyDescent="0.45">
      <c r="A2402">
        <f t="shared" si="37"/>
        <v>9</v>
      </c>
      <c r="B2402" s="5">
        <v>39211</v>
      </c>
      <c r="C2402" s="24">
        <v>3404</v>
      </c>
    </row>
    <row r="2403" spans="1:3" x14ac:dyDescent="0.45">
      <c r="A2403">
        <f t="shared" si="37"/>
        <v>10</v>
      </c>
      <c r="B2403" s="5">
        <v>39212</v>
      </c>
      <c r="C2403" s="24">
        <v>3393.46</v>
      </c>
    </row>
    <row r="2404" spans="1:3" x14ac:dyDescent="0.45">
      <c r="A2404">
        <f t="shared" si="37"/>
        <v>11</v>
      </c>
      <c r="B2404" s="5">
        <v>39213</v>
      </c>
      <c r="C2404" s="24">
        <v>3409.93</v>
      </c>
    </row>
    <row r="2405" spans="1:3" x14ac:dyDescent="0.45">
      <c r="A2405">
        <f t="shared" si="37"/>
        <v>14</v>
      </c>
      <c r="B2405" s="5">
        <v>39216</v>
      </c>
      <c r="C2405" s="24">
        <v>3405.79</v>
      </c>
    </row>
    <row r="2406" spans="1:3" x14ac:dyDescent="0.45">
      <c r="A2406">
        <f t="shared" si="37"/>
        <v>15</v>
      </c>
      <c r="B2406" s="5">
        <v>39217</v>
      </c>
      <c r="C2406" s="24">
        <v>3413.75</v>
      </c>
    </row>
    <row r="2407" spans="1:3" x14ac:dyDescent="0.45">
      <c r="A2407">
        <f t="shared" si="37"/>
        <v>16</v>
      </c>
      <c r="B2407" s="5">
        <v>39218</v>
      </c>
      <c r="C2407" s="24">
        <v>3410.31</v>
      </c>
    </row>
    <row r="2408" spans="1:3" x14ac:dyDescent="0.45">
      <c r="A2408">
        <f t="shared" si="37"/>
        <v>17</v>
      </c>
      <c r="B2408" s="5">
        <v>39219</v>
      </c>
      <c r="C2408" s="24">
        <v>3420.6</v>
      </c>
    </row>
    <row r="2409" spans="1:3" x14ac:dyDescent="0.45">
      <c r="A2409">
        <f t="shared" si="37"/>
        <v>18</v>
      </c>
      <c r="B2409" s="5">
        <v>39220</v>
      </c>
      <c r="C2409" s="24">
        <v>3449.69</v>
      </c>
    </row>
    <row r="2410" spans="1:3" x14ac:dyDescent="0.45">
      <c r="A2410">
        <f t="shared" si="37"/>
        <v>21</v>
      </c>
      <c r="B2410" s="5">
        <v>39223</v>
      </c>
      <c r="C2410" s="24">
        <v>3448.29</v>
      </c>
    </row>
    <row r="2411" spans="1:3" x14ac:dyDescent="0.45">
      <c r="A2411">
        <f t="shared" si="37"/>
        <v>22</v>
      </c>
      <c r="B2411" s="5">
        <v>39224</v>
      </c>
      <c r="C2411" s="24">
        <v>3434.22</v>
      </c>
    </row>
    <row r="2412" spans="1:3" x14ac:dyDescent="0.45">
      <c r="A2412">
        <f t="shared" si="37"/>
        <v>23</v>
      </c>
      <c r="B2412" s="5">
        <v>39225</v>
      </c>
      <c r="C2412" s="24">
        <v>3440.38</v>
      </c>
    </row>
    <row r="2413" spans="1:3" x14ac:dyDescent="0.45">
      <c r="A2413">
        <f t="shared" si="37"/>
        <v>24</v>
      </c>
      <c r="B2413" s="5">
        <v>39226</v>
      </c>
      <c r="C2413" s="24">
        <v>3414.67</v>
      </c>
    </row>
    <row r="2414" spans="1:3" x14ac:dyDescent="0.45">
      <c r="A2414">
        <f t="shared" si="37"/>
        <v>25</v>
      </c>
      <c r="B2414" s="5">
        <v>39227</v>
      </c>
      <c r="C2414" s="24">
        <v>3413.63</v>
      </c>
    </row>
    <row r="2415" spans="1:3" x14ac:dyDescent="0.45">
      <c r="A2415">
        <f t="shared" si="37"/>
        <v>29</v>
      </c>
      <c r="B2415" s="5">
        <v>39231</v>
      </c>
      <c r="C2415" s="24">
        <v>3431.27</v>
      </c>
    </row>
    <row r="2416" spans="1:3" x14ac:dyDescent="0.45">
      <c r="A2416">
        <f t="shared" si="37"/>
        <v>30</v>
      </c>
      <c r="B2416" s="5">
        <v>39232</v>
      </c>
      <c r="C2416" s="24">
        <v>3426.52</v>
      </c>
    </row>
    <row r="2417" spans="1:3" x14ac:dyDescent="0.45">
      <c r="A2417" s="35">
        <f t="shared" si="37"/>
        <v>31</v>
      </c>
      <c r="B2417" s="33">
        <v>39233</v>
      </c>
      <c r="C2417" s="34">
        <v>3438.7</v>
      </c>
    </row>
    <row r="2418" spans="1:3" x14ac:dyDescent="0.45">
      <c r="A2418" s="35">
        <f t="shared" si="37"/>
        <v>1</v>
      </c>
      <c r="B2418" s="33">
        <v>39234</v>
      </c>
      <c r="C2418" s="34">
        <v>3466.52</v>
      </c>
    </row>
    <row r="2419" spans="1:3" x14ac:dyDescent="0.45">
      <c r="A2419">
        <f t="shared" si="37"/>
        <v>4</v>
      </c>
      <c r="B2419" s="5">
        <v>39237</v>
      </c>
      <c r="C2419" s="24">
        <v>3458.68</v>
      </c>
    </row>
    <row r="2420" spans="1:3" x14ac:dyDescent="0.45">
      <c r="A2420">
        <f t="shared" si="37"/>
        <v>5</v>
      </c>
      <c r="B2420" s="5">
        <v>39238</v>
      </c>
      <c r="C2420" s="24">
        <v>3442.42</v>
      </c>
    </row>
    <row r="2421" spans="1:3" x14ac:dyDescent="0.45">
      <c r="A2421">
        <f t="shared" si="37"/>
        <v>6</v>
      </c>
      <c r="B2421" s="5">
        <v>39239</v>
      </c>
      <c r="C2421" s="24">
        <v>3382.03</v>
      </c>
    </row>
    <row r="2422" spans="1:3" x14ac:dyDescent="0.45">
      <c r="A2422">
        <f t="shared" si="37"/>
        <v>7</v>
      </c>
      <c r="B2422" s="5">
        <v>39240</v>
      </c>
      <c r="C2422" s="24">
        <v>3366.85</v>
      </c>
    </row>
    <row r="2423" spans="1:3" x14ac:dyDescent="0.45">
      <c r="A2423">
        <f t="shared" si="37"/>
        <v>8</v>
      </c>
      <c r="B2423" s="5">
        <v>39241</v>
      </c>
      <c r="C2423" s="24">
        <v>3364.66</v>
      </c>
    </row>
    <row r="2424" spans="1:3" x14ac:dyDescent="0.45">
      <c r="A2424">
        <f t="shared" si="37"/>
        <v>11</v>
      </c>
      <c r="B2424" s="5">
        <v>39244</v>
      </c>
      <c r="C2424" s="24">
        <v>3393.94</v>
      </c>
    </row>
    <row r="2425" spans="1:3" x14ac:dyDescent="0.45">
      <c r="A2425">
        <f t="shared" si="37"/>
        <v>12</v>
      </c>
      <c r="B2425" s="5">
        <v>39245</v>
      </c>
      <c r="C2425" s="24">
        <v>3370.76</v>
      </c>
    </row>
    <row r="2426" spans="1:3" x14ac:dyDescent="0.45">
      <c r="A2426">
        <f t="shared" si="37"/>
        <v>13</v>
      </c>
      <c r="B2426" s="5">
        <v>39246</v>
      </c>
      <c r="C2426" s="24">
        <v>3388.08</v>
      </c>
    </row>
    <row r="2427" spans="1:3" x14ac:dyDescent="0.45">
      <c r="A2427">
        <f t="shared" si="37"/>
        <v>14</v>
      </c>
      <c r="B2427" s="5">
        <v>39247</v>
      </c>
      <c r="C2427" s="24">
        <v>3435.94</v>
      </c>
    </row>
    <row r="2428" spans="1:3" x14ac:dyDescent="0.45">
      <c r="A2428">
        <f t="shared" si="37"/>
        <v>15</v>
      </c>
      <c r="B2428" s="5">
        <v>39248</v>
      </c>
      <c r="C2428" s="24">
        <v>3478.99</v>
      </c>
    </row>
    <row r="2429" spans="1:3" x14ac:dyDescent="0.45">
      <c r="A2429">
        <f t="shared" si="37"/>
        <v>18</v>
      </c>
      <c r="B2429" s="5">
        <v>39251</v>
      </c>
      <c r="C2429" s="24">
        <v>3465.12</v>
      </c>
    </row>
    <row r="2430" spans="1:3" x14ac:dyDescent="0.45">
      <c r="A2430">
        <f t="shared" si="37"/>
        <v>19</v>
      </c>
      <c r="B2430" s="5">
        <v>39252</v>
      </c>
      <c r="C2430" s="24">
        <v>3436.71</v>
      </c>
    </row>
    <row r="2431" spans="1:3" x14ac:dyDescent="0.45">
      <c r="A2431">
        <f t="shared" si="37"/>
        <v>20</v>
      </c>
      <c r="B2431" s="5">
        <v>39253</v>
      </c>
      <c r="C2431" s="24">
        <v>3435.09</v>
      </c>
    </row>
    <row r="2432" spans="1:3" x14ac:dyDescent="0.45">
      <c r="A2432">
        <f t="shared" si="37"/>
        <v>21</v>
      </c>
      <c r="B2432" s="5">
        <v>39254</v>
      </c>
      <c r="C2432" s="24">
        <v>3403.69</v>
      </c>
    </row>
    <row r="2433" spans="1:3" x14ac:dyDescent="0.45">
      <c r="A2433">
        <f t="shared" si="37"/>
        <v>22</v>
      </c>
      <c r="B2433" s="5">
        <v>39255</v>
      </c>
      <c r="C2433" s="24">
        <v>3390.26</v>
      </c>
    </row>
    <row r="2434" spans="1:3" x14ac:dyDescent="0.45">
      <c r="A2434">
        <f t="shared" si="37"/>
        <v>25</v>
      </c>
      <c r="B2434" s="5">
        <v>39258</v>
      </c>
      <c r="C2434" s="24">
        <v>3398.38</v>
      </c>
    </row>
    <row r="2435" spans="1:3" x14ac:dyDescent="0.45">
      <c r="A2435">
        <f t="shared" si="37"/>
        <v>26</v>
      </c>
      <c r="B2435" s="5">
        <v>39259</v>
      </c>
      <c r="C2435" s="24">
        <v>3384.04</v>
      </c>
    </row>
    <row r="2436" spans="1:3" x14ac:dyDescent="0.45">
      <c r="A2436">
        <f t="shared" ref="A2436:A2499" si="38">DAY(B2436)</f>
        <v>27</v>
      </c>
      <c r="B2436" s="5">
        <v>39260</v>
      </c>
      <c r="C2436" s="24">
        <v>3363.76</v>
      </c>
    </row>
    <row r="2437" spans="1:3" x14ac:dyDescent="0.45">
      <c r="A2437">
        <f t="shared" si="38"/>
        <v>28</v>
      </c>
      <c r="B2437" s="5">
        <v>39261</v>
      </c>
      <c r="C2437" s="24">
        <v>3388.16</v>
      </c>
    </row>
    <row r="2438" spans="1:3" x14ac:dyDescent="0.45">
      <c r="A2438" s="35">
        <f t="shared" si="38"/>
        <v>29</v>
      </c>
      <c r="B2438" s="33">
        <v>39262</v>
      </c>
      <c r="C2438" s="34">
        <v>3404.14</v>
      </c>
    </row>
    <row r="2439" spans="1:3" x14ac:dyDescent="0.45">
      <c r="A2439" s="35">
        <f t="shared" si="38"/>
        <v>2</v>
      </c>
      <c r="B2439" s="33">
        <v>39265</v>
      </c>
      <c r="C2439" s="34">
        <v>3396.77</v>
      </c>
    </row>
    <row r="2440" spans="1:3" x14ac:dyDescent="0.45">
      <c r="A2440">
        <f t="shared" si="38"/>
        <v>3</v>
      </c>
      <c r="B2440" s="5">
        <v>39266</v>
      </c>
      <c r="C2440" s="24">
        <v>3427.29</v>
      </c>
    </row>
    <row r="2441" spans="1:3" x14ac:dyDescent="0.45">
      <c r="A2441">
        <f t="shared" si="38"/>
        <v>4</v>
      </c>
      <c r="B2441" s="5">
        <v>39267</v>
      </c>
      <c r="C2441" s="24">
        <v>3445.33</v>
      </c>
    </row>
    <row r="2442" spans="1:3" x14ac:dyDescent="0.45">
      <c r="A2442">
        <f t="shared" si="38"/>
        <v>5</v>
      </c>
      <c r="B2442" s="5">
        <v>39268</v>
      </c>
      <c r="C2442" s="24">
        <v>3428.06</v>
      </c>
    </row>
    <row r="2443" spans="1:3" x14ac:dyDescent="0.45">
      <c r="A2443">
        <f t="shared" si="38"/>
        <v>6</v>
      </c>
      <c r="B2443" s="5">
        <v>39269</v>
      </c>
      <c r="C2443" s="24">
        <v>3454.13</v>
      </c>
    </row>
    <row r="2444" spans="1:3" x14ac:dyDescent="0.45">
      <c r="A2444">
        <f t="shared" si="38"/>
        <v>9</v>
      </c>
      <c r="B2444" s="5">
        <v>39272</v>
      </c>
      <c r="C2444" s="24">
        <v>3463.62</v>
      </c>
    </row>
    <row r="2445" spans="1:3" x14ac:dyDescent="0.45">
      <c r="A2445">
        <f t="shared" si="38"/>
        <v>10</v>
      </c>
      <c r="B2445" s="5">
        <v>39273</v>
      </c>
      <c r="C2445" s="24">
        <v>3422.92</v>
      </c>
    </row>
    <row r="2446" spans="1:3" x14ac:dyDescent="0.45">
      <c r="A2446">
        <f t="shared" si="38"/>
        <v>11</v>
      </c>
      <c r="B2446" s="5">
        <v>39274</v>
      </c>
      <c r="C2446" s="24">
        <v>3413.09</v>
      </c>
    </row>
    <row r="2447" spans="1:3" x14ac:dyDescent="0.45">
      <c r="A2447">
        <f t="shared" si="38"/>
        <v>12</v>
      </c>
      <c r="B2447" s="5">
        <v>39275</v>
      </c>
      <c r="C2447" s="24">
        <v>3454.05</v>
      </c>
    </row>
    <row r="2448" spans="1:3" x14ac:dyDescent="0.45">
      <c r="A2448">
        <f t="shared" si="38"/>
        <v>13</v>
      </c>
      <c r="B2448" s="5">
        <v>39276</v>
      </c>
      <c r="C2448" s="24">
        <v>3467.92</v>
      </c>
    </row>
    <row r="2449" spans="1:3" x14ac:dyDescent="0.45">
      <c r="A2449">
        <f t="shared" si="38"/>
        <v>16</v>
      </c>
      <c r="B2449" s="5">
        <v>39279</v>
      </c>
      <c r="C2449" s="24">
        <v>3459.66</v>
      </c>
    </row>
    <row r="2450" spans="1:3" x14ac:dyDescent="0.45">
      <c r="A2450">
        <f t="shared" si="38"/>
        <v>17</v>
      </c>
      <c r="B2450" s="5">
        <v>39280</v>
      </c>
      <c r="C2450" s="24">
        <v>3438.19</v>
      </c>
    </row>
    <row r="2451" spans="1:3" x14ac:dyDescent="0.45">
      <c r="A2451">
        <f t="shared" si="38"/>
        <v>18</v>
      </c>
      <c r="B2451" s="5">
        <v>39281</v>
      </c>
      <c r="C2451" s="24">
        <v>3395.74</v>
      </c>
    </row>
    <row r="2452" spans="1:3" x14ac:dyDescent="0.45">
      <c r="A2452">
        <f t="shared" si="38"/>
        <v>19</v>
      </c>
      <c r="B2452" s="5">
        <v>39282</v>
      </c>
      <c r="C2452" s="24">
        <v>3433.75</v>
      </c>
    </row>
    <row r="2453" spans="1:3" x14ac:dyDescent="0.45">
      <c r="A2453">
        <f t="shared" si="38"/>
        <v>20</v>
      </c>
      <c r="B2453" s="5">
        <v>39283</v>
      </c>
      <c r="C2453" s="24">
        <v>3407.79</v>
      </c>
    </row>
    <row r="2454" spans="1:3" x14ac:dyDescent="0.45">
      <c r="A2454">
        <f t="shared" si="38"/>
        <v>23</v>
      </c>
      <c r="B2454" s="5">
        <v>39286</v>
      </c>
      <c r="C2454" s="24">
        <v>3422.86</v>
      </c>
    </row>
    <row r="2455" spans="1:3" x14ac:dyDescent="0.45">
      <c r="A2455">
        <f t="shared" si="38"/>
        <v>24</v>
      </c>
      <c r="B2455" s="5">
        <v>39287</v>
      </c>
      <c r="C2455" s="24">
        <v>3359.94</v>
      </c>
    </row>
    <row r="2456" spans="1:3" x14ac:dyDescent="0.45">
      <c r="A2456">
        <f t="shared" si="38"/>
        <v>25</v>
      </c>
      <c r="B2456" s="5">
        <v>39288</v>
      </c>
      <c r="C2456" s="24">
        <v>3333.01</v>
      </c>
    </row>
    <row r="2457" spans="1:3" x14ac:dyDescent="0.45">
      <c r="A2457">
        <f t="shared" si="38"/>
        <v>26</v>
      </c>
      <c r="B2457" s="5">
        <v>39289</v>
      </c>
      <c r="C2457" s="24">
        <v>3228.93</v>
      </c>
    </row>
    <row r="2458" spans="1:3" x14ac:dyDescent="0.45">
      <c r="A2458">
        <f t="shared" si="38"/>
        <v>27</v>
      </c>
      <c r="B2458" s="5">
        <v>39290</v>
      </c>
      <c r="C2458" s="24">
        <v>3210.69</v>
      </c>
    </row>
    <row r="2459" spans="1:3" x14ac:dyDescent="0.45">
      <c r="A2459">
        <f t="shared" si="38"/>
        <v>30</v>
      </c>
      <c r="B2459" s="5">
        <v>39293</v>
      </c>
      <c r="C2459" s="24">
        <v>3211.15</v>
      </c>
    </row>
    <row r="2460" spans="1:3" x14ac:dyDescent="0.45">
      <c r="A2460" s="35">
        <f t="shared" si="38"/>
        <v>31</v>
      </c>
      <c r="B2460" s="33">
        <v>39294</v>
      </c>
      <c r="C2460" s="34">
        <v>3289.12</v>
      </c>
    </row>
    <row r="2461" spans="1:3" x14ac:dyDescent="0.45">
      <c r="A2461" s="35">
        <f t="shared" si="38"/>
        <v>1</v>
      </c>
      <c r="B2461" s="33">
        <v>39295</v>
      </c>
      <c r="C2461" s="34">
        <v>3235.13</v>
      </c>
    </row>
    <row r="2462" spans="1:3" x14ac:dyDescent="0.45">
      <c r="A2462">
        <f t="shared" si="38"/>
        <v>2</v>
      </c>
      <c r="B2462" s="5">
        <v>39296</v>
      </c>
      <c r="C2462" s="24">
        <v>3258.33</v>
      </c>
    </row>
    <row r="2463" spans="1:3" x14ac:dyDescent="0.45">
      <c r="A2463">
        <f t="shared" si="38"/>
        <v>3</v>
      </c>
      <c r="B2463" s="5">
        <v>39297</v>
      </c>
      <c r="C2463" s="24">
        <v>3223.84</v>
      </c>
    </row>
    <row r="2464" spans="1:3" x14ac:dyDescent="0.45">
      <c r="A2464">
        <f t="shared" si="38"/>
        <v>6</v>
      </c>
      <c r="B2464" s="5">
        <v>39300</v>
      </c>
      <c r="C2464" s="24">
        <v>3200.15</v>
      </c>
    </row>
    <row r="2465" spans="1:3" x14ac:dyDescent="0.45">
      <c r="A2465">
        <f t="shared" si="38"/>
        <v>7</v>
      </c>
      <c r="B2465" s="5">
        <v>39301</v>
      </c>
      <c r="C2465" s="24">
        <v>3261.72</v>
      </c>
    </row>
    <row r="2466" spans="1:3" x14ac:dyDescent="0.45">
      <c r="A2466">
        <f t="shared" si="38"/>
        <v>8</v>
      </c>
      <c r="B2466" s="5">
        <v>39302</v>
      </c>
      <c r="C2466" s="24">
        <v>3307.93</v>
      </c>
    </row>
    <row r="2467" spans="1:3" x14ac:dyDescent="0.45">
      <c r="A2467">
        <f t="shared" si="38"/>
        <v>9</v>
      </c>
      <c r="B2467" s="5">
        <v>39303</v>
      </c>
      <c r="C2467" s="24">
        <v>3244.62</v>
      </c>
    </row>
    <row r="2468" spans="1:3" x14ac:dyDescent="0.45">
      <c r="A2468">
        <f t="shared" si="38"/>
        <v>10</v>
      </c>
      <c r="B2468" s="5">
        <v>39304</v>
      </c>
      <c r="C2468" s="24">
        <v>3129.62</v>
      </c>
    </row>
    <row r="2469" spans="1:3" x14ac:dyDescent="0.45">
      <c r="A2469">
        <f t="shared" si="38"/>
        <v>13</v>
      </c>
      <c r="B2469" s="5">
        <v>39307</v>
      </c>
      <c r="C2469" s="24">
        <v>3219.05</v>
      </c>
    </row>
    <row r="2470" spans="1:3" x14ac:dyDescent="0.45">
      <c r="A2470">
        <f t="shared" si="38"/>
        <v>14</v>
      </c>
      <c r="B2470" s="5">
        <v>39308</v>
      </c>
      <c r="C2470" s="24">
        <v>3179.17</v>
      </c>
    </row>
    <row r="2471" spans="1:3" x14ac:dyDescent="0.45">
      <c r="A2471">
        <f t="shared" si="38"/>
        <v>15</v>
      </c>
      <c r="B2471" s="5">
        <v>39309</v>
      </c>
      <c r="C2471" s="24">
        <v>3159.24</v>
      </c>
    </row>
    <row r="2472" spans="1:3" x14ac:dyDescent="0.45">
      <c r="A2472">
        <f t="shared" si="38"/>
        <v>16</v>
      </c>
      <c r="B2472" s="5">
        <v>39310</v>
      </c>
      <c r="C2472" s="24">
        <v>3031.91</v>
      </c>
    </row>
    <row r="2473" spans="1:3" x14ac:dyDescent="0.45">
      <c r="A2473">
        <f t="shared" si="38"/>
        <v>17</v>
      </c>
      <c r="B2473" s="5">
        <v>39311</v>
      </c>
      <c r="C2473" s="24">
        <v>3128.97</v>
      </c>
    </row>
    <row r="2474" spans="1:3" x14ac:dyDescent="0.45">
      <c r="A2474">
        <f t="shared" si="38"/>
        <v>20</v>
      </c>
      <c r="B2474" s="5">
        <v>39314</v>
      </c>
      <c r="C2474" s="24">
        <v>3136.04</v>
      </c>
    </row>
    <row r="2475" spans="1:3" x14ac:dyDescent="0.45">
      <c r="A2475">
        <f t="shared" si="38"/>
        <v>21</v>
      </c>
      <c r="B2475" s="5">
        <v>39315</v>
      </c>
      <c r="C2475" s="24">
        <v>3136.36</v>
      </c>
    </row>
    <row r="2476" spans="1:3" x14ac:dyDescent="0.45">
      <c r="A2476">
        <f t="shared" si="38"/>
        <v>22</v>
      </c>
      <c r="B2476" s="5">
        <v>39316</v>
      </c>
      <c r="C2476" s="24">
        <v>3195.66</v>
      </c>
    </row>
    <row r="2477" spans="1:3" x14ac:dyDescent="0.45">
      <c r="A2477">
        <f t="shared" si="38"/>
        <v>23</v>
      </c>
      <c r="B2477" s="5">
        <v>39317</v>
      </c>
      <c r="C2477" s="24">
        <v>3198.06</v>
      </c>
    </row>
    <row r="2478" spans="1:3" x14ac:dyDescent="0.45">
      <c r="A2478">
        <f t="shared" si="38"/>
        <v>24</v>
      </c>
      <c r="B2478" s="5">
        <v>39318</v>
      </c>
      <c r="C2478" s="24">
        <v>3209.46</v>
      </c>
    </row>
    <row r="2479" spans="1:3" x14ac:dyDescent="0.45">
      <c r="A2479">
        <f t="shared" si="38"/>
        <v>28</v>
      </c>
      <c r="B2479" s="5">
        <v>39322</v>
      </c>
      <c r="C2479" s="24">
        <v>3151.43</v>
      </c>
    </row>
    <row r="2480" spans="1:3" x14ac:dyDescent="0.45">
      <c r="A2480">
        <f t="shared" si="38"/>
        <v>29</v>
      </c>
      <c r="B2480" s="5">
        <v>39323</v>
      </c>
      <c r="C2480" s="24">
        <v>3168.18</v>
      </c>
    </row>
    <row r="2481" spans="1:3" x14ac:dyDescent="0.45">
      <c r="A2481">
        <f t="shared" si="38"/>
        <v>30</v>
      </c>
      <c r="B2481" s="5">
        <v>39324</v>
      </c>
      <c r="C2481" s="24">
        <v>3211.58</v>
      </c>
    </row>
    <row r="2482" spans="1:3" x14ac:dyDescent="0.45">
      <c r="A2482" s="35">
        <f t="shared" si="38"/>
        <v>31</v>
      </c>
      <c r="B2482" s="33">
        <v>39325</v>
      </c>
      <c r="C2482" s="34">
        <v>3260.48</v>
      </c>
    </row>
    <row r="2483" spans="1:3" x14ac:dyDescent="0.45">
      <c r="A2483" s="35">
        <f t="shared" si="38"/>
        <v>3</v>
      </c>
      <c r="B2483" s="33">
        <v>39328</v>
      </c>
      <c r="C2483" s="34">
        <v>3268.01</v>
      </c>
    </row>
    <row r="2484" spans="1:3" x14ac:dyDescent="0.45">
      <c r="A2484">
        <f t="shared" si="38"/>
        <v>4</v>
      </c>
      <c r="B2484" s="5">
        <v>39329</v>
      </c>
      <c r="C2484" s="24">
        <v>3301.16</v>
      </c>
    </row>
    <row r="2485" spans="1:3" x14ac:dyDescent="0.45">
      <c r="A2485">
        <f t="shared" si="38"/>
        <v>5</v>
      </c>
      <c r="B2485" s="5">
        <v>39330</v>
      </c>
      <c r="C2485" s="24">
        <v>3246.56</v>
      </c>
    </row>
    <row r="2486" spans="1:3" x14ac:dyDescent="0.45">
      <c r="A2486">
        <f t="shared" si="38"/>
        <v>6</v>
      </c>
      <c r="B2486" s="5">
        <v>39331</v>
      </c>
      <c r="C2486" s="24">
        <v>3265.7</v>
      </c>
    </row>
    <row r="2487" spans="1:3" x14ac:dyDescent="0.45">
      <c r="A2487">
        <f t="shared" si="38"/>
        <v>7</v>
      </c>
      <c r="B2487" s="5">
        <v>39332</v>
      </c>
      <c r="C2487" s="24">
        <v>3203.8</v>
      </c>
    </row>
    <row r="2488" spans="1:3" x14ac:dyDescent="0.45">
      <c r="A2488">
        <f t="shared" si="38"/>
        <v>10</v>
      </c>
      <c r="B2488" s="5">
        <v>39335</v>
      </c>
      <c r="C2488" s="24">
        <v>3173.22</v>
      </c>
    </row>
    <row r="2489" spans="1:3" x14ac:dyDescent="0.45">
      <c r="A2489">
        <f t="shared" si="38"/>
        <v>11</v>
      </c>
      <c r="B2489" s="5">
        <v>39336</v>
      </c>
      <c r="C2489" s="24">
        <v>3246.79</v>
      </c>
    </row>
    <row r="2490" spans="1:3" x14ac:dyDescent="0.45">
      <c r="A2490">
        <f t="shared" si="38"/>
        <v>12</v>
      </c>
      <c r="B2490" s="5">
        <v>39337</v>
      </c>
      <c r="C2490" s="24">
        <v>3257.98</v>
      </c>
    </row>
    <row r="2491" spans="1:3" x14ac:dyDescent="0.45">
      <c r="A2491">
        <f t="shared" si="38"/>
        <v>13</v>
      </c>
      <c r="B2491" s="5">
        <v>39338</v>
      </c>
      <c r="C2491" s="24">
        <v>3280.64</v>
      </c>
    </row>
    <row r="2492" spans="1:3" x14ac:dyDescent="0.45">
      <c r="A2492">
        <f t="shared" si="38"/>
        <v>14</v>
      </c>
      <c r="B2492" s="5">
        <v>39339</v>
      </c>
      <c r="C2492" s="24">
        <v>3238.76</v>
      </c>
    </row>
    <row r="2493" spans="1:3" x14ac:dyDescent="0.45">
      <c r="A2493">
        <f t="shared" si="38"/>
        <v>17</v>
      </c>
      <c r="B2493" s="5">
        <v>39342</v>
      </c>
      <c r="C2493" s="24">
        <v>3183.17</v>
      </c>
    </row>
    <row r="2494" spans="1:3" x14ac:dyDescent="0.45">
      <c r="A2494">
        <f t="shared" si="38"/>
        <v>18</v>
      </c>
      <c r="B2494" s="5">
        <v>39343</v>
      </c>
      <c r="C2494" s="24">
        <v>3228.77</v>
      </c>
    </row>
    <row r="2495" spans="1:3" x14ac:dyDescent="0.45">
      <c r="A2495">
        <f t="shared" si="38"/>
        <v>19</v>
      </c>
      <c r="B2495" s="5">
        <v>39344</v>
      </c>
      <c r="C2495" s="24">
        <v>3319.35</v>
      </c>
    </row>
    <row r="2496" spans="1:3" x14ac:dyDescent="0.45">
      <c r="A2496">
        <f t="shared" si="38"/>
        <v>20</v>
      </c>
      <c r="B2496" s="5">
        <v>39345</v>
      </c>
      <c r="C2496" s="24">
        <v>3300.57</v>
      </c>
    </row>
    <row r="2497" spans="1:3" x14ac:dyDescent="0.45">
      <c r="A2497">
        <f t="shared" si="38"/>
        <v>21</v>
      </c>
      <c r="B2497" s="5">
        <v>39346</v>
      </c>
      <c r="C2497" s="24">
        <v>3314.93</v>
      </c>
    </row>
    <row r="2498" spans="1:3" x14ac:dyDescent="0.45">
      <c r="A2498">
        <f t="shared" si="38"/>
        <v>24</v>
      </c>
      <c r="B2498" s="5">
        <v>39349</v>
      </c>
      <c r="C2498" s="24">
        <v>3317.54</v>
      </c>
    </row>
    <row r="2499" spans="1:3" x14ac:dyDescent="0.45">
      <c r="A2499">
        <f t="shared" si="38"/>
        <v>25</v>
      </c>
      <c r="B2499" s="5">
        <v>39350</v>
      </c>
      <c r="C2499" s="24">
        <v>3279.98</v>
      </c>
    </row>
    <row r="2500" spans="1:3" x14ac:dyDescent="0.45">
      <c r="A2500">
        <f t="shared" ref="A2500:A2563" si="39">DAY(B2500)</f>
        <v>26</v>
      </c>
      <c r="B2500" s="5">
        <v>39351</v>
      </c>
      <c r="C2500" s="24">
        <v>3296.97</v>
      </c>
    </row>
    <row r="2501" spans="1:3" x14ac:dyDescent="0.45">
      <c r="A2501">
        <f t="shared" si="39"/>
        <v>27</v>
      </c>
      <c r="B2501" s="5">
        <v>39352</v>
      </c>
      <c r="C2501" s="24">
        <v>3325.87</v>
      </c>
    </row>
    <row r="2502" spans="1:3" x14ac:dyDescent="0.45">
      <c r="A2502" s="35">
        <f t="shared" si="39"/>
        <v>28</v>
      </c>
      <c r="B2502" s="33">
        <v>39353</v>
      </c>
      <c r="C2502" s="34">
        <v>3316.89</v>
      </c>
    </row>
    <row r="2503" spans="1:3" x14ac:dyDescent="0.45">
      <c r="A2503" s="35">
        <f t="shared" si="39"/>
        <v>1</v>
      </c>
      <c r="B2503" s="33">
        <v>39356</v>
      </c>
      <c r="C2503" s="34">
        <v>3335.41</v>
      </c>
    </row>
    <row r="2504" spans="1:3" x14ac:dyDescent="0.45">
      <c r="A2504">
        <f t="shared" si="39"/>
        <v>2</v>
      </c>
      <c r="B2504" s="5">
        <v>39357</v>
      </c>
      <c r="C2504" s="24">
        <v>3339.54</v>
      </c>
    </row>
    <row r="2505" spans="1:3" x14ac:dyDescent="0.45">
      <c r="A2505">
        <f t="shared" si="39"/>
        <v>3</v>
      </c>
      <c r="B2505" s="5">
        <v>39358</v>
      </c>
      <c r="C2505" s="24">
        <v>3360.12</v>
      </c>
    </row>
    <row r="2506" spans="1:3" x14ac:dyDescent="0.45">
      <c r="A2506">
        <f t="shared" si="39"/>
        <v>4</v>
      </c>
      <c r="B2506" s="5">
        <v>39359</v>
      </c>
      <c r="C2506" s="24">
        <v>3365.8</v>
      </c>
    </row>
    <row r="2507" spans="1:3" x14ac:dyDescent="0.45">
      <c r="A2507">
        <f t="shared" si="39"/>
        <v>5</v>
      </c>
      <c r="B2507" s="5">
        <v>39360</v>
      </c>
      <c r="C2507" s="24">
        <v>3387.06</v>
      </c>
    </row>
    <row r="2508" spans="1:3" x14ac:dyDescent="0.45">
      <c r="A2508">
        <f t="shared" si="39"/>
        <v>8</v>
      </c>
      <c r="B2508" s="5">
        <v>39363</v>
      </c>
      <c r="C2508" s="24">
        <v>3361.57</v>
      </c>
    </row>
    <row r="2509" spans="1:3" x14ac:dyDescent="0.45">
      <c r="A2509">
        <f t="shared" si="39"/>
        <v>9</v>
      </c>
      <c r="B2509" s="5">
        <v>39364</v>
      </c>
      <c r="C2509" s="24">
        <v>3397.78</v>
      </c>
    </row>
    <row r="2510" spans="1:3" x14ac:dyDescent="0.45">
      <c r="A2510">
        <f t="shared" si="39"/>
        <v>10</v>
      </c>
      <c r="B2510" s="5">
        <v>39365</v>
      </c>
      <c r="C2510" s="24">
        <v>3409.37</v>
      </c>
    </row>
    <row r="2511" spans="1:3" x14ac:dyDescent="0.45">
      <c r="A2511">
        <f t="shared" si="39"/>
        <v>11</v>
      </c>
      <c r="B2511" s="5">
        <v>39366</v>
      </c>
      <c r="C2511" s="24">
        <v>3453.62</v>
      </c>
    </row>
    <row r="2512" spans="1:3" x14ac:dyDescent="0.45">
      <c r="A2512">
        <f t="shared" si="39"/>
        <v>12</v>
      </c>
      <c r="B2512" s="5">
        <v>39367</v>
      </c>
      <c r="C2512" s="24">
        <v>3454.53</v>
      </c>
    </row>
    <row r="2513" spans="1:3" x14ac:dyDescent="0.45">
      <c r="A2513">
        <f t="shared" si="39"/>
        <v>15</v>
      </c>
      <c r="B2513" s="5">
        <v>39370</v>
      </c>
      <c r="C2513" s="24">
        <v>3411.41</v>
      </c>
    </row>
    <row r="2514" spans="1:3" x14ac:dyDescent="0.45">
      <c r="A2514">
        <f t="shared" si="39"/>
        <v>16</v>
      </c>
      <c r="B2514" s="5">
        <v>39371</v>
      </c>
      <c r="C2514" s="24">
        <v>3395.41</v>
      </c>
    </row>
    <row r="2515" spans="1:3" x14ac:dyDescent="0.45">
      <c r="A2515">
        <f t="shared" si="39"/>
        <v>17</v>
      </c>
      <c r="B2515" s="5">
        <v>39372</v>
      </c>
      <c r="C2515" s="24">
        <v>3429.83</v>
      </c>
    </row>
    <row r="2516" spans="1:3" x14ac:dyDescent="0.45">
      <c r="A2516">
        <f t="shared" si="39"/>
        <v>18</v>
      </c>
      <c r="B2516" s="5">
        <v>39373</v>
      </c>
      <c r="C2516" s="24">
        <v>3395.24</v>
      </c>
    </row>
    <row r="2517" spans="1:3" x14ac:dyDescent="0.45">
      <c r="A2517">
        <f t="shared" si="39"/>
        <v>19</v>
      </c>
      <c r="B2517" s="5">
        <v>39374</v>
      </c>
      <c r="C2517" s="24">
        <v>3355.25</v>
      </c>
    </row>
    <row r="2518" spans="1:3" x14ac:dyDescent="0.45">
      <c r="A2518">
        <f t="shared" si="39"/>
        <v>22</v>
      </c>
      <c r="B2518" s="5">
        <v>39377</v>
      </c>
      <c r="C2518" s="24">
        <v>3319.49</v>
      </c>
    </row>
    <row r="2519" spans="1:3" x14ac:dyDescent="0.45">
      <c r="A2519">
        <f t="shared" si="39"/>
        <v>23</v>
      </c>
      <c r="B2519" s="5">
        <v>39378</v>
      </c>
      <c r="C2519" s="24">
        <v>3351.93</v>
      </c>
    </row>
    <row r="2520" spans="1:3" x14ac:dyDescent="0.45">
      <c r="A2520">
        <f t="shared" si="39"/>
        <v>24</v>
      </c>
      <c r="B2520" s="5">
        <v>39379</v>
      </c>
      <c r="C2520" s="24">
        <v>3334.02</v>
      </c>
    </row>
    <row r="2521" spans="1:3" x14ac:dyDescent="0.45">
      <c r="A2521">
        <f t="shared" si="39"/>
        <v>25</v>
      </c>
      <c r="B2521" s="5">
        <v>39380</v>
      </c>
      <c r="C2521" s="24">
        <v>3383.34</v>
      </c>
    </row>
    <row r="2522" spans="1:3" x14ac:dyDescent="0.45">
      <c r="A2522">
        <f t="shared" si="39"/>
        <v>26</v>
      </c>
      <c r="B2522" s="5">
        <v>39381</v>
      </c>
      <c r="C2522" s="24">
        <v>3421.31</v>
      </c>
    </row>
    <row r="2523" spans="1:3" x14ac:dyDescent="0.45">
      <c r="A2523">
        <f t="shared" si="39"/>
        <v>29</v>
      </c>
      <c r="B2523" s="5">
        <v>39384</v>
      </c>
      <c r="C2523" s="24">
        <v>3442.63</v>
      </c>
    </row>
    <row r="2524" spans="1:3" x14ac:dyDescent="0.45">
      <c r="A2524">
        <f t="shared" si="39"/>
        <v>30</v>
      </c>
      <c r="B2524" s="5">
        <v>39385</v>
      </c>
      <c r="C2524" s="24">
        <v>3419.32</v>
      </c>
    </row>
    <row r="2525" spans="1:3" x14ac:dyDescent="0.45">
      <c r="A2525" s="35">
        <f t="shared" si="39"/>
        <v>31</v>
      </c>
      <c r="B2525" s="33">
        <v>39386</v>
      </c>
      <c r="C2525" s="34">
        <v>3454.12</v>
      </c>
    </row>
    <row r="2526" spans="1:3" x14ac:dyDescent="0.45">
      <c r="A2526" s="35">
        <f t="shared" si="39"/>
        <v>1</v>
      </c>
      <c r="B2526" s="33">
        <v>39387</v>
      </c>
      <c r="C2526" s="34">
        <v>3389.38</v>
      </c>
    </row>
    <row r="2527" spans="1:3" x14ac:dyDescent="0.45">
      <c r="A2527">
        <f t="shared" si="39"/>
        <v>2</v>
      </c>
      <c r="B2527" s="5">
        <v>39388</v>
      </c>
      <c r="C2527" s="24">
        <v>3361.53</v>
      </c>
    </row>
    <row r="2528" spans="1:3" x14ac:dyDescent="0.45">
      <c r="A2528">
        <f t="shared" si="39"/>
        <v>5</v>
      </c>
      <c r="B2528" s="5">
        <v>39391</v>
      </c>
      <c r="C2528" s="24">
        <v>3325.89</v>
      </c>
    </row>
    <row r="2529" spans="1:3" x14ac:dyDescent="0.45">
      <c r="A2529">
        <f t="shared" si="39"/>
        <v>6</v>
      </c>
      <c r="B2529" s="5">
        <v>39392</v>
      </c>
      <c r="C2529" s="24">
        <v>3332.91</v>
      </c>
    </row>
    <row r="2530" spans="1:3" x14ac:dyDescent="0.45">
      <c r="A2530">
        <f t="shared" si="39"/>
        <v>7</v>
      </c>
      <c r="B2530" s="5">
        <v>39393</v>
      </c>
      <c r="C2530" s="24">
        <v>3285.09</v>
      </c>
    </row>
    <row r="2531" spans="1:3" x14ac:dyDescent="0.45">
      <c r="A2531">
        <f t="shared" si="39"/>
        <v>8</v>
      </c>
      <c r="B2531" s="5">
        <v>39394</v>
      </c>
      <c r="C2531" s="24">
        <v>3278.3</v>
      </c>
    </row>
    <row r="2532" spans="1:3" x14ac:dyDescent="0.45">
      <c r="A2532">
        <f t="shared" si="39"/>
        <v>9</v>
      </c>
      <c r="B2532" s="5">
        <v>39395</v>
      </c>
      <c r="C2532" s="24">
        <v>3237.32</v>
      </c>
    </row>
    <row r="2533" spans="1:3" x14ac:dyDescent="0.45">
      <c r="A2533">
        <f t="shared" si="39"/>
        <v>12</v>
      </c>
      <c r="B2533" s="5">
        <v>39398</v>
      </c>
      <c r="C2533" s="24">
        <v>3252.53</v>
      </c>
    </row>
    <row r="2534" spans="1:3" x14ac:dyDescent="0.45">
      <c r="A2534">
        <f t="shared" si="39"/>
        <v>13</v>
      </c>
      <c r="B2534" s="5">
        <v>39399</v>
      </c>
      <c r="C2534" s="24">
        <v>3264.12</v>
      </c>
    </row>
    <row r="2535" spans="1:3" x14ac:dyDescent="0.45">
      <c r="A2535">
        <f t="shared" si="39"/>
        <v>14</v>
      </c>
      <c r="B2535" s="5">
        <v>39400</v>
      </c>
      <c r="C2535" s="24">
        <v>3300.75</v>
      </c>
    </row>
    <row r="2536" spans="1:3" x14ac:dyDescent="0.45">
      <c r="A2536">
        <f t="shared" si="39"/>
        <v>15</v>
      </c>
      <c r="B2536" s="5">
        <v>39401</v>
      </c>
      <c r="C2536" s="24">
        <v>3261.35</v>
      </c>
    </row>
    <row r="2537" spans="1:3" x14ac:dyDescent="0.45">
      <c r="A2537">
        <f t="shared" si="39"/>
        <v>16</v>
      </c>
      <c r="B2537" s="5">
        <v>39402</v>
      </c>
      <c r="C2537" s="24">
        <v>3225.71</v>
      </c>
    </row>
    <row r="2538" spans="1:3" x14ac:dyDescent="0.45">
      <c r="A2538">
        <f t="shared" si="39"/>
        <v>19</v>
      </c>
      <c r="B2538" s="5">
        <v>39405</v>
      </c>
      <c r="C2538" s="24">
        <v>3135.95</v>
      </c>
    </row>
    <row r="2539" spans="1:3" x14ac:dyDescent="0.45">
      <c r="A2539">
        <f t="shared" si="39"/>
        <v>20</v>
      </c>
      <c r="B2539" s="5">
        <v>39406</v>
      </c>
      <c r="C2539" s="24">
        <v>3184.41</v>
      </c>
    </row>
    <row r="2540" spans="1:3" x14ac:dyDescent="0.45">
      <c r="A2540">
        <f t="shared" si="39"/>
        <v>21</v>
      </c>
      <c r="B2540" s="5">
        <v>39407</v>
      </c>
      <c r="C2540" s="24">
        <v>3103.79</v>
      </c>
    </row>
    <row r="2541" spans="1:3" x14ac:dyDescent="0.45">
      <c r="A2541">
        <f t="shared" si="39"/>
        <v>22</v>
      </c>
      <c r="B2541" s="5">
        <v>39408</v>
      </c>
      <c r="C2541" s="24">
        <v>3143.34</v>
      </c>
    </row>
    <row r="2542" spans="1:3" x14ac:dyDescent="0.45">
      <c r="A2542">
        <f t="shared" si="39"/>
        <v>23</v>
      </c>
      <c r="B2542" s="5">
        <v>39409</v>
      </c>
      <c r="C2542" s="24">
        <v>3198.45</v>
      </c>
    </row>
    <row r="2543" spans="1:3" x14ac:dyDescent="0.45">
      <c r="A2543">
        <f t="shared" si="39"/>
        <v>26</v>
      </c>
      <c r="B2543" s="5">
        <v>39412</v>
      </c>
      <c r="C2543" s="24">
        <v>3160.2</v>
      </c>
    </row>
    <row r="2544" spans="1:3" x14ac:dyDescent="0.45">
      <c r="A2544">
        <f t="shared" si="39"/>
        <v>27</v>
      </c>
      <c r="B2544" s="5">
        <v>39413</v>
      </c>
      <c r="C2544" s="24">
        <v>3135.71</v>
      </c>
    </row>
    <row r="2545" spans="1:3" x14ac:dyDescent="0.45">
      <c r="A2545">
        <f t="shared" si="39"/>
        <v>28</v>
      </c>
      <c r="B2545" s="5">
        <v>39414</v>
      </c>
      <c r="C2545" s="24">
        <v>3219.53</v>
      </c>
    </row>
    <row r="2546" spans="1:3" x14ac:dyDescent="0.45">
      <c r="A2546">
        <f t="shared" si="39"/>
        <v>29</v>
      </c>
      <c r="B2546" s="5">
        <v>39415</v>
      </c>
      <c r="C2546" s="24">
        <v>3241.73</v>
      </c>
    </row>
    <row r="2547" spans="1:3" x14ac:dyDescent="0.45">
      <c r="A2547" s="35">
        <f t="shared" si="39"/>
        <v>30</v>
      </c>
      <c r="B2547" s="33">
        <v>39416</v>
      </c>
      <c r="C2547" s="34">
        <v>3280.87</v>
      </c>
    </row>
    <row r="2548" spans="1:3" x14ac:dyDescent="0.45">
      <c r="A2548" s="35">
        <f t="shared" si="39"/>
        <v>3</v>
      </c>
      <c r="B2548" s="33">
        <v>39419</v>
      </c>
      <c r="C2548" s="34">
        <v>3252.98</v>
      </c>
    </row>
    <row r="2549" spans="1:3" x14ac:dyDescent="0.45">
      <c r="A2549">
        <f t="shared" si="39"/>
        <v>4</v>
      </c>
      <c r="B2549" s="5">
        <v>39420</v>
      </c>
      <c r="C2549" s="24">
        <v>3209.14</v>
      </c>
    </row>
    <row r="2550" spans="1:3" x14ac:dyDescent="0.45">
      <c r="A2550">
        <f t="shared" si="39"/>
        <v>5</v>
      </c>
      <c r="B2550" s="5">
        <v>39421</v>
      </c>
      <c r="C2550" s="24">
        <v>3296.03</v>
      </c>
    </row>
    <row r="2551" spans="1:3" x14ac:dyDescent="0.45">
      <c r="A2551">
        <f t="shared" si="39"/>
        <v>6</v>
      </c>
      <c r="B2551" s="5">
        <v>39422</v>
      </c>
      <c r="C2551" s="24">
        <v>3291.65</v>
      </c>
    </row>
    <row r="2552" spans="1:3" x14ac:dyDescent="0.45">
      <c r="A2552">
        <f t="shared" si="39"/>
        <v>7</v>
      </c>
      <c r="B2552" s="5">
        <v>39423</v>
      </c>
      <c r="C2552" s="24">
        <v>3327.42</v>
      </c>
    </row>
    <row r="2553" spans="1:3" x14ac:dyDescent="0.45">
      <c r="A2553">
        <f t="shared" si="39"/>
        <v>10</v>
      </c>
      <c r="B2553" s="5">
        <v>39426</v>
      </c>
      <c r="C2553" s="24">
        <v>3331.66</v>
      </c>
    </row>
    <row r="2554" spans="1:3" x14ac:dyDescent="0.45">
      <c r="A2554">
        <f t="shared" si="39"/>
        <v>11</v>
      </c>
      <c r="B2554" s="5">
        <v>39427</v>
      </c>
      <c r="C2554" s="24">
        <v>3320.59</v>
      </c>
    </row>
    <row r="2555" spans="1:3" x14ac:dyDescent="0.45">
      <c r="A2555">
        <f t="shared" si="39"/>
        <v>12</v>
      </c>
      <c r="B2555" s="5">
        <v>39428</v>
      </c>
      <c r="C2555" s="24">
        <v>3328.95</v>
      </c>
    </row>
    <row r="2556" spans="1:3" x14ac:dyDescent="0.45">
      <c r="A2556">
        <f t="shared" si="39"/>
        <v>13</v>
      </c>
      <c r="B2556" s="5">
        <v>39429</v>
      </c>
      <c r="C2556" s="24">
        <v>3231.66</v>
      </c>
    </row>
    <row r="2557" spans="1:3" x14ac:dyDescent="0.45">
      <c r="A2557">
        <f t="shared" si="39"/>
        <v>14</v>
      </c>
      <c r="B2557" s="5">
        <v>39430</v>
      </c>
      <c r="C2557" s="24">
        <v>3249.24</v>
      </c>
    </row>
    <row r="2558" spans="1:3" x14ac:dyDescent="0.45">
      <c r="A2558">
        <f t="shared" si="39"/>
        <v>17</v>
      </c>
      <c r="B2558" s="5">
        <v>39433</v>
      </c>
      <c r="C2558" s="24">
        <v>3185.3</v>
      </c>
    </row>
    <row r="2559" spans="1:3" x14ac:dyDescent="0.45">
      <c r="A2559">
        <f t="shared" si="39"/>
        <v>18</v>
      </c>
      <c r="B2559" s="5">
        <v>39434</v>
      </c>
      <c r="C2559" s="24">
        <v>3187.51</v>
      </c>
    </row>
    <row r="2560" spans="1:3" x14ac:dyDescent="0.45">
      <c r="A2560">
        <f t="shared" si="39"/>
        <v>19</v>
      </c>
      <c r="B2560" s="5">
        <v>39435</v>
      </c>
      <c r="C2560" s="24">
        <v>3192.35</v>
      </c>
    </row>
    <row r="2561" spans="1:3" x14ac:dyDescent="0.45">
      <c r="A2561">
        <f t="shared" si="39"/>
        <v>20</v>
      </c>
      <c r="B2561" s="5">
        <v>39436</v>
      </c>
      <c r="C2561" s="24">
        <v>3225.51</v>
      </c>
    </row>
    <row r="2562" spans="1:3" x14ac:dyDescent="0.45">
      <c r="A2562">
        <f t="shared" si="39"/>
        <v>21</v>
      </c>
      <c r="B2562" s="5">
        <v>39437</v>
      </c>
      <c r="C2562" s="24">
        <v>3270.4</v>
      </c>
    </row>
    <row r="2563" spans="1:3" x14ac:dyDescent="0.45">
      <c r="A2563">
        <f t="shared" si="39"/>
        <v>24</v>
      </c>
      <c r="B2563" s="5">
        <v>39440</v>
      </c>
      <c r="C2563" s="24">
        <v>3292.18</v>
      </c>
    </row>
    <row r="2564" spans="1:3" x14ac:dyDescent="0.45">
      <c r="A2564">
        <f t="shared" ref="A2564:A2627" si="40">DAY(B2564)</f>
        <v>27</v>
      </c>
      <c r="B2564" s="5">
        <v>39443</v>
      </c>
      <c r="C2564" s="24">
        <v>3301.58</v>
      </c>
    </row>
    <row r="2565" spans="1:3" x14ac:dyDescent="0.45">
      <c r="A2565">
        <f t="shared" si="40"/>
        <v>28</v>
      </c>
      <c r="B2565" s="5">
        <v>39444</v>
      </c>
      <c r="C2565" s="24">
        <v>3294.6</v>
      </c>
    </row>
    <row r="2566" spans="1:3" x14ac:dyDescent="0.45">
      <c r="A2566" s="35">
        <f t="shared" si="40"/>
        <v>31</v>
      </c>
      <c r="B2566" s="33">
        <v>39447</v>
      </c>
      <c r="C2566" s="34">
        <v>3286.67</v>
      </c>
    </row>
    <row r="2567" spans="1:3" x14ac:dyDescent="0.45">
      <c r="A2567" s="35">
        <f t="shared" si="40"/>
        <v>2</v>
      </c>
      <c r="B2567" s="33">
        <v>39449</v>
      </c>
      <c r="C2567" s="34">
        <v>3269.02</v>
      </c>
    </row>
    <row r="2568" spans="1:3" x14ac:dyDescent="0.45">
      <c r="A2568">
        <f t="shared" si="40"/>
        <v>3</v>
      </c>
      <c r="B2568" s="5">
        <v>39450</v>
      </c>
      <c r="C2568" s="24">
        <v>3291.47</v>
      </c>
    </row>
    <row r="2569" spans="1:3" x14ac:dyDescent="0.45">
      <c r="A2569">
        <f t="shared" si="40"/>
        <v>4</v>
      </c>
      <c r="B2569" s="5">
        <v>39451</v>
      </c>
      <c r="C2569" s="24">
        <v>3223.44</v>
      </c>
    </row>
    <row r="2570" spans="1:3" x14ac:dyDescent="0.45">
      <c r="A2570">
        <f t="shared" si="40"/>
        <v>7</v>
      </c>
      <c r="B2570" s="5">
        <v>39454</v>
      </c>
      <c r="C2570" s="24">
        <v>3210.23</v>
      </c>
    </row>
    <row r="2571" spans="1:3" x14ac:dyDescent="0.45">
      <c r="A2571">
        <f t="shared" si="40"/>
        <v>8</v>
      </c>
      <c r="B2571" s="5">
        <v>39455</v>
      </c>
      <c r="C2571" s="24">
        <v>3222.26</v>
      </c>
    </row>
    <row r="2572" spans="1:3" x14ac:dyDescent="0.45">
      <c r="A2572">
        <f t="shared" si="40"/>
        <v>9</v>
      </c>
      <c r="B2572" s="5">
        <v>39456</v>
      </c>
      <c r="C2572" s="24">
        <v>3177.15</v>
      </c>
    </row>
    <row r="2573" spans="1:3" x14ac:dyDescent="0.45">
      <c r="A2573">
        <f t="shared" si="40"/>
        <v>10</v>
      </c>
      <c r="B2573" s="5">
        <v>39457</v>
      </c>
      <c r="C2573" s="24">
        <v>3148.48</v>
      </c>
    </row>
    <row r="2574" spans="1:3" x14ac:dyDescent="0.45">
      <c r="A2574">
        <f t="shared" si="40"/>
        <v>11</v>
      </c>
      <c r="B2574" s="5">
        <v>39458</v>
      </c>
      <c r="C2574" s="24">
        <v>3139.73</v>
      </c>
    </row>
    <row r="2575" spans="1:3" x14ac:dyDescent="0.45">
      <c r="A2575">
        <f t="shared" si="40"/>
        <v>14</v>
      </c>
      <c r="B2575" s="5">
        <v>39461</v>
      </c>
      <c r="C2575" s="24">
        <v>3153.86</v>
      </c>
    </row>
    <row r="2576" spans="1:3" x14ac:dyDescent="0.45">
      <c r="A2576">
        <f t="shared" si="40"/>
        <v>15</v>
      </c>
      <c r="B2576" s="5">
        <v>39462</v>
      </c>
      <c r="C2576" s="24">
        <v>3060.86</v>
      </c>
    </row>
    <row r="2577" spans="1:3" x14ac:dyDescent="0.45">
      <c r="A2577">
        <f t="shared" si="40"/>
        <v>16</v>
      </c>
      <c r="B2577" s="5">
        <v>39463</v>
      </c>
      <c r="C2577" s="24">
        <v>3018.75</v>
      </c>
    </row>
    <row r="2578" spans="1:3" x14ac:dyDescent="0.45">
      <c r="A2578">
        <f t="shared" si="40"/>
        <v>17</v>
      </c>
      <c r="B2578" s="5">
        <v>39464</v>
      </c>
      <c r="C2578" s="24">
        <v>3003.3</v>
      </c>
    </row>
    <row r="2579" spans="1:3" x14ac:dyDescent="0.45">
      <c r="A2579">
        <f t="shared" si="40"/>
        <v>18</v>
      </c>
      <c r="B2579" s="5">
        <v>39465</v>
      </c>
      <c r="C2579" s="24">
        <v>3003.52</v>
      </c>
    </row>
    <row r="2580" spans="1:3" x14ac:dyDescent="0.45">
      <c r="A2580">
        <f t="shared" si="40"/>
        <v>21</v>
      </c>
      <c r="B2580" s="5">
        <v>39468</v>
      </c>
      <c r="C2580" s="24">
        <v>2845.11</v>
      </c>
    </row>
    <row r="2581" spans="1:3" x14ac:dyDescent="0.45">
      <c r="A2581">
        <f t="shared" si="40"/>
        <v>22</v>
      </c>
      <c r="B2581" s="5">
        <v>39469</v>
      </c>
      <c r="C2581" s="24">
        <v>2928.6</v>
      </c>
    </row>
    <row r="2582" spans="1:3" x14ac:dyDescent="0.45">
      <c r="A2582">
        <f t="shared" si="40"/>
        <v>23</v>
      </c>
      <c r="B2582" s="5">
        <v>39470</v>
      </c>
      <c r="C2582" s="24">
        <v>2867.01</v>
      </c>
    </row>
    <row r="2583" spans="1:3" x14ac:dyDescent="0.45">
      <c r="A2583">
        <f t="shared" si="40"/>
        <v>24</v>
      </c>
      <c r="B2583" s="5">
        <v>39471</v>
      </c>
      <c r="C2583" s="24">
        <v>2997.75</v>
      </c>
    </row>
    <row r="2584" spans="1:3" x14ac:dyDescent="0.45">
      <c r="A2584">
        <f t="shared" si="40"/>
        <v>25</v>
      </c>
      <c r="B2584" s="5">
        <v>39472</v>
      </c>
      <c r="C2584" s="24">
        <v>2990.24</v>
      </c>
    </row>
    <row r="2585" spans="1:3" x14ac:dyDescent="0.45">
      <c r="A2585">
        <f t="shared" si="40"/>
        <v>28</v>
      </c>
      <c r="B2585" s="5">
        <v>39475</v>
      </c>
      <c r="C2585" s="24">
        <v>2951.33</v>
      </c>
    </row>
    <row r="2586" spans="1:3" x14ac:dyDescent="0.45">
      <c r="A2586">
        <f t="shared" si="40"/>
        <v>29</v>
      </c>
      <c r="B2586" s="5">
        <v>39476</v>
      </c>
      <c r="C2586" s="24">
        <v>3003.9</v>
      </c>
    </row>
    <row r="2587" spans="1:3" x14ac:dyDescent="0.45">
      <c r="A2587">
        <f t="shared" si="40"/>
        <v>30</v>
      </c>
      <c r="B2587" s="5">
        <v>39477</v>
      </c>
      <c r="C2587" s="24">
        <v>2983.27</v>
      </c>
    </row>
    <row r="2588" spans="1:3" x14ac:dyDescent="0.45">
      <c r="A2588" s="35">
        <f t="shared" si="40"/>
        <v>31</v>
      </c>
      <c r="B2588" s="33">
        <v>39478</v>
      </c>
      <c r="C2588" s="34">
        <v>3000.1</v>
      </c>
    </row>
    <row r="2589" spans="1:3" x14ac:dyDescent="0.45">
      <c r="A2589" s="35">
        <f t="shared" si="40"/>
        <v>1</v>
      </c>
      <c r="B2589" s="33">
        <v>39479</v>
      </c>
      <c r="C2589" s="34">
        <v>3077.4</v>
      </c>
    </row>
    <row r="2590" spans="1:3" x14ac:dyDescent="0.45">
      <c r="A2590">
        <f t="shared" si="40"/>
        <v>4</v>
      </c>
      <c r="B2590" s="5">
        <v>39482</v>
      </c>
      <c r="C2590" s="24">
        <v>3079.82</v>
      </c>
    </row>
    <row r="2591" spans="1:3" x14ac:dyDescent="0.45">
      <c r="A2591">
        <f t="shared" si="40"/>
        <v>5</v>
      </c>
      <c r="B2591" s="5">
        <v>39483</v>
      </c>
      <c r="C2591" s="24">
        <v>2999.53</v>
      </c>
    </row>
    <row r="2592" spans="1:3" x14ac:dyDescent="0.45">
      <c r="A2592">
        <f t="shared" si="40"/>
        <v>6</v>
      </c>
      <c r="B2592" s="5">
        <v>39484</v>
      </c>
      <c r="C2592" s="24">
        <v>3000.22</v>
      </c>
    </row>
    <row r="2593" spans="1:3" x14ac:dyDescent="0.45">
      <c r="A2593">
        <f t="shared" si="40"/>
        <v>7</v>
      </c>
      <c r="B2593" s="5">
        <v>39485</v>
      </c>
      <c r="C2593" s="24">
        <v>2928.58</v>
      </c>
    </row>
    <row r="2594" spans="1:3" x14ac:dyDescent="0.45">
      <c r="A2594">
        <f t="shared" si="40"/>
        <v>8</v>
      </c>
      <c r="B2594" s="5">
        <v>39486</v>
      </c>
      <c r="C2594" s="24">
        <v>2956.6</v>
      </c>
    </row>
    <row r="2595" spans="1:3" x14ac:dyDescent="0.45">
      <c r="A2595">
        <f t="shared" si="40"/>
        <v>11</v>
      </c>
      <c r="B2595" s="5">
        <v>39489</v>
      </c>
      <c r="C2595" s="24">
        <v>2920.45</v>
      </c>
    </row>
    <row r="2596" spans="1:3" x14ac:dyDescent="0.45">
      <c r="A2596">
        <f t="shared" si="40"/>
        <v>12</v>
      </c>
      <c r="B2596" s="5">
        <v>39490</v>
      </c>
      <c r="C2596" s="24">
        <v>3020.79</v>
      </c>
    </row>
    <row r="2597" spans="1:3" x14ac:dyDescent="0.45">
      <c r="A2597">
        <f t="shared" si="40"/>
        <v>13</v>
      </c>
      <c r="B2597" s="5">
        <v>39491</v>
      </c>
      <c r="C2597" s="24">
        <v>3006.13</v>
      </c>
    </row>
    <row r="2598" spans="1:3" x14ac:dyDescent="0.45">
      <c r="A2598">
        <f t="shared" si="40"/>
        <v>14</v>
      </c>
      <c r="B2598" s="5">
        <v>39492</v>
      </c>
      <c r="C2598" s="24">
        <v>3010.32</v>
      </c>
    </row>
    <row r="2599" spans="1:3" x14ac:dyDescent="0.45">
      <c r="A2599">
        <f t="shared" si="40"/>
        <v>15</v>
      </c>
      <c r="B2599" s="5">
        <v>39493</v>
      </c>
      <c r="C2599" s="24">
        <v>2962.24</v>
      </c>
    </row>
    <row r="2600" spans="1:3" x14ac:dyDescent="0.45">
      <c r="A2600">
        <f t="shared" si="40"/>
        <v>18</v>
      </c>
      <c r="B2600" s="5">
        <v>39496</v>
      </c>
      <c r="C2600" s="24">
        <v>3038.58</v>
      </c>
    </row>
    <row r="2601" spans="1:3" x14ac:dyDescent="0.45">
      <c r="A2601">
        <f t="shared" si="40"/>
        <v>19</v>
      </c>
      <c r="B2601" s="5">
        <v>39497</v>
      </c>
      <c r="C2601" s="24">
        <v>3053.21</v>
      </c>
    </row>
    <row r="2602" spans="1:3" x14ac:dyDescent="0.45">
      <c r="A2602">
        <f t="shared" si="40"/>
        <v>20</v>
      </c>
      <c r="B2602" s="5">
        <v>39498</v>
      </c>
      <c r="C2602" s="24">
        <v>3018.07</v>
      </c>
    </row>
    <row r="2603" spans="1:3" x14ac:dyDescent="0.45">
      <c r="A2603">
        <f t="shared" si="40"/>
        <v>21</v>
      </c>
      <c r="B2603" s="5">
        <v>39499</v>
      </c>
      <c r="C2603" s="24">
        <v>3037.38</v>
      </c>
    </row>
    <row r="2604" spans="1:3" x14ac:dyDescent="0.45">
      <c r="A2604">
        <f t="shared" si="40"/>
        <v>22</v>
      </c>
      <c r="B2604" s="5">
        <v>39500</v>
      </c>
      <c r="C2604" s="24">
        <v>3012.91</v>
      </c>
    </row>
    <row r="2605" spans="1:3" x14ac:dyDescent="0.45">
      <c r="A2605">
        <f t="shared" si="40"/>
        <v>25</v>
      </c>
      <c r="B2605" s="5">
        <v>39503</v>
      </c>
      <c r="C2605" s="24">
        <v>3070.78</v>
      </c>
    </row>
    <row r="2606" spans="1:3" x14ac:dyDescent="0.45">
      <c r="A2606">
        <f t="shared" si="40"/>
        <v>26</v>
      </c>
      <c r="B2606" s="5">
        <v>39504</v>
      </c>
      <c r="C2606" s="24">
        <v>3113.58</v>
      </c>
    </row>
    <row r="2607" spans="1:3" x14ac:dyDescent="0.45">
      <c r="A2607">
        <f t="shared" si="40"/>
        <v>27</v>
      </c>
      <c r="B2607" s="5">
        <v>39505</v>
      </c>
      <c r="C2607" s="24">
        <v>3110.28</v>
      </c>
    </row>
    <row r="2608" spans="1:3" x14ac:dyDescent="0.45">
      <c r="A2608">
        <f t="shared" si="40"/>
        <v>28</v>
      </c>
      <c r="B2608" s="5">
        <v>39506</v>
      </c>
      <c r="C2608" s="24">
        <v>3055.1</v>
      </c>
    </row>
    <row r="2609" spans="1:3" x14ac:dyDescent="0.45">
      <c r="A2609" s="35">
        <f t="shared" si="40"/>
        <v>29</v>
      </c>
      <c r="B2609" s="33">
        <v>39507</v>
      </c>
      <c r="C2609" s="34">
        <v>3013.02</v>
      </c>
    </row>
    <row r="2610" spans="1:3" x14ac:dyDescent="0.45">
      <c r="A2610" s="35">
        <f t="shared" si="40"/>
        <v>3</v>
      </c>
      <c r="B2610" s="33">
        <v>39510</v>
      </c>
      <c r="C2610" s="34">
        <v>2981.91</v>
      </c>
    </row>
    <row r="2611" spans="1:3" x14ac:dyDescent="0.45">
      <c r="A2611">
        <f t="shared" si="40"/>
        <v>4</v>
      </c>
      <c r="B2611" s="5">
        <v>39511</v>
      </c>
      <c r="C2611" s="24">
        <v>2956.78</v>
      </c>
    </row>
    <row r="2612" spans="1:3" x14ac:dyDescent="0.45">
      <c r="A2612">
        <f t="shared" si="40"/>
        <v>5</v>
      </c>
      <c r="B2612" s="5">
        <v>39512</v>
      </c>
      <c r="C2612" s="24">
        <v>3002.41</v>
      </c>
    </row>
    <row r="2613" spans="1:3" x14ac:dyDescent="0.45">
      <c r="A2613">
        <f t="shared" si="40"/>
        <v>6</v>
      </c>
      <c r="B2613" s="5">
        <v>39513</v>
      </c>
      <c r="C2613" s="24">
        <v>2958.72</v>
      </c>
    </row>
    <row r="2614" spans="1:3" x14ac:dyDescent="0.45">
      <c r="A2614">
        <f t="shared" si="40"/>
        <v>7</v>
      </c>
      <c r="B2614" s="5">
        <v>39514</v>
      </c>
      <c r="C2614" s="24">
        <v>2923.19</v>
      </c>
    </row>
    <row r="2615" spans="1:3" x14ac:dyDescent="0.45">
      <c r="A2615">
        <f t="shared" si="40"/>
        <v>10</v>
      </c>
      <c r="B2615" s="5">
        <v>39517</v>
      </c>
      <c r="C2615" s="24">
        <v>2885.09</v>
      </c>
    </row>
    <row r="2616" spans="1:3" x14ac:dyDescent="0.45">
      <c r="A2616">
        <f t="shared" si="40"/>
        <v>11</v>
      </c>
      <c r="B2616" s="5">
        <v>39518</v>
      </c>
      <c r="C2616" s="24">
        <v>2914.87</v>
      </c>
    </row>
    <row r="2617" spans="1:3" x14ac:dyDescent="0.45">
      <c r="A2617">
        <f t="shared" si="40"/>
        <v>12</v>
      </c>
      <c r="B2617" s="5">
        <v>39519</v>
      </c>
      <c r="C2617" s="24">
        <v>2961.25</v>
      </c>
    </row>
    <row r="2618" spans="1:3" x14ac:dyDescent="0.45">
      <c r="A2618">
        <f t="shared" si="40"/>
        <v>13</v>
      </c>
      <c r="B2618" s="5">
        <v>39520</v>
      </c>
      <c r="C2618" s="24">
        <v>2916.65</v>
      </c>
    </row>
    <row r="2619" spans="1:3" x14ac:dyDescent="0.45">
      <c r="A2619">
        <f t="shared" si="40"/>
        <v>14</v>
      </c>
      <c r="B2619" s="5">
        <v>39521</v>
      </c>
      <c r="C2619" s="24">
        <v>2886.17</v>
      </c>
    </row>
    <row r="2620" spans="1:3" x14ac:dyDescent="0.45">
      <c r="A2620">
        <f t="shared" si="40"/>
        <v>17</v>
      </c>
      <c r="B2620" s="5">
        <v>39524</v>
      </c>
      <c r="C2620" s="24">
        <v>2777.55</v>
      </c>
    </row>
    <row r="2621" spans="1:3" x14ac:dyDescent="0.45">
      <c r="A2621">
        <f t="shared" si="40"/>
        <v>18</v>
      </c>
      <c r="B2621" s="5">
        <v>39525</v>
      </c>
      <c r="C2621" s="24">
        <v>2868.66</v>
      </c>
    </row>
    <row r="2622" spans="1:3" x14ac:dyDescent="0.45">
      <c r="A2622">
        <f t="shared" si="40"/>
        <v>19</v>
      </c>
      <c r="B2622" s="5">
        <v>39526</v>
      </c>
      <c r="C2622" s="24">
        <v>2840.75</v>
      </c>
    </row>
    <row r="2623" spans="1:3" x14ac:dyDescent="0.45">
      <c r="A2623">
        <f t="shared" si="40"/>
        <v>20</v>
      </c>
      <c r="B2623" s="5">
        <v>39527</v>
      </c>
      <c r="C2623" s="24">
        <v>2814.01</v>
      </c>
    </row>
    <row r="2624" spans="1:3" x14ac:dyDescent="0.45">
      <c r="A2624">
        <f t="shared" si="40"/>
        <v>25</v>
      </c>
      <c r="B2624" s="5">
        <v>39532</v>
      </c>
      <c r="C2624" s="24">
        <v>2911.86</v>
      </c>
    </row>
    <row r="2625" spans="1:3" x14ac:dyDescent="0.45">
      <c r="A2625">
        <f t="shared" si="40"/>
        <v>26</v>
      </c>
      <c r="B2625" s="5">
        <v>39533</v>
      </c>
      <c r="C2625" s="24">
        <v>2897.77</v>
      </c>
    </row>
    <row r="2626" spans="1:3" x14ac:dyDescent="0.45">
      <c r="A2626">
        <f t="shared" si="40"/>
        <v>27</v>
      </c>
      <c r="B2626" s="5">
        <v>39534</v>
      </c>
      <c r="C2626" s="24">
        <v>2931.81</v>
      </c>
    </row>
    <row r="2627" spans="1:3" x14ac:dyDescent="0.45">
      <c r="A2627">
        <f t="shared" si="40"/>
        <v>28</v>
      </c>
      <c r="B2627" s="5">
        <v>39535</v>
      </c>
      <c r="C2627" s="24">
        <v>2920.42</v>
      </c>
    </row>
    <row r="2628" spans="1:3" x14ac:dyDescent="0.45">
      <c r="A2628" s="35">
        <f t="shared" ref="A2628:A2691" si="41">DAY(B2628)</f>
        <v>31</v>
      </c>
      <c r="B2628" s="33">
        <v>39538</v>
      </c>
      <c r="C2628" s="34">
        <v>2927.05</v>
      </c>
    </row>
    <row r="2629" spans="1:3" x14ac:dyDescent="0.45">
      <c r="A2629" s="35">
        <f t="shared" si="41"/>
        <v>1</v>
      </c>
      <c r="B2629" s="33">
        <v>39539</v>
      </c>
      <c r="C2629" s="34">
        <v>3005.15</v>
      </c>
    </row>
    <row r="2630" spans="1:3" x14ac:dyDescent="0.45">
      <c r="A2630">
        <f t="shared" si="41"/>
        <v>2</v>
      </c>
      <c r="B2630" s="5">
        <v>39540</v>
      </c>
      <c r="C2630" s="24">
        <v>3034.35</v>
      </c>
    </row>
    <row r="2631" spans="1:3" x14ac:dyDescent="0.45">
      <c r="A2631">
        <f t="shared" si="41"/>
        <v>3</v>
      </c>
      <c r="B2631" s="5">
        <v>39541</v>
      </c>
      <c r="C2631" s="24">
        <v>3015.96</v>
      </c>
    </row>
    <row r="2632" spans="1:3" x14ac:dyDescent="0.45">
      <c r="A2632">
        <f t="shared" si="41"/>
        <v>4</v>
      </c>
      <c r="B2632" s="5">
        <v>39542</v>
      </c>
      <c r="C2632" s="24">
        <v>3039.62</v>
      </c>
    </row>
    <row r="2633" spans="1:3" x14ac:dyDescent="0.45">
      <c r="A2633">
        <f t="shared" si="41"/>
        <v>7</v>
      </c>
      <c r="B2633" s="5">
        <v>39545</v>
      </c>
      <c r="C2633" s="24">
        <v>3071.8</v>
      </c>
    </row>
    <row r="2634" spans="1:3" x14ac:dyDescent="0.45">
      <c r="A2634">
        <f t="shared" si="41"/>
        <v>8</v>
      </c>
      <c r="B2634" s="5">
        <v>39546</v>
      </c>
      <c r="C2634" s="24">
        <v>3056</v>
      </c>
    </row>
    <row r="2635" spans="1:3" x14ac:dyDescent="0.45">
      <c r="A2635">
        <f t="shared" si="41"/>
        <v>9</v>
      </c>
      <c r="B2635" s="5">
        <v>39547</v>
      </c>
      <c r="C2635" s="24">
        <v>3051.82</v>
      </c>
    </row>
    <row r="2636" spans="1:3" x14ac:dyDescent="0.45">
      <c r="A2636">
        <f t="shared" si="41"/>
        <v>10</v>
      </c>
      <c r="B2636" s="5">
        <v>39548</v>
      </c>
      <c r="C2636" s="24">
        <v>3041.01</v>
      </c>
    </row>
    <row r="2637" spans="1:3" x14ac:dyDescent="0.45">
      <c r="A2637">
        <f t="shared" si="41"/>
        <v>11</v>
      </c>
      <c r="B2637" s="5">
        <v>39549</v>
      </c>
      <c r="C2637" s="24">
        <v>3008.27</v>
      </c>
    </row>
    <row r="2638" spans="1:3" x14ac:dyDescent="0.45">
      <c r="A2638">
        <f t="shared" si="41"/>
        <v>14</v>
      </c>
      <c r="B2638" s="5">
        <v>39552</v>
      </c>
      <c r="C2638" s="24">
        <v>2976.55</v>
      </c>
    </row>
    <row r="2639" spans="1:3" x14ac:dyDescent="0.45">
      <c r="A2639">
        <f t="shared" si="41"/>
        <v>15</v>
      </c>
      <c r="B2639" s="5">
        <v>39553</v>
      </c>
      <c r="C2639" s="24">
        <v>3010.98</v>
      </c>
    </row>
    <row r="2640" spans="1:3" x14ac:dyDescent="0.45">
      <c r="A2640">
        <f t="shared" si="41"/>
        <v>16</v>
      </c>
      <c r="B2640" s="5">
        <v>39554</v>
      </c>
      <c r="C2640" s="24">
        <v>3079.14</v>
      </c>
    </row>
    <row r="2641" spans="1:3" x14ac:dyDescent="0.45">
      <c r="A2641">
        <f t="shared" si="41"/>
        <v>17</v>
      </c>
      <c r="B2641" s="5">
        <v>39555</v>
      </c>
      <c r="C2641" s="24">
        <v>3051.13</v>
      </c>
    </row>
    <row r="2642" spans="1:3" x14ac:dyDescent="0.45">
      <c r="A2642">
        <f t="shared" si="41"/>
        <v>18</v>
      </c>
      <c r="B2642" s="5">
        <v>39556</v>
      </c>
      <c r="C2642" s="24">
        <v>3090.06</v>
      </c>
    </row>
    <row r="2643" spans="1:3" x14ac:dyDescent="0.45">
      <c r="A2643">
        <f t="shared" si="41"/>
        <v>21</v>
      </c>
      <c r="B2643" s="5">
        <v>39559</v>
      </c>
      <c r="C2643" s="24">
        <v>3084.82</v>
      </c>
    </row>
    <row r="2644" spans="1:3" x14ac:dyDescent="0.45">
      <c r="A2644">
        <f t="shared" si="41"/>
        <v>22</v>
      </c>
      <c r="B2644" s="5">
        <v>39560</v>
      </c>
      <c r="C2644" s="24">
        <v>3074.07</v>
      </c>
    </row>
    <row r="2645" spans="1:3" x14ac:dyDescent="0.45">
      <c r="A2645">
        <f t="shared" si="41"/>
        <v>23</v>
      </c>
      <c r="B2645" s="5">
        <v>39561</v>
      </c>
      <c r="C2645" s="24">
        <v>3095.93</v>
      </c>
    </row>
    <row r="2646" spans="1:3" x14ac:dyDescent="0.45">
      <c r="A2646">
        <f t="shared" si="41"/>
        <v>24</v>
      </c>
      <c r="B2646" s="5">
        <v>39562</v>
      </c>
      <c r="C2646" s="24">
        <v>3077</v>
      </c>
    </row>
    <row r="2647" spans="1:3" x14ac:dyDescent="0.45">
      <c r="A2647">
        <f t="shared" si="41"/>
        <v>25</v>
      </c>
      <c r="B2647" s="5">
        <v>39563</v>
      </c>
      <c r="C2647" s="24">
        <v>3097.2</v>
      </c>
    </row>
    <row r="2648" spans="1:3" x14ac:dyDescent="0.45">
      <c r="A2648">
        <f t="shared" si="41"/>
        <v>28</v>
      </c>
      <c r="B2648" s="5">
        <v>39566</v>
      </c>
      <c r="C2648" s="24">
        <v>3100.86</v>
      </c>
    </row>
    <row r="2649" spans="1:3" x14ac:dyDescent="0.45">
      <c r="A2649">
        <f t="shared" si="41"/>
        <v>29</v>
      </c>
      <c r="B2649" s="5">
        <v>39567</v>
      </c>
      <c r="C2649" s="24">
        <v>3095.68</v>
      </c>
    </row>
    <row r="2650" spans="1:3" x14ac:dyDescent="0.45">
      <c r="A2650" s="35">
        <f t="shared" si="41"/>
        <v>30</v>
      </c>
      <c r="B2650" s="33">
        <v>39568</v>
      </c>
      <c r="C2650" s="34">
        <v>3099.94</v>
      </c>
    </row>
    <row r="2651" spans="1:3" x14ac:dyDescent="0.45">
      <c r="A2651" s="35">
        <f t="shared" si="41"/>
        <v>1</v>
      </c>
      <c r="B2651" s="33">
        <v>39569</v>
      </c>
      <c r="C2651" s="34">
        <v>3098.13</v>
      </c>
    </row>
    <row r="2652" spans="1:3" x14ac:dyDescent="0.45">
      <c r="A2652">
        <f t="shared" si="41"/>
        <v>2</v>
      </c>
      <c r="B2652" s="5">
        <v>39570</v>
      </c>
      <c r="C2652" s="24">
        <v>3163.1</v>
      </c>
    </row>
    <row r="2653" spans="1:3" x14ac:dyDescent="0.45">
      <c r="A2653">
        <f t="shared" si="41"/>
        <v>6</v>
      </c>
      <c r="B2653" s="5">
        <v>39574</v>
      </c>
      <c r="C2653" s="24">
        <v>3164.3</v>
      </c>
    </row>
    <row r="2654" spans="1:3" x14ac:dyDescent="0.45">
      <c r="A2654">
        <f t="shared" si="41"/>
        <v>7</v>
      </c>
      <c r="B2654" s="5">
        <v>39575</v>
      </c>
      <c r="C2654" s="24">
        <v>3189.04</v>
      </c>
    </row>
    <row r="2655" spans="1:3" x14ac:dyDescent="0.45">
      <c r="A2655">
        <f t="shared" si="41"/>
        <v>8</v>
      </c>
      <c r="B2655" s="5">
        <v>39576</v>
      </c>
      <c r="C2655" s="24">
        <v>3197.78</v>
      </c>
    </row>
    <row r="2656" spans="1:3" x14ac:dyDescent="0.45">
      <c r="A2656">
        <f t="shared" si="41"/>
        <v>9</v>
      </c>
      <c r="B2656" s="5">
        <v>39577</v>
      </c>
      <c r="C2656" s="24">
        <v>3163.87</v>
      </c>
    </row>
    <row r="2657" spans="1:3" x14ac:dyDescent="0.45">
      <c r="A2657">
        <f t="shared" si="41"/>
        <v>12</v>
      </c>
      <c r="B2657" s="5">
        <v>39580</v>
      </c>
      <c r="C2657" s="24">
        <v>3174.96</v>
      </c>
    </row>
    <row r="2658" spans="1:3" x14ac:dyDescent="0.45">
      <c r="A2658">
        <f t="shared" si="41"/>
        <v>13</v>
      </c>
      <c r="B2658" s="5">
        <v>39581</v>
      </c>
      <c r="C2658" s="24">
        <v>3165.08</v>
      </c>
    </row>
    <row r="2659" spans="1:3" x14ac:dyDescent="0.45">
      <c r="A2659">
        <f t="shared" si="41"/>
        <v>14</v>
      </c>
      <c r="B2659" s="5">
        <v>39582</v>
      </c>
      <c r="C2659" s="24">
        <v>3162.92</v>
      </c>
    </row>
    <row r="2660" spans="1:3" x14ac:dyDescent="0.45">
      <c r="A2660">
        <f t="shared" si="41"/>
        <v>15</v>
      </c>
      <c r="B2660" s="5">
        <v>39583</v>
      </c>
      <c r="C2660" s="24">
        <v>3181.09</v>
      </c>
    </row>
    <row r="2661" spans="1:3" x14ac:dyDescent="0.45">
      <c r="A2661">
        <f t="shared" si="41"/>
        <v>16</v>
      </c>
      <c r="B2661" s="5">
        <v>39584</v>
      </c>
      <c r="C2661" s="24">
        <v>3207.98</v>
      </c>
    </row>
    <row r="2662" spans="1:3" x14ac:dyDescent="0.45">
      <c r="A2662">
        <f t="shared" si="41"/>
        <v>19</v>
      </c>
      <c r="B2662" s="5">
        <v>39587</v>
      </c>
      <c r="C2662" s="24">
        <v>3243.48</v>
      </c>
    </row>
    <row r="2663" spans="1:3" x14ac:dyDescent="0.45">
      <c r="A2663">
        <f t="shared" si="41"/>
        <v>20</v>
      </c>
      <c r="B2663" s="5">
        <v>39588</v>
      </c>
      <c r="C2663" s="24">
        <v>3151.36</v>
      </c>
    </row>
    <row r="2664" spans="1:3" x14ac:dyDescent="0.45">
      <c r="A2664">
        <f t="shared" si="41"/>
        <v>21</v>
      </c>
      <c r="B2664" s="5">
        <v>39589</v>
      </c>
      <c r="C2664" s="24">
        <v>3150.65</v>
      </c>
    </row>
    <row r="2665" spans="1:3" x14ac:dyDescent="0.45">
      <c r="A2665">
        <f t="shared" si="41"/>
        <v>22</v>
      </c>
      <c r="B2665" s="5">
        <v>39590</v>
      </c>
      <c r="C2665" s="24">
        <v>3143.75</v>
      </c>
    </row>
    <row r="2666" spans="1:3" x14ac:dyDescent="0.45">
      <c r="A2666">
        <f t="shared" si="41"/>
        <v>23</v>
      </c>
      <c r="B2666" s="5">
        <v>39591</v>
      </c>
      <c r="C2666" s="24">
        <v>3098.46</v>
      </c>
    </row>
    <row r="2667" spans="1:3" x14ac:dyDescent="0.45">
      <c r="A2667">
        <f t="shared" si="41"/>
        <v>27</v>
      </c>
      <c r="B2667" s="5">
        <v>39595</v>
      </c>
      <c r="C2667" s="24">
        <v>3084.63</v>
      </c>
    </row>
    <row r="2668" spans="1:3" x14ac:dyDescent="0.45">
      <c r="A2668">
        <f t="shared" si="41"/>
        <v>28</v>
      </c>
      <c r="B2668" s="5">
        <v>39596</v>
      </c>
      <c r="C2668" s="24">
        <v>3089.84</v>
      </c>
    </row>
    <row r="2669" spans="1:3" x14ac:dyDescent="0.45">
      <c r="A2669">
        <f t="shared" si="41"/>
        <v>29</v>
      </c>
      <c r="B2669" s="5">
        <v>39597</v>
      </c>
      <c r="C2669" s="24">
        <v>3090.56</v>
      </c>
    </row>
    <row r="2670" spans="1:3" x14ac:dyDescent="0.45">
      <c r="A2670" s="35">
        <f t="shared" si="41"/>
        <v>30</v>
      </c>
      <c r="B2670" s="33">
        <v>39598</v>
      </c>
      <c r="C2670" s="34">
        <v>3082.26</v>
      </c>
    </row>
    <row r="2671" spans="1:3" x14ac:dyDescent="0.45">
      <c r="A2671" s="35">
        <f t="shared" si="41"/>
        <v>2</v>
      </c>
      <c r="B2671" s="33">
        <v>39601</v>
      </c>
      <c r="C2671" s="34">
        <v>3057.25</v>
      </c>
    </row>
    <row r="2672" spans="1:3" x14ac:dyDescent="0.45">
      <c r="A2672">
        <f t="shared" si="41"/>
        <v>3</v>
      </c>
      <c r="B2672" s="5">
        <v>39602</v>
      </c>
      <c r="C2672" s="24">
        <v>3080.98</v>
      </c>
    </row>
    <row r="2673" spans="1:3" x14ac:dyDescent="0.45">
      <c r="A2673">
        <f t="shared" si="41"/>
        <v>4</v>
      </c>
      <c r="B2673" s="5">
        <v>39603</v>
      </c>
      <c r="C2673" s="24">
        <v>3042.24</v>
      </c>
    </row>
    <row r="2674" spans="1:3" x14ac:dyDescent="0.45">
      <c r="A2674">
        <f t="shared" si="41"/>
        <v>5</v>
      </c>
      <c r="B2674" s="5">
        <v>39604</v>
      </c>
      <c r="C2674" s="24">
        <v>3054.7</v>
      </c>
    </row>
    <row r="2675" spans="1:3" x14ac:dyDescent="0.45">
      <c r="A2675">
        <f t="shared" si="41"/>
        <v>6</v>
      </c>
      <c r="B2675" s="5">
        <v>39605</v>
      </c>
      <c r="C2675" s="24">
        <v>3009.18</v>
      </c>
    </row>
    <row r="2676" spans="1:3" x14ac:dyDescent="0.45">
      <c r="A2676">
        <f t="shared" si="41"/>
        <v>9</v>
      </c>
      <c r="B2676" s="5">
        <v>39608</v>
      </c>
      <c r="C2676" s="24">
        <v>2992.69</v>
      </c>
    </row>
    <row r="2677" spans="1:3" x14ac:dyDescent="0.45">
      <c r="A2677">
        <f t="shared" si="41"/>
        <v>10</v>
      </c>
      <c r="B2677" s="5">
        <v>39609</v>
      </c>
      <c r="C2677" s="24">
        <v>2965.82</v>
      </c>
    </row>
    <row r="2678" spans="1:3" x14ac:dyDescent="0.45">
      <c r="A2678">
        <f t="shared" si="41"/>
        <v>11</v>
      </c>
      <c r="B2678" s="5">
        <v>39610</v>
      </c>
      <c r="C2678" s="24">
        <v>2911.91</v>
      </c>
    </row>
    <row r="2679" spans="1:3" x14ac:dyDescent="0.45">
      <c r="A2679">
        <f t="shared" si="41"/>
        <v>12</v>
      </c>
      <c r="B2679" s="5">
        <v>39611</v>
      </c>
      <c r="C2679" s="24">
        <v>2946.14</v>
      </c>
    </row>
    <row r="2680" spans="1:3" x14ac:dyDescent="0.45">
      <c r="A2680">
        <f t="shared" si="41"/>
        <v>13</v>
      </c>
      <c r="B2680" s="5">
        <v>39612</v>
      </c>
      <c r="C2680" s="24">
        <v>2955.33</v>
      </c>
    </row>
    <row r="2681" spans="1:3" x14ac:dyDescent="0.45">
      <c r="A2681">
        <f t="shared" si="41"/>
        <v>16</v>
      </c>
      <c r="B2681" s="5">
        <v>39615</v>
      </c>
      <c r="C2681" s="24">
        <v>2951.07</v>
      </c>
    </row>
    <row r="2682" spans="1:3" x14ac:dyDescent="0.45">
      <c r="A2682">
        <f t="shared" si="41"/>
        <v>17</v>
      </c>
      <c r="B2682" s="5">
        <v>39616</v>
      </c>
      <c r="C2682" s="24">
        <v>2984.29</v>
      </c>
    </row>
    <row r="2683" spans="1:3" x14ac:dyDescent="0.45">
      <c r="A2683">
        <f t="shared" si="41"/>
        <v>18</v>
      </c>
      <c r="B2683" s="5">
        <v>39617</v>
      </c>
      <c r="C2683" s="24">
        <v>2930.92</v>
      </c>
    </row>
    <row r="2684" spans="1:3" x14ac:dyDescent="0.45">
      <c r="A2684">
        <f t="shared" si="41"/>
        <v>19</v>
      </c>
      <c r="B2684" s="5">
        <v>39618</v>
      </c>
      <c r="C2684" s="24">
        <v>2905.97</v>
      </c>
    </row>
    <row r="2685" spans="1:3" x14ac:dyDescent="0.45">
      <c r="A2685">
        <f t="shared" si="41"/>
        <v>20</v>
      </c>
      <c r="B2685" s="5">
        <v>39619</v>
      </c>
      <c r="C2685" s="24">
        <v>2864.01</v>
      </c>
    </row>
    <row r="2686" spans="1:3" x14ac:dyDescent="0.45">
      <c r="A2686">
        <f t="shared" si="41"/>
        <v>23</v>
      </c>
      <c r="B2686" s="5">
        <v>39622</v>
      </c>
      <c r="C2686" s="24">
        <v>2882.32</v>
      </c>
    </row>
    <row r="2687" spans="1:3" x14ac:dyDescent="0.45">
      <c r="A2687">
        <f t="shared" si="41"/>
        <v>24</v>
      </c>
      <c r="B2687" s="5">
        <v>39623</v>
      </c>
      <c r="C2687" s="24">
        <v>2861.84</v>
      </c>
    </row>
    <row r="2688" spans="1:3" x14ac:dyDescent="0.45">
      <c r="A2688">
        <f t="shared" si="41"/>
        <v>25</v>
      </c>
      <c r="B2688" s="5">
        <v>39624</v>
      </c>
      <c r="C2688" s="24">
        <v>2881.15</v>
      </c>
    </row>
    <row r="2689" spans="1:3" x14ac:dyDescent="0.45">
      <c r="A2689">
        <f t="shared" si="41"/>
        <v>26</v>
      </c>
      <c r="B2689" s="5">
        <v>39625</v>
      </c>
      <c r="C2689" s="24">
        <v>2808.24</v>
      </c>
    </row>
    <row r="2690" spans="1:3" x14ac:dyDescent="0.45">
      <c r="A2690">
        <f t="shared" si="41"/>
        <v>27</v>
      </c>
      <c r="B2690" s="5">
        <v>39626</v>
      </c>
      <c r="C2690" s="24">
        <v>2812.59</v>
      </c>
    </row>
    <row r="2691" spans="1:3" x14ac:dyDescent="0.45">
      <c r="A2691" s="35">
        <f t="shared" si="41"/>
        <v>30</v>
      </c>
      <c r="B2691" s="33">
        <v>39629</v>
      </c>
      <c r="C2691" s="34">
        <v>2855.69</v>
      </c>
    </row>
    <row r="2692" spans="1:3" x14ac:dyDescent="0.45">
      <c r="A2692" s="35">
        <f t="shared" ref="A2692:A2755" si="42">DAY(B2692)</f>
        <v>1</v>
      </c>
      <c r="B2692" s="33">
        <v>39630</v>
      </c>
      <c r="C2692" s="34">
        <v>2782.81</v>
      </c>
    </row>
    <row r="2693" spans="1:3" x14ac:dyDescent="0.45">
      <c r="A2693">
        <f t="shared" si="42"/>
        <v>2</v>
      </c>
      <c r="B2693" s="5">
        <v>39631</v>
      </c>
      <c r="C2693" s="24">
        <v>2748.27</v>
      </c>
    </row>
    <row r="2694" spans="1:3" x14ac:dyDescent="0.45">
      <c r="A2694">
        <f t="shared" si="42"/>
        <v>3</v>
      </c>
      <c r="B2694" s="5">
        <v>39632</v>
      </c>
      <c r="C2694" s="24">
        <v>2768.71</v>
      </c>
    </row>
    <row r="2695" spans="1:3" x14ac:dyDescent="0.45">
      <c r="A2695">
        <f t="shared" si="42"/>
        <v>4</v>
      </c>
      <c r="B2695" s="5">
        <v>39633</v>
      </c>
      <c r="C2695" s="24">
        <v>2736.06</v>
      </c>
    </row>
    <row r="2696" spans="1:3" x14ac:dyDescent="0.45">
      <c r="A2696">
        <f t="shared" si="42"/>
        <v>7</v>
      </c>
      <c r="B2696" s="5">
        <v>39636</v>
      </c>
      <c r="C2696" s="24">
        <v>2782.72</v>
      </c>
    </row>
    <row r="2697" spans="1:3" x14ac:dyDescent="0.45">
      <c r="A2697">
        <f t="shared" si="42"/>
        <v>8</v>
      </c>
      <c r="B2697" s="5">
        <v>39637</v>
      </c>
      <c r="C2697" s="24">
        <v>2744.74</v>
      </c>
    </row>
    <row r="2698" spans="1:3" x14ac:dyDescent="0.45">
      <c r="A2698">
        <f t="shared" si="42"/>
        <v>9</v>
      </c>
      <c r="B2698" s="5">
        <v>39638</v>
      </c>
      <c r="C2698" s="24">
        <v>2790.15</v>
      </c>
    </row>
    <row r="2699" spans="1:3" x14ac:dyDescent="0.45">
      <c r="A2699">
        <f t="shared" si="42"/>
        <v>10</v>
      </c>
      <c r="B2699" s="5">
        <v>39639</v>
      </c>
      <c r="C2699" s="24">
        <v>2731.4</v>
      </c>
    </row>
    <row r="2700" spans="1:3" x14ac:dyDescent="0.45">
      <c r="A2700">
        <f t="shared" si="42"/>
        <v>11</v>
      </c>
      <c r="B2700" s="5">
        <v>39640</v>
      </c>
      <c r="C2700" s="24">
        <v>2660.86</v>
      </c>
    </row>
    <row r="2701" spans="1:3" x14ac:dyDescent="0.45">
      <c r="A2701">
        <f t="shared" si="42"/>
        <v>14</v>
      </c>
      <c r="B2701" s="5">
        <v>39643</v>
      </c>
      <c r="C2701" s="24">
        <v>2682.02</v>
      </c>
    </row>
    <row r="2702" spans="1:3" x14ac:dyDescent="0.45">
      <c r="A2702">
        <f t="shared" si="42"/>
        <v>15</v>
      </c>
      <c r="B2702" s="5">
        <v>39644</v>
      </c>
      <c r="C2702" s="24">
        <v>2619.04</v>
      </c>
    </row>
    <row r="2703" spans="1:3" x14ac:dyDescent="0.45">
      <c r="A2703">
        <f t="shared" si="42"/>
        <v>16</v>
      </c>
      <c r="B2703" s="5">
        <v>39645</v>
      </c>
      <c r="C2703" s="24">
        <v>2614.61</v>
      </c>
    </row>
    <row r="2704" spans="1:3" x14ac:dyDescent="0.45">
      <c r="A2704">
        <f t="shared" si="42"/>
        <v>17</v>
      </c>
      <c r="B2704" s="5">
        <v>39646</v>
      </c>
      <c r="C2704" s="24">
        <v>2686.81</v>
      </c>
    </row>
    <row r="2705" spans="1:3" x14ac:dyDescent="0.45">
      <c r="A2705">
        <f t="shared" si="42"/>
        <v>18</v>
      </c>
      <c r="B2705" s="5">
        <v>39647</v>
      </c>
      <c r="C2705" s="24">
        <v>2735.72</v>
      </c>
    </row>
    <row r="2706" spans="1:3" x14ac:dyDescent="0.45">
      <c r="A2706">
        <f t="shared" si="42"/>
        <v>21</v>
      </c>
      <c r="B2706" s="5">
        <v>39650</v>
      </c>
      <c r="C2706" s="24">
        <v>2752.38</v>
      </c>
    </row>
    <row r="2707" spans="1:3" x14ac:dyDescent="0.45">
      <c r="A2707">
        <f t="shared" si="42"/>
        <v>22</v>
      </c>
      <c r="B2707" s="5">
        <v>39651</v>
      </c>
      <c r="C2707" s="24">
        <v>2732.73</v>
      </c>
    </row>
    <row r="2708" spans="1:3" x14ac:dyDescent="0.45">
      <c r="A2708">
        <f t="shared" si="42"/>
        <v>23</v>
      </c>
      <c r="B2708" s="5">
        <v>39652</v>
      </c>
      <c r="C2708" s="24">
        <v>2778.42</v>
      </c>
    </row>
    <row r="2709" spans="1:3" x14ac:dyDescent="0.45">
      <c r="A2709">
        <f t="shared" si="42"/>
        <v>24</v>
      </c>
      <c r="B2709" s="5">
        <v>39653</v>
      </c>
      <c r="C2709" s="24">
        <v>2733.02</v>
      </c>
    </row>
    <row r="2710" spans="1:3" x14ac:dyDescent="0.45">
      <c r="A2710">
        <f t="shared" si="42"/>
        <v>25</v>
      </c>
      <c r="B2710" s="5">
        <v>39654</v>
      </c>
      <c r="C2710" s="24">
        <v>2722.39</v>
      </c>
    </row>
    <row r="2711" spans="1:3" x14ac:dyDescent="0.45">
      <c r="A2711">
        <f t="shared" si="42"/>
        <v>28</v>
      </c>
      <c r="B2711" s="5">
        <v>39657</v>
      </c>
      <c r="C2711" s="24">
        <v>2699.99</v>
      </c>
    </row>
    <row r="2712" spans="1:3" x14ac:dyDescent="0.45">
      <c r="A2712">
        <f t="shared" si="42"/>
        <v>29</v>
      </c>
      <c r="B2712" s="5">
        <v>39658</v>
      </c>
      <c r="C2712" s="24">
        <v>2703.16</v>
      </c>
    </row>
    <row r="2713" spans="1:3" x14ac:dyDescent="0.45">
      <c r="A2713">
        <f t="shared" si="42"/>
        <v>30</v>
      </c>
      <c r="B2713" s="5">
        <v>39659</v>
      </c>
      <c r="C2713" s="24">
        <v>2754.15</v>
      </c>
    </row>
    <row r="2714" spans="1:3" x14ac:dyDescent="0.45">
      <c r="A2714" s="35">
        <f t="shared" si="42"/>
        <v>31</v>
      </c>
      <c r="B2714" s="33">
        <v>39660</v>
      </c>
      <c r="C2714" s="34">
        <v>2749.21</v>
      </c>
    </row>
    <row r="2715" spans="1:3" x14ac:dyDescent="0.45">
      <c r="A2715" s="35">
        <f t="shared" si="42"/>
        <v>1</v>
      </c>
      <c r="B2715" s="33">
        <v>39661</v>
      </c>
      <c r="C2715" s="34">
        <v>2723.22</v>
      </c>
    </row>
    <row r="2716" spans="1:3" x14ac:dyDescent="0.45">
      <c r="A2716">
        <f t="shared" si="42"/>
        <v>4</v>
      </c>
      <c r="B2716" s="5">
        <v>39664</v>
      </c>
      <c r="C2716" s="24">
        <v>2706.55</v>
      </c>
    </row>
    <row r="2717" spans="1:3" x14ac:dyDescent="0.45">
      <c r="A2717">
        <f t="shared" si="42"/>
        <v>5</v>
      </c>
      <c r="B2717" s="5">
        <v>39665</v>
      </c>
      <c r="C2717" s="24">
        <v>2776.36</v>
      </c>
    </row>
    <row r="2718" spans="1:3" x14ac:dyDescent="0.45">
      <c r="A2718">
        <f t="shared" si="42"/>
        <v>6</v>
      </c>
      <c r="B2718" s="5">
        <v>39666</v>
      </c>
      <c r="C2718" s="24">
        <v>2792.94</v>
      </c>
    </row>
    <row r="2719" spans="1:3" x14ac:dyDescent="0.45">
      <c r="A2719">
        <f t="shared" si="42"/>
        <v>7</v>
      </c>
      <c r="B2719" s="5">
        <v>39667</v>
      </c>
      <c r="C2719" s="24">
        <v>2787.5</v>
      </c>
    </row>
    <row r="2720" spans="1:3" x14ac:dyDescent="0.45">
      <c r="A2720">
        <f t="shared" si="42"/>
        <v>8</v>
      </c>
      <c r="B2720" s="5">
        <v>39668</v>
      </c>
      <c r="C2720" s="24">
        <v>2797</v>
      </c>
    </row>
    <row r="2721" spans="1:3" x14ac:dyDescent="0.45">
      <c r="A2721">
        <f t="shared" si="42"/>
        <v>11</v>
      </c>
      <c r="B2721" s="5">
        <v>39671</v>
      </c>
      <c r="C2721" s="24">
        <v>2827.31</v>
      </c>
    </row>
    <row r="2722" spans="1:3" x14ac:dyDescent="0.45">
      <c r="A2722">
        <f t="shared" si="42"/>
        <v>12</v>
      </c>
      <c r="B2722" s="5">
        <v>39672</v>
      </c>
      <c r="C2722" s="24">
        <v>2820.17</v>
      </c>
    </row>
    <row r="2723" spans="1:3" x14ac:dyDescent="0.45">
      <c r="A2723">
        <f t="shared" si="42"/>
        <v>13</v>
      </c>
      <c r="B2723" s="5">
        <v>39673</v>
      </c>
      <c r="C2723" s="24">
        <v>2776.2</v>
      </c>
    </row>
    <row r="2724" spans="1:3" x14ac:dyDescent="0.45">
      <c r="A2724">
        <f t="shared" si="42"/>
        <v>14</v>
      </c>
      <c r="B2724" s="5">
        <v>39674</v>
      </c>
      <c r="C2724" s="24">
        <v>2798.35</v>
      </c>
    </row>
    <row r="2725" spans="1:3" x14ac:dyDescent="0.45">
      <c r="A2725">
        <f t="shared" si="42"/>
        <v>15</v>
      </c>
      <c r="B2725" s="5">
        <v>39675</v>
      </c>
      <c r="C2725" s="24">
        <v>2782.63</v>
      </c>
    </row>
    <row r="2726" spans="1:3" x14ac:dyDescent="0.45">
      <c r="A2726">
        <f t="shared" si="42"/>
        <v>18</v>
      </c>
      <c r="B2726" s="5">
        <v>39678</v>
      </c>
      <c r="C2726" s="24">
        <v>2777.56</v>
      </c>
    </row>
    <row r="2727" spans="1:3" x14ac:dyDescent="0.45">
      <c r="A2727">
        <f t="shared" si="42"/>
        <v>19</v>
      </c>
      <c r="B2727" s="5">
        <v>39679</v>
      </c>
      <c r="C2727" s="24">
        <v>2710.74</v>
      </c>
    </row>
    <row r="2728" spans="1:3" x14ac:dyDescent="0.45">
      <c r="A2728">
        <f t="shared" si="42"/>
        <v>20</v>
      </c>
      <c r="B2728" s="5">
        <v>39680</v>
      </c>
      <c r="C2728" s="24">
        <v>2733.69</v>
      </c>
    </row>
    <row r="2729" spans="1:3" x14ac:dyDescent="0.45">
      <c r="A2729">
        <f t="shared" si="42"/>
        <v>21</v>
      </c>
      <c r="B2729" s="5">
        <v>39681</v>
      </c>
      <c r="C2729" s="24">
        <v>2734.79</v>
      </c>
    </row>
    <row r="2730" spans="1:3" x14ac:dyDescent="0.45">
      <c r="A2730">
        <f t="shared" si="42"/>
        <v>22</v>
      </c>
      <c r="B2730" s="5">
        <v>39682</v>
      </c>
      <c r="C2730" s="24">
        <v>2803.2</v>
      </c>
    </row>
    <row r="2731" spans="1:3" x14ac:dyDescent="0.45">
      <c r="A2731">
        <f t="shared" si="42"/>
        <v>26</v>
      </c>
      <c r="B2731" s="5">
        <v>39686</v>
      </c>
      <c r="C2731" s="24">
        <v>2786.12</v>
      </c>
    </row>
    <row r="2732" spans="1:3" x14ac:dyDescent="0.45">
      <c r="A2732">
        <f t="shared" si="42"/>
        <v>27</v>
      </c>
      <c r="B2732" s="5">
        <v>39687</v>
      </c>
      <c r="C2732" s="24">
        <v>2811.2</v>
      </c>
    </row>
    <row r="2733" spans="1:3" x14ac:dyDescent="0.45">
      <c r="A2733">
        <f t="shared" si="42"/>
        <v>28</v>
      </c>
      <c r="B2733" s="5">
        <v>39688</v>
      </c>
      <c r="C2733" s="24">
        <v>2848.6</v>
      </c>
    </row>
    <row r="2734" spans="1:3" x14ac:dyDescent="0.45">
      <c r="A2734" s="35">
        <f t="shared" si="42"/>
        <v>29</v>
      </c>
      <c r="B2734" s="33">
        <v>39689</v>
      </c>
      <c r="C2734" s="34">
        <v>2868.69</v>
      </c>
    </row>
    <row r="2735" spans="1:3" x14ac:dyDescent="0.45">
      <c r="A2735" s="35">
        <f t="shared" si="42"/>
        <v>1</v>
      </c>
      <c r="B2735" s="33">
        <v>39692</v>
      </c>
      <c r="C2735" s="34">
        <v>2855.12</v>
      </c>
    </row>
    <row r="2736" spans="1:3" x14ac:dyDescent="0.45">
      <c r="A2736">
        <f t="shared" si="42"/>
        <v>2</v>
      </c>
      <c r="B2736" s="5">
        <v>39693</v>
      </c>
      <c r="C2736" s="24">
        <v>2868.52</v>
      </c>
    </row>
    <row r="2737" spans="1:3" x14ac:dyDescent="0.45">
      <c r="A2737">
        <f t="shared" si="42"/>
        <v>3</v>
      </c>
      <c r="B2737" s="5">
        <v>39694</v>
      </c>
      <c r="C2737" s="24">
        <v>2809.5</v>
      </c>
    </row>
    <row r="2738" spans="1:3" x14ac:dyDescent="0.45">
      <c r="A2738">
        <f t="shared" si="42"/>
        <v>4</v>
      </c>
      <c r="B2738" s="5">
        <v>39695</v>
      </c>
      <c r="C2738" s="24">
        <v>2741.31</v>
      </c>
    </row>
    <row r="2739" spans="1:3" x14ac:dyDescent="0.45">
      <c r="A2739">
        <f t="shared" si="42"/>
        <v>5</v>
      </c>
      <c r="B2739" s="5">
        <v>39696</v>
      </c>
      <c r="C2739" s="24">
        <v>2680.91</v>
      </c>
    </row>
    <row r="2740" spans="1:3" x14ac:dyDescent="0.45">
      <c r="A2740">
        <f t="shared" si="42"/>
        <v>8</v>
      </c>
      <c r="B2740" s="5">
        <v>39699</v>
      </c>
      <c r="C2740" s="24">
        <v>2782.38</v>
      </c>
    </row>
    <row r="2741" spans="1:3" x14ac:dyDescent="0.45">
      <c r="A2741">
        <f t="shared" si="42"/>
        <v>9</v>
      </c>
      <c r="B2741" s="5">
        <v>39700</v>
      </c>
      <c r="C2741" s="24">
        <v>2763.87</v>
      </c>
    </row>
    <row r="2742" spans="1:3" x14ac:dyDescent="0.45">
      <c r="A2742">
        <f t="shared" si="42"/>
        <v>10</v>
      </c>
      <c r="B2742" s="5">
        <v>39701</v>
      </c>
      <c r="C2742" s="24">
        <v>2735.7</v>
      </c>
    </row>
    <row r="2743" spans="1:3" x14ac:dyDescent="0.45">
      <c r="A2743">
        <f t="shared" si="42"/>
        <v>11</v>
      </c>
      <c r="B2743" s="5">
        <v>39702</v>
      </c>
      <c r="C2743" s="24">
        <v>2710.45</v>
      </c>
    </row>
    <row r="2744" spans="1:3" x14ac:dyDescent="0.45">
      <c r="A2744">
        <f t="shared" si="42"/>
        <v>12</v>
      </c>
      <c r="B2744" s="5">
        <v>39703</v>
      </c>
      <c r="C2744" s="24">
        <v>2757.03</v>
      </c>
    </row>
    <row r="2745" spans="1:3" x14ac:dyDescent="0.45">
      <c r="A2745">
        <f t="shared" si="42"/>
        <v>15</v>
      </c>
      <c r="B2745" s="5">
        <v>39706</v>
      </c>
      <c r="C2745" s="24">
        <v>2653.58</v>
      </c>
    </row>
    <row r="2746" spans="1:3" x14ac:dyDescent="0.45">
      <c r="A2746">
        <f t="shared" si="42"/>
        <v>16</v>
      </c>
      <c r="B2746" s="5">
        <v>39707</v>
      </c>
      <c r="C2746" s="24">
        <v>2562.89</v>
      </c>
    </row>
    <row r="2747" spans="1:3" x14ac:dyDescent="0.45">
      <c r="A2747">
        <f t="shared" si="42"/>
        <v>17</v>
      </c>
      <c r="B2747" s="5">
        <v>39708</v>
      </c>
      <c r="C2747" s="24">
        <v>2509.4299999999998</v>
      </c>
    </row>
    <row r="2748" spans="1:3" x14ac:dyDescent="0.45">
      <c r="A2748">
        <f t="shared" si="42"/>
        <v>18</v>
      </c>
      <c r="B2748" s="5">
        <v>39709</v>
      </c>
      <c r="C2748" s="24">
        <v>2496.5300000000002</v>
      </c>
    </row>
    <row r="2749" spans="1:3" x14ac:dyDescent="0.45">
      <c r="A2749">
        <f t="shared" si="42"/>
        <v>19</v>
      </c>
      <c r="B2749" s="5">
        <v>39710</v>
      </c>
      <c r="C2749" s="24">
        <v>2708.98</v>
      </c>
    </row>
    <row r="2750" spans="1:3" x14ac:dyDescent="0.45">
      <c r="A2750">
        <f t="shared" si="42"/>
        <v>22</v>
      </c>
      <c r="B2750" s="5">
        <v>39713</v>
      </c>
      <c r="C2750" s="24">
        <v>2667.11</v>
      </c>
    </row>
    <row r="2751" spans="1:3" x14ac:dyDescent="0.45">
      <c r="A2751">
        <f t="shared" si="42"/>
        <v>23</v>
      </c>
      <c r="B2751" s="5">
        <v>39714</v>
      </c>
      <c r="C2751" s="24">
        <v>2611.14</v>
      </c>
    </row>
    <row r="2752" spans="1:3" x14ac:dyDescent="0.45">
      <c r="A2752">
        <f t="shared" si="42"/>
        <v>24</v>
      </c>
      <c r="B2752" s="5">
        <v>39715</v>
      </c>
      <c r="C2752" s="24">
        <v>2591.71</v>
      </c>
    </row>
    <row r="2753" spans="1:3" x14ac:dyDescent="0.45">
      <c r="A2753">
        <f t="shared" si="42"/>
        <v>25</v>
      </c>
      <c r="B2753" s="5">
        <v>39716</v>
      </c>
      <c r="C2753" s="24">
        <v>2636.31</v>
      </c>
    </row>
    <row r="2754" spans="1:3" x14ac:dyDescent="0.45">
      <c r="A2754">
        <f t="shared" si="42"/>
        <v>26</v>
      </c>
      <c r="B2754" s="5">
        <v>39717</v>
      </c>
      <c r="C2754" s="24">
        <v>2581.9699999999998</v>
      </c>
    </row>
    <row r="2755" spans="1:3" x14ac:dyDescent="0.45">
      <c r="A2755">
        <f t="shared" si="42"/>
        <v>29</v>
      </c>
      <c r="B2755" s="5">
        <v>39720</v>
      </c>
      <c r="C2755" s="24">
        <v>2444.58</v>
      </c>
    </row>
    <row r="2756" spans="1:3" x14ac:dyDescent="0.45">
      <c r="A2756" s="35">
        <f t="shared" ref="A2756:A2819" si="43">DAY(B2756)</f>
        <v>30</v>
      </c>
      <c r="B2756" s="33">
        <v>39721</v>
      </c>
      <c r="C2756" s="34">
        <v>2483.67</v>
      </c>
    </row>
    <row r="2757" spans="1:3" x14ac:dyDescent="0.45">
      <c r="A2757" s="35">
        <f t="shared" si="43"/>
        <v>1</v>
      </c>
      <c r="B2757" s="33">
        <v>39722</v>
      </c>
      <c r="C2757" s="34">
        <v>2510.2800000000002</v>
      </c>
    </row>
    <row r="2758" spans="1:3" x14ac:dyDescent="0.45">
      <c r="A2758">
        <f t="shared" si="43"/>
        <v>2</v>
      </c>
      <c r="B2758" s="5">
        <v>39723</v>
      </c>
      <c r="C2758" s="24">
        <v>2473.2399999999998</v>
      </c>
    </row>
    <row r="2759" spans="1:3" x14ac:dyDescent="0.45">
      <c r="A2759">
        <f t="shared" si="43"/>
        <v>3</v>
      </c>
      <c r="B2759" s="5">
        <v>39724</v>
      </c>
      <c r="C2759" s="24">
        <v>2522.12</v>
      </c>
    </row>
    <row r="2760" spans="1:3" x14ac:dyDescent="0.45">
      <c r="A2760">
        <f t="shared" si="43"/>
        <v>6</v>
      </c>
      <c r="B2760" s="5">
        <v>39727</v>
      </c>
      <c r="C2760" s="24">
        <v>2329.3000000000002</v>
      </c>
    </row>
    <row r="2761" spans="1:3" x14ac:dyDescent="0.45">
      <c r="A2761">
        <f t="shared" si="43"/>
        <v>7</v>
      </c>
      <c r="B2761" s="5">
        <v>39728</v>
      </c>
      <c r="C2761" s="24">
        <v>2333.2800000000002</v>
      </c>
    </row>
    <row r="2762" spans="1:3" x14ac:dyDescent="0.45">
      <c r="A2762">
        <f t="shared" si="43"/>
        <v>8</v>
      </c>
      <c r="B2762" s="5">
        <v>39729</v>
      </c>
      <c r="C2762" s="24">
        <v>2219.84</v>
      </c>
    </row>
    <row r="2763" spans="1:3" x14ac:dyDescent="0.45">
      <c r="A2763">
        <f t="shared" si="43"/>
        <v>9</v>
      </c>
      <c r="B2763" s="5">
        <v>39730</v>
      </c>
      <c r="C2763" s="24">
        <v>2196.16</v>
      </c>
    </row>
    <row r="2764" spans="1:3" x14ac:dyDescent="0.45">
      <c r="A2764">
        <f t="shared" si="43"/>
        <v>10</v>
      </c>
      <c r="B2764" s="5">
        <v>39731</v>
      </c>
      <c r="C2764" s="24">
        <v>2012.97</v>
      </c>
    </row>
    <row r="2765" spans="1:3" x14ac:dyDescent="0.45">
      <c r="A2765">
        <f t="shared" si="43"/>
        <v>13</v>
      </c>
      <c r="B2765" s="5">
        <v>39734</v>
      </c>
      <c r="C2765" s="24">
        <v>2164.63</v>
      </c>
    </row>
    <row r="2766" spans="1:3" x14ac:dyDescent="0.45">
      <c r="A2766">
        <f t="shared" si="43"/>
        <v>14</v>
      </c>
      <c r="B2766" s="5">
        <v>39735</v>
      </c>
      <c r="C2766" s="24">
        <v>2228.36</v>
      </c>
    </row>
    <row r="2767" spans="1:3" x14ac:dyDescent="0.45">
      <c r="A2767">
        <f t="shared" si="43"/>
        <v>15</v>
      </c>
      <c r="B2767" s="5">
        <v>39736</v>
      </c>
      <c r="C2767" s="24">
        <v>2075.41</v>
      </c>
    </row>
    <row r="2768" spans="1:3" x14ac:dyDescent="0.45">
      <c r="A2768">
        <f t="shared" si="43"/>
        <v>16</v>
      </c>
      <c r="B2768" s="5">
        <v>39737</v>
      </c>
      <c r="C2768" s="24">
        <v>1964.71</v>
      </c>
    </row>
    <row r="2769" spans="1:3" x14ac:dyDescent="0.45">
      <c r="A2769">
        <f t="shared" si="43"/>
        <v>17</v>
      </c>
      <c r="B2769" s="5">
        <v>39738</v>
      </c>
      <c r="C2769" s="24">
        <v>2050.84</v>
      </c>
    </row>
    <row r="2770" spans="1:3" x14ac:dyDescent="0.45">
      <c r="A2770">
        <f t="shared" si="43"/>
        <v>20</v>
      </c>
      <c r="B2770" s="5">
        <v>39741</v>
      </c>
      <c r="C2770" s="24">
        <v>2150.06</v>
      </c>
    </row>
    <row r="2771" spans="1:3" x14ac:dyDescent="0.45">
      <c r="A2771">
        <f t="shared" si="43"/>
        <v>21</v>
      </c>
      <c r="B2771" s="5">
        <v>39742</v>
      </c>
      <c r="C2771" s="24">
        <v>2129.46</v>
      </c>
    </row>
    <row r="2772" spans="1:3" x14ac:dyDescent="0.45">
      <c r="A2772">
        <f t="shared" si="43"/>
        <v>22</v>
      </c>
      <c r="B2772" s="5">
        <v>39743</v>
      </c>
      <c r="C2772" s="24">
        <v>2038.43</v>
      </c>
    </row>
    <row r="2773" spans="1:3" x14ac:dyDescent="0.45">
      <c r="A2773">
        <f t="shared" si="43"/>
        <v>23</v>
      </c>
      <c r="B2773" s="5">
        <v>39744</v>
      </c>
      <c r="C2773" s="24">
        <v>2053.73</v>
      </c>
    </row>
    <row r="2774" spans="1:3" x14ac:dyDescent="0.45">
      <c r="A2774">
        <f t="shared" si="43"/>
        <v>24</v>
      </c>
      <c r="B2774" s="5">
        <v>39745</v>
      </c>
      <c r="C2774" s="24">
        <v>1950.15</v>
      </c>
    </row>
    <row r="2775" spans="1:3" x14ac:dyDescent="0.45">
      <c r="A2775">
        <f t="shared" si="43"/>
        <v>27</v>
      </c>
      <c r="B2775" s="5">
        <v>39748</v>
      </c>
      <c r="C2775" s="24">
        <v>1931.56</v>
      </c>
    </row>
    <row r="2776" spans="1:3" x14ac:dyDescent="0.45">
      <c r="A2776">
        <f t="shared" si="43"/>
        <v>28</v>
      </c>
      <c r="B2776" s="5">
        <v>39749</v>
      </c>
      <c r="C2776" s="24">
        <v>1963.96</v>
      </c>
    </row>
    <row r="2777" spans="1:3" x14ac:dyDescent="0.45">
      <c r="A2777">
        <f t="shared" si="43"/>
        <v>29</v>
      </c>
      <c r="B2777" s="5">
        <v>39750</v>
      </c>
      <c r="C2777" s="24">
        <v>2113.04</v>
      </c>
    </row>
    <row r="2778" spans="1:3" x14ac:dyDescent="0.45">
      <c r="A2778">
        <f t="shared" si="43"/>
        <v>30</v>
      </c>
      <c r="B2778" s="5">
        <v>39751</v>
      </c>
      <c r="C2778" s="24">
        <v>2143.87</v>
      </c>
    </row>
    <row r="2779" spans="1:3" x14ac:dyDescent="0.45">
      <c r="A2779" s="35">
        <f t="shared" si="43"/>
        <v>31</v>
      </c>
      <c r="B2779" s="33">
        <v>39752</v>
      </c>
      <c r="C2779" s="34">
        <v>2183.69</v>
      </c>
    </row>
    <row r="2780" spans="1:3" x14ac:dyDescent="0.45">
      <c r="A2780" s="35">
        <f t="shared" si="43"/>
        <v>3</v>
      </c>
      <c r="B2780" s="33">
        <v>39755</v>
      </c>
      <c r="C2780" s="34">
        <v>2219.58</v>
      </c>
    </row>
    <row r="2781" spans="1:3" x14ac:dyDescent="0.45">
      <c r="A2781">
        <f t="shared" si="43"/>
        <v>4</v>
      </c>
      <c r="B2781" s="5">
        <v>39756</v>
      </c>
      <c r="C2781" s="24">
        <v>2318.16</v>
      </c>
    </row>
    <row r="2782" spans="1:3" x14ac:dyDescent="0.45">
      <c r="A2782">
        <f t="shared" si="43"/>
        <v>5</v>
      </c>
      <c r="B2782" s="5">
        <v>39757</v>
      </c>
      <c r="C2782" s="24">
        <v>2270.04</v>
      </c>
    </row>
    <row r="2783" spans="1:3" x14ac:dyDescent="0.45">
      <c r="A2783">
        <f t="shared" si="43"/>
        <v>6</v>
      </c>
      <c r="B2783" s="5">
        <v>39758</v>
      </c>
      <c r="C2783" s="24">
        <v>2147.84</v>
      </c>
    </row>
    <row r="2784" spans="1:3" x14ac:dyDescent="0.45">
      <c r="A2784">
        <f t="shared" si="43"/>
        <v>7</v>
      </c>
      <c r="B2784" s="5">
        <v>39759</v>
      </c>
      <c r="C2784" s="24">
        <v>2190.61</v>
      </c>
    </row>
    <row r="2785" spans="1:3" x14ac:dyDescent="0.45">
      <c r="A2785">
        <f t="shared" si="43"/>
        <v>10</v>
      </c>
      <c r="B2785" s="5">
        <v>39762</v>
      </c>
      <c r="C2785" s="24">
        <v>2210.6999999999998</v>
      </c>
    </row>
    <row r="2786" spans="1:3" x14ac:dyDescent="0.45">
      <c r="A2786">
        <f t="shared" si="43"/>
        <v>11</v>
      </c>
      <c r="B2786" s="5">
        <v>39763</v>
      </c>
      <c r="C2786" s="24">
        <v>2131.8000000000002</v>
      </c>
    </row>
    <row r="2787" spans="1:3" x14ac:dyDescent="0.45">
      <c r="A2787">
        <f t="shared" si="43"/>
        <v>12</v>
      </c>
      <c r="B2787" s="5">
        <v>39764</v>
      </c>
      <c r="C2787" s="24">
        <v>2097.37</v>
      </c>
    </row>
    <row r="2788" spans="1:3" x14ac:dyDescent="0.45">
      <c r="A2788">
        <f t="shared" si="43"/>
        <v>13</v>
      </c>
      <c r="B2788" s="5">
        <v>39765</v>
      </c>
      <c r="C2788" s="24">
        <v>2087.4699999999998</v>
      </c>
    </row>
    <row r="2789" spans="1:3" x14ac:dyDescent="0.45">
      <c r="A2789">
        <f t="shared" si="43"/>
        <v>14</v>
      </c>
      <c r="B2789" s="5">
        <v>39766</v>
      </c>
      <c r="C2789" s="24">
        <v>2114.8000000000002</v>
      </c>
    </row>
    <row r="2790" spans="1:3" x14ac:dyDescent="0.45">
      <c r="A2790">
        <f t="shared" si="43"/>
        <v>17</v>
      </c>
      <c r="B2790" s="5">
        <v>39769</v>
      </c>
      <c r="C2790" s="24">
        <v>2064.7600000000002</v>
      </c>
    </row>
    <row r="2791" spans="1:3" x14ac:dyDescent="0.45">
      <c r="A2791">
        <f t="shared" si="43"/>
        <v>18</v>
      </c>
      <c r="B2791" s="5">
        <v>39770</v>
      </c>
      <c r="C2791" s="24">
        <v>2095.23</v>
      </c>
    </row>
    <row r="2792" spans="1:3" x14ac:dyDescent="0.45">
      <c r="A2792">
        <f t="shared" si="43"/>
        <v>19</v>
      </c>
      <c r="B2792" s="5">
        <v>39771</v>
      </c>
      <c r="C2792" s="24">
        <v>1998.02</v>
      </c>
    </row>
    <row r="2793" spans="1:3" x14ac:dyDescent="0.45">
      <c r="A2793">
        <f t="shared" si="43"/>
        <v>20</v>
      </c>
      <c r="B2793" s="5">
        <v>39772</v>
      </c>
      <c r="C2793" s="24">
        <v>1934.84</v>
      </c>
    </row>
    <row r="2794" spans="1:3" x14ac:dyDescent="0.45">
      <c r="A2794">
        <f t="shared" si="43"/>
        <v>21</v>
      </c>
      <c r="B2794" s="5">
        <v>39773</v>
      </c>
      <c r="C2794" s="24">
        <v>1890.55</v>
      </c>
    </row>
    <row r="2795" spans="1:3" x14ac:dyDescent="0.45">
      <c r="A2795">
        <f t="shared" si="43"/>
        <v>24</v>
      </c>
      <c r="B2795" s="5">
        <v>39776</v>
      </c>
      <c r="C2795" s="24">
        <v>2064.6799999999998</v>
      </c>
    </row>
    <row r="2796" spans="1:3" x14ac:dyDescent="0.45">
      <c r="A2796">
        <f t="shared" si="43"/>
        <v>25</v>
      </c>
      <c r="B2796" s="5">
        <v>39777</v>
      </c>
      <c r="C2796" s="24">
        <v>2073.85</v>
      </c>
    </row>
    <row r="2797" spans="1:3" x14ac:dyDescent="0.45">
      <c r="A2797">
        <f t="shared" si="43"/>
        <v>26</v>
      </c>
      <c r="B2797" s="5">
        <v>39778</v>
      </c>
      <c r="C2797" s="24">
        <v>2065.25</v>
      </c>
    </row>
    <row r="2798" spans="1:3" x14ac:dyDescent="0.45">
      <c r="A2798">
        <f t="shared" si="43"/>
        <v>27</v>
      </c>
      <c r="B2798" s="5">
        <v>39779</v>
      </c>
      <c r="C2798" s="24">
        <v>2105.0700000000002</v>
      </c>
    </row>
    <row r="2799" spans="1:3" x14ac:dyDescent="0.45">
      <c r="A2799" s="35">
        <f t="shared" si="43"/>
        <v>28</v>
      </c>
      <c r="B2799" s="33">
        <v>39780</v>
      </c>
      <c r="C2799" s="34">
        <v>2133.9899999999998</v>
      </c>
    </row>
    <row r="2800" spans="1:3" x14ac:dyDescent="0.45">
      <c r="A2800" s="35">
        <f t="shared" si="43"/>
        <v>1</v>
      </c>
      <c r="B2800" s="33">
        <v>39783</v>
      </c>
      <c r="C2800" s="34">
        <v>2027.19</v>
      </c>
    </row>
    <row r="2801" spans="1:3" x14ac:dyDescent="0.45">
      <c r="A2801">
        <f t="shared" si="43"/>
        <v>2</v>
      </c>
      <c r="B2801" s="5">
        <v>39784</v>
      </c>
      <c r="C2801" s="24">
        <v>2052.8200000000002</v>
      </c>
    </row>
    <row r="2802" spans="1:3" x14ac:dyDescent="0.45">
      <c r="A2802">
        <f t="shared" si="43"/>
        <v>3</v>
      </c>
      <c r="B2802" s="5">
        <v>39785</v>
      </c>
      <c r="C2802" s="24">
        <v>2072.8200000000002</v>
      </c>
    </row>
    <row r="2803" spans="1:3" x14ac:dyDescent="0.45">
      <c r="A2803">
        <f t="shared" si="43"/>
        <v>4</v>
      </c>
      <c r="B2803" s="5">
        <v>39786</v>
      </c>
      <c r="C2803" s="24">
        <v>2068.35</v>
      </c>
    </row>
    <row r="2804" spans="1:3" x14ac:dyDescent="0.45">
      <c r="A2804">
        <f t="shared" si="43"/>
        <v>5</v>
      </c>
      <c r="B2804" s="5">
        <v>39787</v>
      </c>
      <c r="C2804" s="24">
        <v>2013.74</v>
      </c>
    </row>
    <row r="2805" spans="1:3" x14ac:dyDescent="0.45">
      <c r="A2805">
        <f t="shared" si="43"/>
        <v>8</v>
      </c>
      <c r="B2805" s="5">
        <v>39790</v>
      </c>
      <c r="C2805" s="24">
        <v>2133.2399999999998</v>
      </c>
    </row>
    <row r="2806" spans="1:3" x14ac:dyDescent="0.45">
      <c r="A2806">
        <f t="shared" si="43"/>
        <v>9</v>
      </c>
      <c r="B2806" s="5">
        <v>39791</v>
      </c>
      <c r="C2806" s="24">
        <v>2176.58</v>
      </c>
    </row>
    <row r="2807" spans="1:3" x14ac:dyDescent="0.45">
      <c r="A2807">
        <f t="shared" si="43"/>
        <v>10</v>
      </c>
      <c r="B2807" s="5">
        <v>39792</v>
      </c>
      <c r="C2807" s="24">
        <v>2175.4299999999998</v>
      </c>
    </row>
    <row r="2808" spans="1:3" x14ac:dyDescent="0.45">
      <c r="A2808">
        <f t="shared" si="43"/>
        <v>11</v>
      </c>
      <c r="B2808" s="5">
        <v>39793</v>
      </c>
      <c r="C2808" s="24">
        <v>2186.58</v>
      </c>
    </row>
    <row r="2809" spans="1:3" x14ac:dyDescent="0.45">
      <c r="A2809">
        <f t="shared" si="43"/>
        <v>12</v>
      </c>
      <c r="B2809" s="5">
        <v>39794</v>
      </c>
      <c r="C2809" s="24">
        <v>2132.98</v>
      </c>
    </row>
    <row r="2810" spans="1:3" x14ac:dyDescent="0.45">
      <c r="A2810">
        <f t="shared" si="43"/>
        <v>15</v>
      </c>
      <c r="B2810" s="5">
        <v>39797</v>
      </c>
      <c r="C2810" s="24">
        <v>2133.14</v>
      </c>
    </row>
    <row r="2811" spans="1:3" x14ac:dyDescent="0.45">
      <c r="A2811">
        <f t="shared" si="43"/>
        <v>16</v>
      </c>
      <c r="B2811" s="5">
        <v>39798</v>
      </c>
      <c r="C2811" s="24">
        <v>2148.27</v>
      </c>
    </row>
    <row r="2812" spans="1:3" x14ac:dyDescent="0.45">
      <c r="A2812">
        <f t="shared" si="43"/>
        <v>17</v>
      </c>
      <c r="B2812" s="5">
        <v>39799</v>
      </c>
      <c r="C2812" s="24">
        <v>2157.04</v>
      </c>
    </row>
    <row r="2813" spans="1:3" x14ac:dyDescent="0.45">
      <c r="A2813">
        <f t="shared" si="43"/>
        <v>18</v>
      </c>
      <c r="B2813" s="5">
        <v>39800</v>
      </c>
      <c r="C2813" s="24">
        <v>2163.17</v>
      </c>
    </row>
    <row r="2814" spans="1:3" x14ac:dyDescent="0.45">
      <c r="A2814">
        <f t="shared" si="43"/>
        <v>19</v>
      </c>
      <c r="B2814" s="5">
        <v>39801</v>
      </c>
      <c r="C2814" s="24">
        <v>2141.1</v>
      </c>
    </row>
    <row r="2815" spans="1:3" x14ac:dyDescent="0.45">
      <c r="A2815">
        <f t="shared" si="43"/>
        <v>22</v>
      </c>
      <c r="B2815" s="5">
        <v>39804</v>
      </c>
      <c r="C2815" s="24">
        <v>2122.42</v>
      </c>
    </row>
    <row r="2816" spans="1:3" x14ac:dyDescent="0.45">
      <c r="A2816">
        <f t="shared" si="43"/>
        <v>23</v>
      </c>
      <c r="B2816" s="5">
        <v>39805</v>
      </c>
      <c r="C2816" s="24">
        <v>2127.5</v>
      </c>
    </row>
    <row r="2817" spans="1:3" x14ac:dyDescent="0.45">
      <c r="A2817">
        <f t="shared" si="43"/>
        <v>24</v>
      </c>
      <c r="B2817" s="5">
        <v>39806</v>
      </c>
      <c r="C2817" s="24">
        <v>2111.37</v>
      </c>
    </row>
    <row r="2818" spans="1:3" x14ac:dyDescent="0.45">
      <c r="A2818">
        <f t="shared" si="43"/>
        <v>29</v>
      </c>
      <c r="B2818" s="5">
        <v>39811</v>
      </c>
      <c r="C2818" s="24">
        <v>2157.7800000000002</v>
      </c>
    </row>
    <row r="2819" spans="1:3" x14ac:dyDescent="0.45">
      <c r="A2819">
        <f t="shared" si="43"/>
        <v>30</v>
      </c>
      <c r="B2819" s="5">
        <v>39812</v>
      </c>
      <c r="C2819" s="24">
        <v>2193.92</v>
      </c>
    </row>
    <row r="2820" spans="1:3" x14ac:dyDescent="0.45">
      <c r="A2820" s="35">
        <f t="shared" ref="A2820:A2883" si="44">DAY(B2820)</f>
        <v>31</v>
      </c>
      <c r="B2820" s="33">
        <v>39813</v>
      </c>
      <c r="C2820" s="34">
        <v>2209.29</v>
      </c>
    </row>
    <row r="2821" spans="1:3" x14ac:dyDescent="0.45">
      <c r="A2821" s="35">
        <f t="shared" si="44"/>
        <v>2</v>
      </c>
      <c r="B2821" s="33">
        <v>39815</v>
      </c>
      <c r="C2821" s="34">
        <v>2275.33</v>
      </c>
    </row>
    <row r="2822" spans="1:3" x14ac:dyDescent="0.45">
      <c r="A2822">
        <f t="shared" si="44"/>
        <v>5</v>
      </c>
      <c r="B2822" s="5">
        <v>39818</v>
      </c>
      <c r="C2822" s="24">
        <v>2288.04</v>
      </c>
    </row>
    <row r="2823" spans="1:3" x14ac:dyDescent="0.45">
      <c r="A2823">
        <f t="shared" si="44"/>
        <v>6</v>
      </c>
      <c r="B2823" s="5">
        <v>39819</v>
      </c>
      <c r="C2823" s="24">
        <v>2319.4899999999998</v>
      </c>
    </row>
    <row r="2824" spans="1:3" x14ac:dyDescent="0.45">
      <c r="A2824">
        <f t="shared" si="44"/>
        <v>7</v>
      </c>
      <c r="B2824" s="5">
        <v>39820</v>
      </c>
      <c r="C2824" s="24">
        <v>2257.41</v>
      </c>
    </row>
    <row r="2825" spans="1:3" x14ac:dyDescent="0.45">
      <c r="A2825">
        <f t="shared" si="44"/>
        <v>8</v>
      </c>
      <c r="B2825" s="5">
        <v>39821</v>
      </c>
      <c r="C2825" s="24">
        <v>2253.52</v>
      </c>
    </row>
    <row r="2826" spans="1:3" x14ac:dyDescent="0.45">
      <c r="A2826">
        <f t="shared" si="44"/>
        <v>9</v>
      </c>
      <c r="B2826" s="5">
        <v>39822</v>
      </c>
      <c r="C2826" s="24">
        <v>2227.56</v>
      </c>
    </row>
    <row r="2827" spans="1:3" x14ac:dyDescent="0.45">
      <c r="A2827">
        <f t="shared" si="44"/>
        <v>12</v>
      </c>
      <c r="B2827" s="5">
        <v>39825</v>
      </c>
      <c r="C2827" s="24">
        <v>2218.9299999999998</v>
      </c>
    </row>
    <row r="2828" spans="1:3" x14ac:dyDescent="0.45">
      <c r="A2828">
        <f t="shared" si="44"/>
        <v>13</v>
      </c>
      <c r="B2828" s="5">
        <v>39826</v>
      </c>
      <c r="C2828" s="24">
        <v>2201.86</v>
      </c>
    </row>
    <row r="2829" spans="1:3" x14ac:dyDescent="0.45">
      <c r="A2829">
        <f t="shared" si="44"/>
        <v>14</v>
      </c>
      <c r="B2829" s="5">
        <v>39827</v>
      </c>
      <c r="C2829" s="24">
        <v>2098.9899999999998</v>
      </c>
    </row>
    <row r="2830" spans="1:3" x14ac:dyDescent="0.45">
      <c r="A2830">
        <f t="shared" si="44"/>
        <v>15</v>
      </c>
      <c r="B2830" s="5">
        <v>39828</v>
      </c>
      <c r="C2830" s="24">
        <v>2066.8200000000002</v>
      </c>
    </row>
    <row r="2831" spans="1:3" x14ac:dyDescent="0.45">
      <c r="A2831">
        <f t="shared" si="44"/>
        <v>16</v>
      </c>
      <c r="B2831" s="5">
        <v>39829</v>
      </c>
      <c r="C2831" s="24">
        <v>2079.67</v>
      </c>
    </row>
    <row r="2832" spans="1:3" x14ac:dyDescent="0.45">
      <c r="A2832">
        <f t="shared" si="44"/>
        <v>19</v>
      </c>
      <c r="B2832" s="5">
        <v>39832</v>
      </c>
      <c r="C2832" s="24">
        <v>2061.15</v>
      </c>
    </row>
    <row r="2833" spans="1:3" x14ac:dyDescent="0.45">
      <c r="A2833">
        <f t="shared" si="44"/>
        <v>20</v>
      </c>
      <c r="B2833" s="5">
        <v>39833</v>
      </c>
      <c r="C2833" s="24">
        <v>2050.7600000000002</v>
      </c>
    </row>
    <row r="2834" spans="1:3" x14ac:dyDescent="0.45">
      <c r="A2834">
        <f t="shared" si="44"/>
        <v>21</v>
      </c>
      <c r="B2834" s="5">
        <v>39834</v>
      </c>
      <c r="C2834" s="24">
        <v>2037.14</v>
      </c>
    </row>
    <row r="2835" spans="1:3" x14ac:dyDescent="0.45">
      <c r="A2835">
        <f t="shared" si="44"/>
        <v>22</v>
      </c>
      <c r="B2835" s="5">
        <v>39835</v>
      </c>
      <c r="C2835" s="24">
        <v>2033.54</v>
      </c>
    </row>
    <row r="2836" spans="1:3" x14ac:dyDescent="0.45">
      <c r="A2836">
        <f t="shared" si="44"/>
        <v>23</v>
      </c>
      <c r="B2836" s="5">
        <v>39836</v>
      </c>
      <c r="C2836" s="24">
        <v>2030.6</v>
      </c>
    </row>
    <row r="2837" spans="1:3" x14ac:dyDescent="0.45">
      <c r="A2837">
        <f t="shared" si="44"/>
        <v>26</v>
      </c>
      <c r="B2837" s="5">
        <v>39839</v>
      </c>
      <c r="C2837" s="24">
        <v>2105.48</v>
      </c>
    </row>
    <row r="2838" spans="1:3" x14ac:dyDescent="0.45">
      <c r="A2838">
        <f t="shared" si="44"/>
        <v>27</v>
      </c>
      <c r="B2838" s="5">
        <v>39840</v>
      </c>
      <c r="C2838" s="24">
        <v>2098.87</v>
      </c>
    </row>
    <row r="2839" spans="1:3" x14ac:dyDescent="0.45">
      <c r="A2839">
        <f t="shared" si="44"/>
        <v>28</v>
      </c>
      <c r="B2839" s="5">
        <v>39841</v>
      </c>
      <c r="C2839" s="24">
        <v>2149.6799999999998</v>
      </c>
    </row>
    <row r="2840" spans="1:3" x14ac:dyDescent="0.45">
      <c r="A2840">
        <f t="shared" si="44"/>
        <v>29</v>
      </c>
      <c r="B2840" s="5">
        <v>39842</v>
      </c>
      <c r="C2840" s="24">
        <v>2097.5300000000002</v>
      </c>
    </row>
    <row r="2841" spans="1:3" x14ac:dyDescent="0.45">
      <c r="A2841" s="35">
        <f t="shared" si="44"/>
        <v>30</v>
      </c>
      <c r="B2841" s="33">
        <v>39843</v>
      </c>
      <c r="C2841" s="34">
        <v>2078.92</v>
      </c>
    </row>
    <row r="2842" spans="1:3" x14ac:dyDescent="0.45">
      <c r="A2842" s="35">
        <f t="shared" si="44"/>
        <v>2</v>
      </c>
      <c r="B2842" s="33">
        <v>39846</v>
      </c>
      <c r="C2842" s="34">
        <v>2040.3</v>
      </c>
    </row>
    <row r="2843" spans="1:3" x14ac:dyDescent="0.45">
      <c r="A2843">
        <f t="shared" si="44"/>
        <v>3</v>
      </c>
      <c r="B2843" s="5">
        <v>39847</v>
      </c>
      <c r="C2843" s="24">
        <v>2081.16</v>
      </c>
    </row>
    <row r="2844" spans="1:3" x14ac:dyDescent="0.45">
      <c r="A2844">
        <f t="shared" si="44"/>
        <v>4</v>
      </c>
      <c r="B2844" s="5">
        <v>39848</v>
      </c>
      <c r="C2844" s="24">
        <v>2116.16</v>
      </c>
    </row>
    <row r="2845" spans="1:3" x14ac:dyDescent="0.45">
      <c r="A2845">
        <f t="shared" si="44"/>
        <v>5</v>
      </c>
      <c r="B2845" s="5">
        <v>39849</v>
      </c>
      <c r="C2845" s="24">
        <v>2118.62</v>
      </c>
    </row>
    <row r="2846" spans="1:3" x14ac:dyDescent="0.45">
      <c r="A2846">
        <f t="shared" si="44"/>
        <v>6</v>
      </c>
      <c r="B2846" s="5">
        <v>39850</v>
      </c>
      <c r="C2846" s="24">
        <v>2152.81</v>
      </c>
    </row>
    <row r="2847" spans="1:3" x14ac:dyDescent="0.45">
      <c r="A2847">
        <f t="shared" si="44"/>
        <v>9</v>
      </c>
      <c r="B2847" s="5">
        <v>39853</v>
      </c>
      <c r="C2847" s="24">
        <v>2163.73</v>
      </c>
    </row>
    <row r="2848" spans="1:3" x14ac:dyDescent="0.45">
      <c r="A2848">
        <f t="shared" si="44"/>
        <v>10</v>
      </c>
      <c r="B2848" s="5">
        <v>39854</v>
      </c>
      <c r="C2848" s="24">
        <v>2116.13</v>
      </c>
    </row>
    <row r="2849" spans="1:3" x14ac:dyDescent="0.45">
      <c r="A2849">
        <f t="shared" si="44"/>
        <v>11</v>
      </c>
      <c r="B2849" s="5">
        <v>39855</v>
      </c>
      <c r="C2849" s="24">
        <v>2125.4499999999998</v>
      </c>
    </row>
    <row r="2850" spans="1:3" x14ac:dyDescent="0.45">
      <c r="A2850">
        <f t="shared" si="44"/>
        <v>12</v>
      </c>
      <c r="B2850" s="5">
        <v>39856</v>
      </c>
      <c r="C2850" s="24">
        <v>2111.5</v>
      </c>
    </row>
    <row r="2851" spans="1:3" x14ac:dyDescent="0.45">
      <c r="A2851">
        <f t="shared" si="44"/>
        <v>13</v>
      </c>
      <c r="B2851" s="5">
        <v>39857</v>
      </c>
      <c r="C2851" s="24">
        <v>2107.21</v>
      </c>
    </row>
    <row r="2852" spans="1:3" x14ac:dyDescent="0.45">
      <c r="A2852">
        <f t="shared" si="44"/>
        <v>16</v>
      </c>
      <c r="B2852" s="5">
        <v>39860</v>
      </c>
      <c r="C2852" s="24">
        <v>2080.6</v>
      </c>
    </row>
    <row r="2853" spans="1:3" x14ac:dyDescent="0.45">
      <c r="A2853">
        <f t="shared" si="44"/>
        <v>17</v>
      </c>
      <c r="B2853" s="5">
        <v>39861</v>
      </c>
      <c r="C2853" s="24">
        <v>2028.96</v>
      </c>
    </row>
    <row r="2854" spans="1:3" x14ac:dyDescent="0.45">
      <c r="A2854">
        <f t="shared" si="44"/>
        <v>18</v>
      </c>
      <c r="B2854" s="5">
        <v>39862</v>
      </c>
      <c r="C2854" s="24">
        <v>2015.77</v>
      </c>
    </row>
    <row r="2855" spans="1:3" x14ac:dyDescent="0.45">
      <c r="A2855">
        <f t="shared" si="44"/>
        <v>19</v>
      </c>
      <c r="B2855" s="5">
        <v>39863</v>
      </c>
      <c r="C2855" s="24">
        <v>2019.72</v>
      </c>
    </row>
    <row r="2856" spans="1:3" x14ac:dyDescent="0.45">
      <c r="A2856">
        <f t="shared" si="44"/>
        <v>20</v>
      </c>
      <c r="B2856" s="5">
        <v>39864</v>
      </c>
      <c r="C2856" s="24">
        <v>1954.95</v>
      </c>
    </row>
    <row r="2857" spans="1:3" x14ac:dyDescent="0.45">
      <c r="A2857">
        <f t="shared" si="44"/>
        <v>23</v>
      </c>
      <c r="B2857" s="5">
        <v>39867</v>
      </c>
      <c r="C2857" s="24">
        <v>1934.79</v>
      </c>
    </row>
    <row r="2858" spans="1:3" x14ac:dyDescent="0.45">
      <c r="A2858">
        <f t="shared" si="44"/>
        <v>24</v>
      </c>
      <c r="B2858" s="5">
        <v>39868</v>
      </c>
      <c r="C2858" s="24">
        <v>1918.66</v>
      </c>
    </row>
    <row r="2859" spans="1:3" x14ac:dyDescent="0.45">
      <c r="A2859">
        <f t="shared" si="44"/>
        <v>25</v>
      </c>
      <c r="B2859" s="5">
        <v>39869</v>
      </c>
      <c r="C2859" s="24">
        <v>1937.81</v>
      </c>
    </row>
    <row r="2860" spans="1:3" x14ac:dyDescent="0.45">
      <c r="A2860">
        <f t="shared" si="44"/>
        <v>26</v>
      </c>
      <c r="B2860" s="5">
        <v>39870</v>
      </c>
      <c r="C2860" s="24">
        <v>1970.18</v>
      </c>
    </row>
    <row r="2861" spans="1:3" x14ac:dyDescent="0.45">
      <c r="A2861" s="35">
        <f t="shared" si="44"/>
        <v>27</v>
      </c>
      <c r="B2861" s="33">
        <v>39871</v>
      </c>
      <c r="C2861" s="34">
        <v>1929.75</v>
      </c>
    </row>
    <row r="2862" spans="1:3" x14ac:dyDescent="0.45">
      <c r="A2862" s="35">
        <f t="shared" si="44"/>
        <v>2</v>
      </c>
      <c r="B2862" s="33">
        <v>39874</v>
      </c>
      <c r="C2862" s="34">
        <v>1832.45</v>
      </c>
    </row>
    <row r="2863" spans="1:3" x14ac:dyDescent="0.45">
      <c r="A2863">
        <f t="shared" si="44"/>
        <v>3</v>
      </c>
      <c r="B2863" s="5">
        <v>39875</v>
      </c>
      <c r="C2863" s="24">
        <v>1781.64</v>
      </c>
    </row>
    <row r="2864" spans="1:3" x14ac:dyDescent="0.45">
      <c r="A2864">
        <f t="shared" si="44"/>
        <v>4</v>
      </c>
      <c r="B2864" s="5">
        <v>39876</v>
      </c>
      <c r="C2864" s="24">
        <v>1848.97</v>
      </c>
    </row>
    <row r="2865" spans="1:3" x14ac:dyDescent="0.45">
      <c r="A2865">
        <f t="shared" si="44"/>
        <v>5</v>
      </c>
      <c r="B2865" s="5">
        <v>39877</v>
      </c>
      <c r="C2865" s="24">
        <v>1792.72</v>
      </c>
    </row>
    <row r="2866" spans="1:3" x14ac:dyDescent="0.45">
      <c r="A2866">
        <f t="shared" si="44"/>
        <v>6</v>
      </c>
      <c r="B2866" s="5">
        <v>39878</v>
      </c>
      <c r="C2866" s="24">
        <v>1789.13</v>
      </c>
    </row>
    <row r="2867" spans="1:3" x14ac:dyDescent="0.45">
      <c r="A2867">
        <f t="shared" si="44"/>
        <v>9</v>
      </c>
      <c r="B2867" s="5">
        <v>39881</v>
      </c>
      <c r="C2867" s="24">
        <v>1791.67</v>
      </c>
    </row>
    <row r="2868" spans="1:3" x14ac:dyDescent="0.45">
      <c r="A2868">
        <f t="shared" si="44"/>
        <v>10</v>
      </c>
      <c r="B2868" s="5">
        <v>39882</v>
      </c>
      <c r="C2868" s="24">
        <v>1874.62</v>
      </c>
    </row>
    <row r="2869" spans="1:3" x14ac:dyDescent="0.45">
      <c r="A2869">
        <f t="shared" si="44"/>
        <v>11</v>
      </c>
      <c r="B2869" s="5">
        <v>39883</v>
      </c>
      <c r="C2869" s="24">
        <v>1867.84</v>
      </c>
    </row>
    <row r="2870" spans="1:3" x14ac:dyDescent="0.45">
      <c r="A2870">
        <f t="shared" si="44"/>
        <v>12</v>
      </c>
      <c r="B2870" s="5">
        <v>39884</v>
      </c>
      <c r="C2870" s="24">
        <v>1876.99</v>
      </c>
    </row>
    <row r="2871" spans="1:3" x14ac:dyDescent="0.45">
      <c r="A2871">
        <f t="shared" si="44"/>
        <v>13</v>
      </c>
      <c r="B2871" s="5">
        <v>39885</v>
      </c>
      <c r="C2871" s="24">
        <v>1899.25</v>
      </c>
    </row>
    <row r="2872" spans="1:3" x14ac:dyDescent="0.45">
      <c r="A2872">
        <f t="shared" si="44"/>
        <v>16</v>
      </c>
      <c r="B2872" s="5">
        <v>39888</v>
      </c>
      <c r="C2872" s="24">
        <v>1952.07</v>
      </c>
    </row>
    <row r="2873" spans="1:3" x14ac:dyDescent="0.45">
      <c r="A2873">
        <f t="shared" si="44"/>
        <v>17</v>
      </c>
      <c r="B2873" s="5">
        <v>39889</v>
      </c>
      <c r="C2873" s="24">
        <v>1946.8</v>
      </c>
    </row>
    <row r="2874" spans="1:3" x14ac:dyDescent="0.45">
      <c r="A2874">
        <f t="shared" si="44"/>
        <v>18</v>
      </c>
      <c r="B2874" s="5">
        <v>39890</v>
      </c>
      <c r="C2874" s="24">
        <v>1923.11</v>
      </c>
    </row>
    <row r="2875" spans="1:3" x14ac:dyDescent="0.45">
      <c r="A2875">
        <f t="shared" si="44"/>
        <v>19</v>
      </c>
      <c r="B2875" s="5">
        <v>39891</v>
      </c>
      <c r="C2875" s="24">
        <v>1931.04</v>
      </c>
    </row>
    <row r="2876" spans="1:3" x14ac:dyDescent="0.45">
      <c r="A2876">
        <f t="shared" si="44"/>
        <v>20</v>
      </c>
      <c r="B2876" s="5">
        <v>39892</v>
      </c>
      <c r="C2876" s="24">
        <v>1942.9</v>
      </c>
    </row>
    <row r="2877" spans="1:3" x14ac:dyDescent="0.45">
      <c r="A2877">
        <f t="shared" si="44"/>
        <v>23</v>
      </c>
      <c r="B2877" s="5">
        <v>39895</v>
      </c>
      <c r="C2877" s="24">
        <v>1995.95</v>
      </c>
    </row>
    <row r="2878" spans="1:3" x14ac:dyDescent="0.45">
      <c r="A2878">
        <f t="shared" si="44"/>
        <v>24</v>
      </c>
      <c r="B2878" s="5">
        <v>39896</v>
      </c>
      <c r="C2878" s="24">
        <v>1978.4</v>
      </c>
    </row>
    <row r="2879" spans="1:3" x14ac:dyDescent="0.45">
      <c r="A2879">
        <f t="shared" si="44"/>
        <v>25</v>
      </c>
      <c r="B2879" s="5">
        <v>39897</v>
      </c>
      <c r="C2879" s="24">
        <v>1972.5</v>
      </c>
    </row>
    <row r="2880" spans="1:3" x14ac:dyDescent="0.45">
      <c r="A2880">
        <f t="shared" si="44"/>
        <v>26</v>
      </c>
      <c r="B2880" s="5">
        <v>39898</v>
      </c>
      <c r="C2880" s="24">
        <v>1984.18</v>
      </c>
    </row>
    <row r="2881" spans="1:3" x14ac:dyDescent="0.45">
      <c r="A2881">
        <f t="shared" si="44"/>
        <v>27</v>
      </c>
      <c r="B2881" s="5">
        <v>39899</v>
      </c>
      <c r="C2881" s="24">
        <v>1971.49</v>
      </c>
    </row>
    <row r="2882" spans="1:3" x14ac:dyDescent="0.45">
      <c r="A2882">
        <f t="shared" si="44"/>
        <v>30</v>
      </c>
      <c r="B2882" s="5">
        <v>39902</v>
      </c>
      <c r="C2882" s="24">
        <v>1906.81</v>
      </c>
    </row>
    <row r="2883" spans="1:3" x14ac:dyDescent="0.45">
      <c r="A2883" s="35">
        <f t="shared" si="44"/>
        <v>31</v>
      </c>
      <c r="B2883" s="33">
        <v>39903</v>
      </c>
      <c r="C2883" s="34">
        <v>1984.17</v>
      </c>
    </row>
    <row r="2884" spans="1:3" x14ac:dyDescent="0.45">
      <c r="A2884" s="35">
        <f t="shared" ref="A2884:A2947" si="45">DAY(B2884)</f>
        <v>1</v>
      </c>
      <c r="B2884" s="33">
        <v>39904</v>
      </c>
      <c r="C2884" s="34">
        <v>2003.26</v>
      </c>
    </row>
    <row r="2885" spans="1:3" x14ac:dyDescent="0.45">
      <c r="A2885">
        <f t="shared" si="45"/>
        <v>2</v>
      </c>
      <c r="B2885" s="5">
        <v>39905</v>
      </c>
      <c r="C2885" s="24">
        <v>2088.69</v>
      </c>
    </row>
    <row r="2886" spans="1:3" x14ac:dyDescent="0.45">
      <c r="A2886">
        <f t="shared" si="45"/>
        <v>3</v>
      </c>
      <c r="B2886" s="5">
        <v>39906</v>
      </c>
      <c r="C2886" s="24">
        <v>2050.9899999999998</v>
      </c>
    </row>
    <row r="2887" spans="1:3" x14ac:dyDescent="0.45">
      <c r="A2887">
        <f t="shared" si="45"/>
        <v>6</v>
      </c>
      <c r="B2887" s="5">
        <v>39909</v>
      </c>
      <c r="C2887" s="24">
        <v>2034.37</v>
      </c>
    </row>
    <row r="2888" spans="1:3" x14ac:dyDescent="0.45">
      <c r="A2888">
        <f t="shared" si="45"/>
        <v>7</v>
      </c>
      <c r="B2888" s="5">
        <v>39910</v>
      </c>
      <c r="C2888" s="24">
        <v>2000.94</v>
      </c>
    </row>
    <row r="2889" spans="1:3" x14ac:dyDescent="0.45">
      <c r="A2889">
        <f t="shared" si="45"/>
        <v>8</v>
      </c>
      <c r="B2889" s="5">
        <v>39911</v>
      </c>
      <c r="C2889" s="24">
        <v>1998.7</v>
      </c>
    </row>
    <row r="2890" spans="1:3" x14ac:dyDescent="0.45">
      <c r="A2890">
        <f t="shared" si="45"/>
        <v>9</v>
      </c>
      <c r="B2890" s="5">
        <v>39912</v>
      </c>
      <c r="C2890" s="24">
        <v>2034.31</v>
      </c>
    </row>
    <row r="2891" spans="1:3" x14ac:dyDescent="0.45">
      <c r="A2891">
        <f t="shared" si="45"/>
        <v>14</v>
      </c>
      <c r="B2891" s="5">
        <v>39917</v>
      </c>
      <c r="C2891" s="24">
        <v>2043.86</v>
      </c>
    </row>
    <row r="2892" spans="1:3" x14ac:dyDescent="0.45">
      <c r="A2892">
        <f t="shared" si="45"/>
        <v>15</v>
      </c>
      <c r="B2892" s="5">
        <v>39918</v>
      </c>
      <c r="C2892" s="24">
        <v>2033.91</v>
      </c>
    </row>
    <row r="2893" spans="1:3" x14ac:dyDescent="0.45">
      <c r="A2893">
        <f t="shared" si="45"/>
        <v>16</v>
      </c>
      <c r="B2893" s="5">
        <v>39919</v>
      </c>
      <c r="C2893" s="24">
        <v>2075.6</v>
      </c>
    </row>
    <row r="2894" spans="1:3" x14ac:dyDescent="0.45">
      <c r="A2894">
        <f t="shared" si="45"/>
        <v>17</v>
      </c>
      <c r="B2894" s="5">
        <v>39920</v>
      </c>
      <c r="C2894" s="24">
        <v>2096.6</v>
      </c>
    </row>
    <row r="2895" spans="1:3" x14ac:dyDescent="0.45">
      <c r="A2895">
        <f t="shared" si="45"/>
        <v>20</v>
      </c>
      <c r="B2895" s="5">
        <v>39923</v>
      </c>
      <c r="C2895" s="24">
        <v>2041.24</v>
      </c>
    </row>
    <row r="2896" spans="1:3" x14ac:dyDescent="0.45">
      <c r="A2896">
        <f t="shared" si="45"/>
        <v>21</v>
      </c>
      <c r="B2896" s="5">
        <v>39924</v>
      </c>
      <c r="C2896" s="24">
        <v>2038.38</v>
      </c>
    </row>
    <row r="2897" spans="1:3" x14ac:dyDescent="0.45">
      <c r="A2897">
        <f t="shared" si="45"/>
        <v>22</v>
      </c>
      <c r="B2897" s="5">
        <v>39925</v>
      </c>
      <c r="C2897" s="24">
        <v>2063.52</v>
      </c>
    </row>
    <row r="2898" spans="1:3" x14ac:dyDescent="0.45">
      <c r="A2898">
        <f t="shared" si="45"/>
        <v>23</v>
      </c>
      <c r="B2898" s="5">
        <v>39926</v>
      </c>
      <c r="C2898" s="24">
        <v>2059.08</v>
      </c>
    </row>
    <row r="2899" spans="1:3" x14ac:dyDescent="0.45">
      <c r="A2899">
        <f t="shared" si="45"/>
        <v>24</v>
      </c>
      <c r="B2899" s="5">
        <v>39927</v>
      </c>
      <c r="C2899" s="24">
        <v>2127.37</v>
      </c>
    </row>
    <row r="2900" spans="1:3" x14ac:dyDescent="0.45">
      <c r="A2900">
        <f t="shared" si="45"/>
        <v>27</v>
      </c>
      <c r="B2900" s="5">
        <v>39930</v>
      </c>
      <c r="C2900" s="24">
        <v>2128.84</v>
      </c>
    </row>
    <row r="2901" spans="1:3" x14ac:dyDescent="0.45">
      <c r="A2901">
        <f t="shared" si="45"/>
        <v>28</v>
      </c>
      <c r="B2901" s="5">
        <v>39931</v>
      </c>
      <c r="C2901" s="24">
        <v>2093.13</v>
      </c>
    </row>
    <row r="2902" spans="1:3" x14ac:dyDescent="0.45">
      <c r="A2902">
        <f t="shared" si="45"/>
        <v>29</v>
      </c>
      <c r="B2902" s="5">
        <v>39932</v>
      </c>
      <c r="C2902" s="24">
        <v>2142.42</v>
      </c>
    </row>
    <row r="2903" spans="1:3" x14ac:dyDescent="0.45">
      <c r="A2903" s="35">
        <f t="shared" si="45"/>
        <v>30</v>
      </c>
      <c r="B2903" s="33">
        <v>39933</v>
      </c>
      <c r="C2903" s="34">
        <v>2173.06</v>
      </c>
    </row>
    <row r="2904" spans="1:3" x14ac:dyDescent="0.45">
      <c r="A2904" s="35">
        <f t="shared" si="45"/>
        <v>1</v>
      </c>
      <c r="B2904" s="33">
        <v>39934</v>
      </c>
      <c r="C2904" s="34">
        <v>2174.64</v>
      </c>
    </row>
    <row r="2905" spans="1:3" x14ac:dyDescent="0.45">
      <c r="A2905">
        <f t="shared" si="45"/>
        <v>5</v>
      </c>
      <c r="B2905" s="5">
        <v>39938</v>
      </c>
      <c r="C2905" s="24">
        <v>2226.6</v>
      </c>
    </row>
    <row r="2906" spans="1:3" x14ac:dyDescent="0.45">
      <c r="A2906">
        <f t="shared" si="45"/>
        <v>6</v>
      </c>
      <c r="B2906" s="5">
        <v>39939</v>
      </c>
      <c r="C2906" s="24">
        <v>2254.16</v>
      </c>
    </row>
    <row r="2907" spans="1:3" x14ac:dyDescent="0.45">
      <c r="A2907">
        <f t="shared" si="45"/>
        <v>7</v>
      </c>
      <c r="B2907" s="5">
        <v>39940</v>
      </c>
      <c r="C2907" s="24">
        <v>2252.36</v>
      </c>
    </row>
    <row r="2908" spans="1:3" x14ac:dyDescent="0.45">
      <c r="A2908">
        <f t="shared" si="45"/>
        <v>8</v>
      </c>
      <c r="B2908" s="5">
        <v>39941</v>
      </c>
      <c r="C2908" s="24">
        <v>2281.46</v>
      </c>
    </row>
    <row r="2909" spans="1:3" x14ac:dyDescent="0.45">
      <c r="A2909">
        <f t="shared" si="45"/>
        <v>11</v>
      </c>
      <c r="B2909" s="5">
        <v>39944</v>
      </c>
      <c r="C2909" s="24">
        <v>2262.67</v>
      </c>
    </row>
    <row r="2910" spans="1:3" x14ac:dyDescent="0.45">
      <c r="A2910">
        <f t="shared" si="45"/>
        <v>12</v>
      </c>
      <c r="B2910" s="5">
        <v>39945</v>
      </c>
      <c r="C2910" s="24">
        <v>2258.4499999999998</v>
      </c>
    </row>
    <row r="2911" spans="1:3" x14ac:dyDescent="0.45">
      <c r="A2911">
        <f t="shared" si="45"/>
        <v>13</v>
      </c>
      <c r="B2911" s="5">
        <v>39946</v>
      </c>
      <c r="C2911" s="24">
        <v>2206.29</v>
      </c>
    </row>
    <row r="2912" spans="1:3" x14ac:dyDescent="0.45">
      <c r="A2912">
        <f t="shared" si="45"/>
        <v>14</v>
      </c>
      <c r="B2912" s="5">
        <v>39947</v>
      </c>
      <c r="C2912" s="24">
        <v>2222.2800000000002</v>
      </c>
    </row>
    <row r="2913" spans="1:3" x14ac:dyDescent="0.45">
      <c r="A2913">
        <f t="shared" si="45"/>
        <v>15</v>
      </c>
      <c r="B2913" s="5">
        <v>39948</v>
      </c>
      <c r="C2913" s="24">
        <v>2217.48</v>
      </c>
    </row>
    <row r="2914" spans="1:3" x14ac:dyDescent="0.45">
      <c r="A2914">
        <f t="shared" si="45"/>
        <v>18</v>
      </c>
      <c r="B2914" s="5">
        <v>39951</v>
      </c>
      <c r="C2914" s="24">
        <v>2264.48</v>
      </c>
    </row>
    <row r="2915" spans="1:3" x14ac:dyDescent="0.45">
      <c r="A2915">
        <f t="shared" si="45"/>
        <v>19</v>
      </c>
      <c r="B2915" s="5">
        <v>39952</v>
      </c>
      <c r="C2915" s="24">
        <v>2285.23</v>
      </c>
    </row>
    <row r="2916" spans="1:3" x14ac:dyDescent="0.45">
      <c r="A2916">
        <f t="shared" si="45"/>
        <v>20</v>
      </c>
      <c r="B2916" s="5">
        <v>39953</v>
      </c>
      <c r="C2916" s="24">
        <v>2280.6999999999998</v>
      </c>
    </row>
    <row r="2917" spans="1:3" x14ac:dyDescent="0.45">
      <c r="A2917">
        <f t="shared" si="45"/>
        <v>21</v>
      </c>
      <c r="B2917" s="5">
        <v>39954</v>
      </c>
      <c r="C2917" s="24">
        <v>2218.25</v>
      </c>
    </row>
    <row r="2918" spans="1:3" x14ac:dyDescent="0.45">
      <c r="A2918">
        <f t="shared" si="45"/>
        <v>22</v>
      </c>
      <c r="B2918" s="5">
        <v>39955</v>
      </c>
      <c r="C2918" s="24">
        <v>2227.98</v>
      </c>
    </row>
    <row r="2919" spans="1:3" x14ac:dyDescent="0.45">
      <c r="A2919">
        <f t="shared" si="45"/>
        <v>26</v>
      </c>
      <c r="B2919" s="5">
        <v>39959</v>
      </c>
      <c r="C2919" s="24">
        <v>2247.79</v>
      </c>
    </row>
    <row r="2920" spans="1:3" x14ac:dyDescent="0.45">
      <c r="A2920">
        <f t="shared" si="45"/>
        <v>27</v>
      </c>
      <c r="B2920" s="5">
        <v>39960</v>
      </c>
      <c r="C2920" s="24">
        <v>2251.9</v>
      </c>
    </row>
    <row r="2921" spans="1:3" x14ac:dyDescent="0.45">
      <c r="A2921">
        <f t="shared" si="45"/>
        <v>28</v>
      </c>
      <c r="B2921" s="5">
        <v>39961</v>
      </c>
      <c r="C2921" s="24">
        <v>2237.17</v>
      </c>
    </row>
    <row r="2922" spans="1:3" x14ac:dyDescent="0.45">
      <c r="A2922" s="35">
        <f t="shared" si="45"/>
        <v>29</v>
      </c>
      <c r="B2922" s="33">
        <v>39962</v>
      </c>
      <c r="C2922" s="34">
        <v>2252.64</v>
      </c>
    </row>
    <row r="2923" spans="1:3" x14ac:dyDescent="0.45">
      <c r="A2923" s="35">
        <f t="shared" si="45"/>
        <v>1</v>
      </c>
      <c r="B2923" s="33">
        <v>39965</v>
      </c>
      <c r="C2923" s="34">
        <v>2298.13</v>
      </c>
    </row>
    <row r="2924" spans="1:3" x14ac:dyDescent="0.45">
      <c r="A2924">
        <f t="shared" si="45"/>
        <v>2</v>
      </c>
      <c r="B2924" s="5">
        <v>39966</v>
      </c>
      <c r="C2924" s="24">
        <v>2286.2600000000002</v>
      </c>
    </row>
    <row r="2925" spans="1:3" x14ac:dyDescent="0.45">
      <c r="A2925">
        <f t="shared" si="45"/>
        <v>3</v>
      </c>
      <c r="B2925" s="5">
        <v>39967</v>
      </c>
      <c r="C2925" s="24">
        <v>2242.1999999999998</v>
      </c>
    </row>
    <row r="2926" spans="1:3" x14ac:dyDescent="0.45">
      <c r="A2926">
        <f t="shared" si="45"/>
        <v>4</v>
      </c>
      <c r="B2926" s="5">
        <v>39968</v>
      </c>
      <c r="C2926" s="24">
        <v>2242.56</v>
      </c>
    </row>
    <row r="2927" spans="1:3" x14ac:dyDescent="0.45">
      <c r="A2927">
        <f t="shared" si="45"/>
        <v>5</v>
      </c>
      <c r="B2927" s="5">
        <v>39969</v>
      </c>
      <c r="C2927" s="24">
        <v>2268.69</v>
      </c>
    </row>
    <row r="2928" spans="1:3" x14ac:dyDescent="0.45">
      <c r="A2928">
        <f t="shared" si="45"/>
        <v>8</v>
      </c>
      <c r="B2928" s="5">
        <v>39972</v>
      </c>
      <c r="C2928" s="24">
        <v>2251.85</v>
      </c>
    </row>
    <row r="2929" spans="1:3" x14ac:dyDescent="0.45">
      <c r="A2929">
        <f t="shared" si="45"/>
        <v>9</v>
      </c>
      <c r="B2929" s="5">
        <v>39973</v>
      </c>
      <c r="C2929" s="24">
        <v>2251.79</v>
      </c>
    </row>
    <row r="2930" spans="1:3" x14ac:dyDescent="0.45">
      <c r="A2930">
        <f t="shared" si="45"/>
        <v>10</v>
      </c>
      <c r="B2930" s="5">
        <v>39974</v>
      </c>
      <c r="C2930" s="24">
        <v>2267.5100000000002</v>
      </c>
    </row>
    <row r="2931" spans="1:3" x14ac:dyDescent="0.45">
      <c r="A2931">
        <f t="shared" si="45"/>
        <v>11</v>
      </c>
      <c r="B2931" s="5">
        <v>39975</v>
      </c>
      <c r="C2931" s="24">
        <v>2279.6999999999998</v>
      </c>
    </row>
    <row r="2932" spans="1:3" x14ac:dyDescent="0.45">
      <c r="A2932">
        <f t="shared" si="45"/>
        <v>12</v>
      </c>
      <c r="B2932" s="5">
        <v>39976</v>
      </c>
      <c r="C2932" s="24">
        <v>2268.71</v>
      </c>
    </row>
    <row r="2933" spans="1:3" x14ac:dyDescent="0.45">
      <c r="A2933">
        <f t="shared" si="45"/>
        <v>15</v>
      </c>
      <c r="B2933" s="5">
        <v>39979</v>
      </c>
      <c r="C2933" s="24">
        <v>2210.02</v>
      </c>
    </row>
    <row r="2934" spans="1:3" x14ac:dyDescent="0.45">
      <c r="A2934">
        <f t="shared" si="45"/>
        <v>16</v>
      </c>
      <c r="B2934" s="5">
        <v>39980</v>
      </c>
      <c r="C2934" s="24">
        <v>2210.64</v>
      </c>
    </row>
    <row r="2935" spans="1:3" x14ac:dyDescent="0.45">
      <c r="A2935">
        <f t="shared" si="45"/>
        <v>17</v>
      </c>
      <c r="B2935" s="5">
        <v>39981</v>
      </c>
      <c r="C2935" s="24">
        <v>2181.73</v>
      </c>
    </row>
    <row r="2936" spans="1:3" x14ac:dyDescent="0.45">
      <c r="A2936">
        <f t="shared" si="45"/>
        <v>18</v>
      </c>
      <c r="B2936" s="5">
        <v>39982</v>
      </c>
      <c r="C2936" s="24">
        <v>2179.7800000000002</v>
      </c>
    </row>
    <row r="2937" spans="1:3" x14ac:dyDescent="0.45">
      <c r="A2937">
        <f t="shared" si="45"/>
        <v>19</v>
      </c>
      <c r="B2937" s="5">
        <v>39983</v>
      </c>
      <c r="C2937" s="24">
        <v>2211.91</v>
      </c>
    </row>
    <row r="2938" spans="1:3" x14ac:dyDescent="0.45">
      <c r="A2938">
        <f t="shared" si="45"/>
        <v>22</v>
      </c>
      <c r="B2938" s="5">
        <v>39986</v>
      </c>
      <c r="C2938" s="24">
        <v>2156.4899999999998</v>
      </c>
    </row>
    <row r="2939" spans="1:3" x14ac:dyDescent="0.45">
      <c r="A2939">
        <f t="shared" si="45"/>
        <v>23</v>
      </c>
      <c r="B2939" s="5">
        <v>39987</v>
      </c>
      <c r="C2939" s="24">
        <v>2155.11</v>
      </c>
    </row>
    <row r="2940" spans="1:3" x14ac:dyDescent="0.45">
      <c r="A2940">
        <f t="shared" si="45"/>
        <v>24</v>
      </c>
      <c r="B2940" s="5">
        <v>39988</v>
      </c>
      <c r="C2940" s="24">
        <v>2181.64</v>
      </c>
    </row>
    <row r="2941" spans="1:3" x14ac:dyDescent="0.45">
      <c r="A2941">
        <f t="shared" si="45"/>
        <v>25</v>
      </c>
      <c r="B2941" s="5">
        <v>39989</v>
      </c>
      <c r="C2941" s="24">
        <v>2170.4</v>
      </c>
    </row>
    <row r="2942" spans="1:3" x14ac:dyDescent="0.45">
      <c r="A2942">
        <f t="shared" si="45"/>
        <v>26</v>
      </c>
      <c r="B2942" s="5">
        <v>39990</v>
      </c>
      <c r="C2942" s="24">
        <v>2167.29</v>
      </c>
    </row>
    <row r="2943" spans="1:3" x14ac:dyDescent="0.45">
      <c r="A2943">
        <f t="shared" si="45"/>
        <v>29</v>
      </c>
      <c r="B2943" s="5">
        <v>39993</v>
      </c>
      <c r="C2943" s="24">
        <v>2194.11</v>
      </c>
    </row>
    <row r="2944" spans="1:3" x14ac:dyDescent="0.45">
      <c r="A2944" s="35">
        <f t="shared" si="45"/>
        <v>30</v>
      </c>
      <c r="B2944" s="33">
        <v>39994</v>
      </c>
      <c r="C2944" s="34">
        <v>2172.08</v>
      </c>
    </row>
    <row r="2945" spans="1:3" x14ac:dyDescent="0.45">
      <c r="A2945" s="35">
        <f t="shared" si="45"/>
        <v>1</v>
      </c>
      <c r="B2945" s="33">
        <v>39995</v>
      </c>
      <c r="C2945" s="34">
        <v>2215.7800000000002</v>
      </c>
    </row>
    <row r="2946" spans="1:3" x14ac:dyDescent="0.45">
      <c r="A2946">
        <f t="shared" si="45"/>
        <v>2</v>
      </c>
      <c r="B2946" s="5">
        <v>39996</v>
      </c>
      <c r="C2946" s="24">
        <v>2164.23</v>
      </c>
    </row>
    <row r="2947" spans="1:3" x14ac:dyDescent="0.45">
      <c r="A2947">
        <f t="shared" si="45"/>
        <v>3</v>
      </c>
      <c r="B2947" s="5">
        <v>39997</v>
      </c>
      <c r="C2947" s="24">
        <v>2164.8000000000002</v>
      </c>
    </row>
    <row r="2948" spans="1:3" x14ac:dyDescent="0.45">
      <c r="A2948">
        <f t="shared" ref="A2948:A3011" si="46">DAY(B2948)</f>
        <v>6</v>
      </c>
      <c r="B2948" s="5">
        <v>40000</v>
      </c>
      <c r="C2948" s="24">
        <v>2144.34</v>
      </c>
    </row>
    <row r="2949" spans="1:3" x14ac:dyDescent="0.45">
      <c r="A2949">
        <f t="shared" si="46"/>
        <v>7</v>
      </c>
      <c r="B2949" s="5">
        <v>40001</v>
      </c>
      <c r="C2949" s="24">
        <v>2140.62</v>
      </c>
    </row>
    <row r="2950" spans="1:3" x14ac:dyDescent="0.45">
      <c r="A2950">
        <f t="shared" si="46"/>
        <v>8</v>
      </c>
      <c r="B2950" s="5">
        <v>40002</v>
      </c>
      <c r="C2950" s="24">
        <v>2115.58</v>
      </c>
    </row>
    <row r="2951" spans="1:3" x14ac:dyDescent="0.45">
      <c r="A2951">
        <f t="shared" si="46"/>
        <v>9</v>
      </c>
      <c r="B2951" s="5">
        <v>40003</v>
      </c>
      <c r="C2951" s="24">
        <v>2124.9</v>
      </c>
    </row>
    <row r="2952" spans="1:3" x14ac:dyDescent="0.45">
      <c r="A2952">
        <f t="shared" si="46"/>
        <v>10</v>
      </c>
      <c r="B2952" s="5">
        <v>40004</v>
      </c>
      <c r="C2952" s="24">
        <v>2109.3200000000002</v>
      </c>
    </row>
    <row r="2953" spans="1:3" x14ac:dyDescent="0.45">
      <c r="A2953">
        <f t="shared" si="46"/>
        <v>13</v>
      </c>
      <c r="B2953" s="5">
        <v>40007</v>
      </c>
      <c r="C2953" s="24">
        <v>2145.48</v>
      </c>
    </row>
    <row r="2954" spans="1:3" x14ac:dyDescent="0.45">
      <c r="A2954">
        <f t="shared" si="46"/>
        <v>14</v>
      </c>
      <c r="B2954" s="5">
        <v>40008</v>
      </c>
      <c r="C2954" s="24">
        <v>2166.11</v>
      </c>
    </row>
    <row r="2955" spans="1:3" x14ac:dyDescent="0.45">
      <c r="A2955">
        <f t="shared" si="46"/>
        <v>15</v>
      </c>
      <c r="B2955" s="5">
        <v>40009</v>
      </c>
      <c r="C2955" s="24">
        <v>2220.23</v>
      </c>
    </row>
    <row r="2956" spans="1:3" x14ac:dyDescent="0.45">
      <c r="A2956">
        <f t="shared" si="46"/>
        <v>16</v>
      </c>
      <c r="B2956" s="5">
        <v>40010</v>
      </c>
      <c r="C2956" s="24">
        <v>2226.37</v>
      </c>
    </row>
    <row r="2957" spans="1:3" x14ac:dyDescent="0.45">
      <c r="A2957">
        <f t="shared" si="46"/>
        <v>17</v>
      </c>
      <c r="B2957" s="5">
        <v>40011</v>
      </c>
      <c r="C2957" s="24">
        <v>2239.52</v>
      </c>
    </row>
    <row r="2958" spans="1:3" x14ac:dyDescent="0.45">
      <c r="A2958">
        <f t="shared" si="46"/>
        <v>20</v>
      </c>
      <c r="B2958" s="5">
        <v>40014</v>
      </c>
      <c r="C2958" s="24">
        <v>2267.0100000000002</v>
      </c>
    </row>
    <row r="2959" spans="1:3" x14ac:dyDescent="0.45">
      <c r="A2959">
        <f t="shared" si="46"/>
        <v>21</v>
      </c>
      <c r="B2959" s="5">
        <v>40015</v>
      </c>
      <c r="C2959" s="24">
        <v>2286.4499999999998</v>
      </c>
    </row>
    <row r="2960" spans="1:3" x14ac:dyDescent="0.45">
      <c r="A2960">
        <f t="shared" si="46"/>
        <v>22</v>
      </c>
      <c r="B2960" s="5">
        <v>40016</v>
      </c>
      <c r="C2960" s="24">
        <v>2293.65</v>
      </c>
    </row>
    <row r="2961" spans="1:3" x14ac:dyDescent="0.45">
      <c r="A2961">
        <f t="shared" si="46"/>
        <v>23</v>
      </c>
      <c r="B2961" s="5">
        <v>40017</v>
      </c>
      <c r="C2961" s="24">
        <v>2326.7800000000002</v>
      </c>
    </row>
    <row r="2962" spans="1:3" x14ac:dyDescent="0.45">
      <c r="A2962">
        <f t="shared" si="46"/>
        <v>24</v>
      </c>
      <c r="B2962" s="5">
        <v>40018</v>
      </c>
      <c r="C2962" s="24">
        <v>2336.39</v>
      </c>
    </row>
    <row r="2963" spans="1:3" x14ac:dyDescent="0.45">
      <c r="A2963">
        <f t="shared" si="46"/>
        <v>27</v>
      </c>
      <c r="B2963" s="5">
        <v>40021</v>
      </c>
      <c r="C2963" s="24">
        <v>2338.46</v>
      </c>
    </row>
    <row r="2964" spans="1:3" x14ac:dyDescent="0.45">
      <c r="A2964">
        <f t="shared" si="46"/>
        <v>28</v>
      </c>
      <c r="B2964" s="5">
        <v>40022</v>
      </c>
      <c r="C2964" s="24">
        <v>2308.0100000000002</v>
      </c>
    </row>
    <row r="2965" spans="1:3" x14ac:dyDescent="0.45">
      <c r="A2965">
        <f t="shared" si="46"/>
        <v>29</v>
      </c>
      <c r="B2965" s="5">
        <v>40023</v>
      </c>
      <c r="C2965" s="24">
        <v>2317.9499999999998</v>
      </c>
    </row>
    <row r="2966" spans="1:3" x14ac:dyDescent="0.45">
      <c r="A2966">
        <f t="shared" si="46"/>
        <v>30</v>
      </c>
      <c r="B2966" s="5">
        <v>40024</v>
      </c>
      <c r="C2966" s="24">
        <v>2360.9899999999998</v>
      </c>
    </row>
    <row r="2967" spans="1:3" x14ac:dyDescent="0.45">
      <c r="A2967" s="35">
        <f t="shared" si="46"/>
        <v>31</v>
      </c>
      <c r="B2967" s="33">
        <v>40025</v>
      </c>
      <c r="C2967" s="34">
        <v>2353.4699999999998</v>
      </c>
    </row>
    <row r="2968" spans="1:3" x14ac:dyDescent="0.45">
      <c r="A2968" s="35">
        <f t="shared" si="46"/>
        <v>3</v>
      </c>
      <c r="B2968" s="33">
        <v>40028</v>
      </c>
      <c r="C2968" s="34">
        <v>2391.8200000000002</v>
      </c>
    </row>
    <row r="2969" spans="1:3" x14ac:dyDescent="0.45">
      <c r="A2969">
        <f t="shared" si="46"/>
        <v>4</v>
      </c>
      <c r="B2969" s="5">
        <v>40029</v>
      </c>
      <c r="C2969" s="24">
        <v>2390.6999999999998</v>
      </c>
    </row>
    <row r="2970" spans="1:3" x14ac:dyDescent="0.45">
      <c r="A2970">
        <f t="shared" si="46"/>
        <v>5</v>
      </c>
      <c r="B2970" s="5">
        <v>40030</v>
      </c>
      <c r="C2970" s="24">
        <v>2381.39</v>
      </c>
    </row>
    <row r="2971" spans="1:3" x14ac:dyDescent="0.45">
      <c r="A2971">
        <f t="shared" si="46"/>
        <v>6</v>
      </c>
      <c r="B2971" s="5">
        <v>40031</v>
      </c>
      <c r="C2971" s="24">
        <v>2405.6999999999998</v>
      </c>
    </row>
    <row r="2972" spans="1:3" x14ac:dyDescent="0.45">
      <c r="A2972">
        <f t="shared" si="46"/>
        <v>7</v>
      </c>
      <c r="B2972" s="5">
        <v>40032</v>
      </c>
      <c r="C2972" s="24">
        <v>2424.98</v>
      </c>
    </row>
    <row r="2973" spans="1:3" x14ac:dyDescent="0.45">
      <c r="A2973">
        <f t="shared" si="46"/>
        <v>10</v>
      </c>
      <c r="B2973" s="5">
        <v>40035</v>
      </c>
      <c r="C2973" s="24">
        <v>2421.19</v>
      </c>
    </row>
    <row r="2974" spans="1:3" x14ac:dyDescent="0.45">
      <c r="A2974">
        <f t="shared" si="46"/>
        <v>11</v>
      </c>
      <c r="B2974" s="5">
        <v>40036</v>
      </c>
      <c r="C2974" s="24">
        <v>2394.92</v>
      </c>
    </row>
    <row r="2975" spans="1:3" x14ac:dyDescent="0.45">
      <c r="A2975">
        <f t="shared" si="46"/>
        <v>12</v>
      </c>
      <c r="B2975" s="5">
        <v>40037</v>
      </c>
      <c r="C2975" s="24">
        <v>2416.5500000000002</v>
      </c>
    </row>
    <row r="2976" spans="1:3" x14ac:dyDescent="0.45">
      <c r="A2976">
        <f t="shared" si="46"/>
        <v>13</v>
      </c>
      <c r="B2976" s="5">
        <v>40038</v>
      </c>
      <c r="C2976" s="24">
        <v>2438.66</v>
      </c>
    </row>
    <row r="2977" spans="1:3" x14ac:dyDescent="0.45">
      <c r="A2977">
        <f t="shared" si="46"/>
        <v>14</v>
      </c>
      <c r="B2977" s="5">
        <v>40039</v>
      </c>
      <c r="C2977" s="24">
        <v>2421.9</v>
      </c>
    </row>
    <row r="2978" spans="1:3" x14ac:dyDescent="0.45">
      <c r="A2978">
        <f t="shared" si="46"/>
        <v>17</v>
      </c>
      <c r="B2978" s="5">
        <v>40042</v>
      </c>
      <c r="C2978" s="24">
        <v>2382.7199999999998</v>
      </c>
    </row>
    <row r="2979" spans="1:3" x14ac:dyDescent="0.45">
      <c r="A2979">
        <f t="shared" si="46"/>
        <v>18</v>
      </c>
      <c r="B2979" s="5">
        <v>40043</v>
      </c>
      <c r="C2979" s="24">
        <v>2403.4499999999998</v>
      </c>
    </row>
    <row r="2980" spans="1:3" x14ac:dyDescent="0.45">
      <c r="A2980">
        <f t="shared" si="46"/>
        <v>19</v>
      </c>
      <c r="B2980" s="5">
        <v>40044</v>
      </c>
      <c r="C2980" s="24">
        <v>2405.5700000000002</v>
      </c>
    </row>
    <row r="2981" spans="1:3" x14ac:dyDescent="0.45">
      <c r="A2981">
        <f t="shared" si="46"/>
        <v>20</v>
      </c>
      <c r="B2981" s="5">
        <v>40045</v>
      </c>
      <c r="C2981" s="24">
        <v>2441</v>
      </c>
    </row>
    <row r="2982" spans="1:3" x14ac:dyDescent="0.45">
      <c r="A2982">
        <f t="shared" si="46"/>
        <v>21</v>
      </c>
      <c r="B2982" s="5">
        <v>40046</v>
      </c>
      <c r="C2982" s="24">
        <v>2488.25</v>
      </c>
    </row>
    <row r="2983" spans="1:3" x14ac:dyDescent="0.45">
      <c r="A2983">
        <f t="shared" si="46"/>
        <v>24</v>
      </c>
      <c r="B2983" s="5">
        <v>40049</v>
      </c>
      <c r="C2983" s="24">
        <v>2514.5700000000002</v>
      </c>
    </row>
    <row r="2984" spans="1:3" x14ac:dyDescent="0.45">
      <c r="A2984">
        <f t="shared" si="46"/>
        <v>25</v>
      </c>
      <c r="B2984" s="5">
        <v>40050</v>
      </c>
      <c r="C2984" s="24">
        <v>2525.0100000000002</v>
      </c>
    </row>
    <row r="2985" spans="1:3" x14ac:dyDescent="0.45">
      <c r="A2985">
        <f t="shared" si="46"/>
        <v>26</v>
      </c>
      <c r="B2985" s="5">
        <v>40051</v>
      </c>
      <c r="C2985" s="24">
        <v>2511.29</v>
      </c>
    </row>
    <row r="2986" spans="1:3" x14ac:dyDescent="0.45">
      <c r="A2986">
        <f t="shared" si="46"/>
        <v>27</v>
      </c>
      <c r="B2986" s="5">
        <v>40052</v>
      </c>
      <c r="C2986" s="24">
        <v>2498.4</v>
      </c>
    </row>
    <row r="2987" spans="1:3" x14ac:dyDescent="0.45">
      <c r="A2987" s="35">
        <f t="shared" si="46"/>
        <v>28</v>
      </c>
      <c r="B2987" s="33">
        <v>40053</v>
      </c>
      <c r="C2987" s="34">
        <v>2520.66</v>
      </c>
    </row>
    <row r="2988" spans="1:3" x14ac:dyDescent="0.45">
      <c r="A2988" s="35">
        <f t="shared" si="46"/>
        <v>1</v>
      </c>
      <c r="B2988" s="33">
        <v>40057</v>
      </c>
      <c r="C2988" s="34">
        <v>2473.85</v>
      </c>
    </row>
    <row r="2989" spans="1:3" x14ac:dyDescent="0.45">
      <c r="A2989">
        <f t="shared" si="46"/>
        <v>2</v>
      </c>
      <c r="B2989" s="5">
        <v>40058</v>
      </c>
      <c r="C2989" s="24">
        <v>2468.58</v>
      </c>
    </row>
    <row r="2990" spans="1:3" x14ac:dyDescent="0.45">
      <c r="A2990">
        <f t="shared" si="46"/>
        <v>3</v>
      </c>
      <c r="B2990" s="5">
        <v>40059</v>
      </c>
      <c r="C2990" s="24">
        <v>2462.9</v>
      </c>
    </row>
    <row r="2991" spans="1:3" x14ac:dyDescent="0.45">
      <c r="A2991">
        <f t="shared" si="46"/>
        <v>4</v>
      </c>
      <c r="B2991" s="5">
        <v>40060</v>
      </c>
      <c r="C2991" s="24">
        <v>2492.31</v>
      </c>
    </row>
    <row r="2992" spans="1:3" x14ac:dyDescent="0.45">
      <c r="A2992">
        <f t="shared" si="46"/>
        <v>7</v>
      </c>
      <c r="B2992" s="5">
        <v>40063</v>
      </c>
      <c r="C2992" s="24">
        <v>2535.8200000000002</v>
      </c>
    </row>
    <row r="2993" spans="1:3" x14ac:dyDescent="0.45">
      <c r="A2993">
        <f t="shared" si="46"/>
        <v>8</v>
      </c>
      <c r="B2993" s="5">
        <v>40064</v>
      </c>
      <c r="C2993" s="24">
        <v>2546.13</v>
      </c>
    </row>
    <row r="2994" spans="1:3" x14ac:dyDescent="0.45">
      <c r="A2994">
        <f t="shared" si="46"/>
        <v>9</v>
      </c>
      <c r="B2994" s="5">
        <v>40065</v>
      </c>
      <c r="C2994" s="24">
        <v>2575.38</v>
      </c>
    </row>
    <row r="2995" spans="1:3" x14ac:dyDescent="0.45">
      <c r="A2995">
        <f t="shared" si="46"/>
        <v>10</v>
      </c>
      <c r="B2995" s="5">
        <v>40066</v>
      </c>
      <c r="C2995" s="24">
        <v>2567.75</v>
      </c>
    </row>
    <row r="2996" spans="1:3" x14ac:dyDescent="0.45">
      <c r="A2996">
        <f t="shared" si="46"/>
        <v>11</v>
      </c>
      <c r="B2996" s="5">
        <v>40067</v>
      </c>
      <c r="C2996" s="24">
        <v>2581.85</v>
      </c>
    </row>
    <row r="2997" spans="1:3" x14ac:dyDescent="0.45">
      <c r="A2997">
        <f t="shared" si="46"/>
        <v>14</v>
      </c>
      <c r="B2997" s="5">
        <v>40070</v>
      </c>
      <c r="C2997" s="24">
        <v>2582.0700000000002</v>
      </c>
    </row>
    <row r="2998" spans="1:3" x14ac:dyDescent="0.45">
      <c r="A2998">
        <f t="shared" si="46"/>
        <v>15</v>
      </c>
      <c r="B2998" s="5">
        <v>40071</v>
      </c>
      <c r="C2998" s="24">
        <v>2594.09</v>
      </c>
    </row>
    <row r="2999" spans="1:3" x14ac:dyDescent="0.45">
      <c r="A2999">
        <f t="shared" si="46"/>
        <v>16</v>
      </c>
      <c r="B2999" s="5">
        <v>40072</v>
      </c>
      <c r="C2999" s="24">
        <v>2635.71</v>
      </c>
    </row>
    <row r="3000" spans="1:3" x14ac:dyDescent="0.45">
      <c r="A3000">
        <f t="shared" si="46"/>
        <v>17</v>
      </c>
      <c r="B3000" s="5">
        <v>40073</v>
      </c>
      <c r="C3000" s="24">
        <v>2655.78</v>
      </c>
    </row>
    <row r="3001" spans="1:3" x14ac:dyDescent="0.45">
      <c r="A3001">
        <f t="shared" si="46"/>
        <v>18</v>
      </c>
      <c r="B3001" s="5">
        <v>40074</v>
      </c>
      <c r="C3001" s="24">
        <v>2658.01</v>
      </c>
    </row>
    <row r="3002" spans="1:3" x14ac:dyDescent="0.45">
      <c r="A3002">
        <f t="shared" si="46"/>
        <v>21</v>
      </c>
      <c r="B3002" s="5">
        <v>40077</v>
      </c>
      <c r="C3002" s="24">
        <v>2637.21</v>
      </c>
    </row>
    <row r="3003" spans="1:3" x14ac:dyDescent="0.45">
      <c r="A3003">
        <f t="shared" si="46"/>
        <v>22</v>
      </c>
      <c r="B3003" s="5">
        <v>40078</v>
      </c>
      <c r="C3003" s="24">
        <v>2642.02</v>
      </c>
    </row>
    <row r="3004" spans="1:3" x14ac:dyDescent="0.45">
      <c r="A3004">
        <f t="shared" si="46"/>
        <v>23</v>
      </c>
      <c r="B3004" s="5">
        <v>40079</v>
      </c>
      <c r="C3004" s="24">
        <v>2639.36</v>
      </c>
    </row>
    <row r="3005" spans="1:3" x14ac:dyDescent="0.45">
      <c r="A3005">
        <f t="shared" si="46"/>
        <v>24</v>
      </c>
      <c r="B3005" s="5">
        <v>40080</v>
      </c>
      <c r="C3005" s="24">
        <v>2608.39</v>
      </c>
    </row>
    <row r="3006" spans="1:3" x14ac:dyDescent="0.45">
      <c r="A3006">
        <f t="shared" si="46"/>
        <v>25</v>
      </c>
      <c r="B3006" s="5">
        <v>40081</v>
      </c>
      <c r="C3006" s="24">
        <v>2608.38</v>
      </c>
    </row>
    <row r="3007" spans="1:3" x14ac:dyDescent="0.45">
      <c r="A3007">
        <f t="shared" si="46"/>
        <v>28</v>
      </c>
      <c r="B3007" s="5">
        <v>40084</v>
      </c>
      <c r="C3007" s="24">
        <v>2649</v>
      </c>
    </row>
    <row r="3008" spans="1:3" x14ac:dyDescent="0.45">
      <c r="A3008">
        <f t="shared" si="46"/>
        <v>29</v>
      </c>
      <c r="B3008" s="5">
        <v>40085</v>
      </c>
      <c r="C3008" s="24">
        <v>2648.79</v>
      </c>
    </row>
    <row r="3009" spans="1:3" x14ac:dyDescent="0.45">
      <c r="A3009" s="35">
        <f t="shared" si="46"/>
        <v>30</v>
      </c>
      <c r="B3009" s="33">
        <v>40086</v>
      </c>
      <c r="C3009" s="34">
        <v>2634.79</v>
      </c>
    </row>
    <row r="3010" spans="1:3" x14ac:dyDescent="0.45">
      <c r="A3010" s="35">
        <f t="shared" si="46"/>
        <v>1</v>
      </c>
      <c r="B3010" s="33">
        <v>40087</v>
      </c>
      <c r="C3010" s="34">
        <v>2593.84</v>
      </c>
    </row>
    <row r="3011" spans="1:3" x14ac:dyDescent="0.45">
      <c r="A3011">
        <f t="shared" si="46"/>
        <v>2</v>
      </c>
      <c r="B3011" s="5">
        <v>40088</v>
      </c>
      <c r="C3011" s="24">
        <v>2561.38</v>
      </c>
    </row>
    <row r="3012" spans="1:3" x14ac:dyDescent="0.45">
      <c r="A3012">
        <f t="shared" ref="A3012:A3075" si="47">DAY(B3012)</f>
        <v>5</v>
      </c>
      <c r="B3012" s="5">
        <v>40091</v>
      </c>
      <c r="C3012" s="24">
        <v>2579.96</v>
      </c>
    </row>
    <row r="3013" spans="1:3" x14ac:dyDescent="0.45">
      <c r="A3013">
        <f t="shared" si="47"/>
        <v>6</v>
      </c>
      <c r="B3013" s="5">
        <v>40092</v>
      </c>
      <c r="C3013" s="24">
        <v>2638.29</v>
      </c>
    </row>
    <row r="3014" spans="1:3" x14ac:dyDescent="0.45">
      <c r="A3014">
        <f t="shared" si="47"/>
        <v>7</v>
      </c>
      <c r="B3014" s="5">
        <v>40093</v>
      </c>
      <c r="C3014" s="24">
        <v>2626.55</v>
      </c>
    </row>
    <row r="3015" spans="1:3" x14ac:dyDescent="0.45">
      <c r="A3015">
        <f t="shared" si="47"/>
        <v>8</v>
      </c>
      <c r="B3015" s="5">
        <v>40094</v>
      </c>
      <c r="C3015" s="24">
        <v>2652.39</v>
      </c>
    </row>
    <row r="3016" spans="1:3" x14ac:dyDescent="0.45">
      <c r="A3016">
        <f t="shared" si="47"/>
        <v>9</v>
      </c>
      <c r="B3016" s="5">
        <v>40095</v>
      </c>
      <c r="C3016" s="24">
        <v>2655.74</v>
      </c>
    </row>
    <row r="3017" spans="1:3" x14ac:dyDescent="0.45">
      <c r="A3017">
        <f t="shared" si="47"/>
        <v>12</v>
      </c>
      <c r="B3017" s="5">
        <v>40098</v>
      </c>
      <c r="C3017" s="24">
        <v>2680.68</v>
      </c>
    </row>
    <row r="3018" spans="1:3" x14ac:dyDescent="0.45">
      <c r="A3018">
        <f t="shared" si="47"/>
        <v>13</v>
      </c>
      <c r="B3018" s="5">
        <v>40099</v>
      </c>
      <c r="C3018" s="24">
        <v>2653.03</v>
      </c>
    </row>
    <row r="3019" spans="1:3" x14ac:dyDescent="0.45">
      <c r="A3019">
        <f t="shared" si="47"/>
        <v>14</v>
      </c>
      <c r="B3019" s="5">
        <v>40100</v>
      </c>
      <c r="C3019" s="24">
        <v>2703.47</v>
      </c>
    </row>
    <row r="3020" spans="1:3" x14ac:dyDescent="0.45">
      <c r="A3020">
        <f t="shared" si="47"/>
        <v>15</v>
      </c>
      <c r="B3020" s="5">
        <v>40101</v>
      </c>
      <c r="C3020" s="24">
        <v>2687.13</v>
      </c>
    </row>
    <row r="3021" spans="1:3" x14ac:dyDescent="0.45">
      <c r="A3021">
        <f t="shared" si="47"/>
        <v>16</v>
      </c>
      <c r="B3021" s="5">
        <v>40102</v>
      </c>
      <c r="C3021" s="24">
        <v>2670.64</v>
      </c>
    </row>
    <row r="3022" spans="1:3" x14ac:dyDescent="0.45">
      <c r="A3022">
        <f t="shared" si="47"/>
        <v>19</v>
      </c>
      <c r="B3022" s="5">
        <v>40105</v>
      </c>
      <c r="C3022" s="24">
        <v>2715.26</v>
      </c>
    </row>
    <row r="3023" spans="1:3" x14ac:dyDescent="0.45">
      <c r="A3023">
        <f t="shared" si="47"/>
        <v>20</v>
      </c>
      <c r="B3023" s="5">
        <v>40106</v>
      </c>
      <c r="C3023" s="24">
        <v>2696.31</v>
      </c>
    </row>
    <row r="3024" spans="1:3" x14ac:dyDescent="0.45">
      <c r="A3024">
        <f t="shared" si="47"/>
        <v>21</v>
      </c>
      <c r="B3024" s="5">
        <v>40107</v>
      </c>
      <c r="C3024" s="24">
        <v>2700.23</v>
      </c>
    </row>
    <row r="3025" spans="1:3" x14ac:dyDescent="0.45">
      <c r="A3025">
        <f t="shared" si="47"/>
        <v>22</v>
      </c>
      <c r="B3025" s="5">
        <v>40108</v>
      </c>
      <c r="C3025" s="24">
        <v>2673.89</v>
      </c>
    </row>
    <row r="3026" spans="1:3" x14ac:dyDescent="0.45">
      <c r="A3026">
        <f t="shared" si="47"/>
        <v>23</v>
      </c>
      <c r="B3026" s="5">
        <v>40109</v>
      </c>
      <c r="C3026" s="24">
        <v>2689.46</v>
      </c>
    </row>
    <row r="3027" spans="1:3" x14ac:dyDescent="0.45">
      <c r="A3027">
        <f t="shared" si="47"/>
        <v>26</v>
      </c>
      <c r="B3027" s="5">
        <v>40112</v>
      </c>
      <c r="C3027" s="24">
        <v>2661.7</v>
      </c>
    </row>
    <row r="3028" spans="1:3" x14ac:dyDescent="0.45">
      <c r="A3028">
        <f t="shared" si="47"/>
        <v>27</v>
      </c>
      <c r="B3028" s="5">
        <v>40113</v>
      </c>
      <c r="C3028" s="24">
        <v>2663.79</v>
      </c>
    </row>
    <row r="3029" spans="1:3" x14ac:dyDescent="0.45">
      <c r="A3029">
        <f t="shared" si="47"/>
        <v>28</v>
      </c>
      <c r="B3029" s="5">
        <v>40114</v>
      </c>
      <c r="C3029" s="24">
        <v>2599.38</v>
      </c>
    </row>
    <row r="3030" spans="1:3" x14ac:dyDescent="0.45">
      <c r="A3030">
        <f t="shared" si="47"/>
        <v>29</v>
      </c>
      <c r="B3030" s="5">
        <v>40115</v>
      </c>
      <c r="C3030" s="24">
        <v>2628.13</v>
      </c>
    </row>
    <row r="3031" spans="1:3" x14ac:dyDescent="0.45">
      <c r="A3031" s="35">
        <f t="shared" si="47"/>
        <v>30</v>
      </c>
      <c r="B3031" s="33">
        <v>40116</v>
      </c>
      <c r="C3031" s="34">
        <v>2584.59</v>
      </c>
    </row>
    <row r="3032" spans="1:3" x14ac:dyDescent="0.45">
      <c r="A3032" s="35">
        <f t="shared" si="47"/>
        <v>2</v>
      </c>
      <c r="B3032" s="33">
        <v>40119</v>
      </c>
      <c r="C3032" s="34">
        <v>2611.92</v>
      </c>
    </row>
    <row r="3033" spans="1:3" x14ac:dyDescent="0.45">
      <c r="A3033">
        <f t="shared" si="47"/>
        <v>3</v>
      </c>
      <c r="B3033" s="5">
        <v>40120</v>
      </c>
      <c r="C3033" s="24">
        <v>2576.0100000000002</v>
      </c>
    </row>
    <row r="3034" spans="1:3" x14ac:dyDescent="0.45">
      <c r="A3034">
        <f t="shared" si="47"/>
        <v>4</v>
      </c>
      <c r="B3034" s="5">
        <v>40121</v>
      </c>
      <c r="C3034" s="24">
        <v>2616.08</v>
      </c>
    </row>
    <row r="3035" spans="1:3" x14ac:dyDescent="0.45">
      <c r="A3035">
        <f t="shared" si="47"/>
        <v>5</v>
      </c>
      <c r="B3035" s="5">
        <v>40122</v>
      </c>
      <c r="C3035" s="24">
        <v>2624.68</v>
      </c>
    </row>
    <row r="3036" spans="1:3" x14ac:dyDescent="0.45">
      <c r="A3036">
        <f t="shared" si="47"/>
        <v>6</v>
      </c>
      <c r="B3036" s="5">
        <v>40123</v>
      </c>
      <c r="C3036" s="24">
        <v>2634.3</v>
      </c>
    </row>
    <row r="3037" spans="1:3" x14ac:dyDescent="0.45">
      <c r="A3037">
        <f t="shared" si="47"/>
        <v>9</v>
      </c>
      <c r="B3037" s="5">
        <v>40126</v>
      </c>
      <c r="C3037" s="24">
        <v>2679.24</v>
      </c>
    </row>
    <row r="3038" spans="1:3" x14ac:dyDescent="0.45">
      <c r="A3038">
        <f t="shared" si="47"/>
        <v>10</v>
      </c>
      <c r="B3038" s="5">
        <v>40127</v>
      </c>
      <c r="C3038" s="24">
        <v>2674.45</v>
      </c>
    </row>
    <row r="3039" spans="1:3" x14ac:dyDescent="0.45">
      <c r="A3039">
        <f t="shared" si="47"/>
        <v>11</v>
      </c>
      <c r="B3039" s="5">
        <v>40128</v>
      </c>
      <c r="C3039" s="24">
        <v>2694.47</v>
      </c>
    </row>
    <row r="3040" spans="1:3" x14ac:dyDescent="0.45">
      <c r="A3040">
        <f t="shared" si="47"/>
        <v>12</v>
      </c>
      <c r="B3040" s="5">
        <v>40129</v>
      </c>
      <c r="C3040" s="24">
        <v>2701.39</v>
      </c>
    </row>
    <row r="3041" spans="1:3" x14ac:dyDescent="0.45">
      <c r="A3041">
        <f t="shared" si="47"/>
        <v>13</v>
      </c>
      <c r="B3041" s="5">
        <v>40130</v>
      </c>
      <c r="C3041" s="24">
        <v>2712.92</v>
      </c>
    </row>
    <row r="3042" spans="1:3" x14ac:dyDescent="0.45">
      <c r="A3042">
        <f t="shared" si="47"/>
        <v>16</v>
      </c>
      <c r="B3042" s="5">
        <v>40133</v>
      </c>
      <c r="C3042" s="24">
        <v>2756.46</v>
      </c>
    </row>
    <row r="3043" spans="1:3" x14ac:dyDescent="0.45">
      <c r="A3043">
        <f t="shared" si="47"/>
        <v>17</v>
      </c>
      <c r="B3043" s="5">
        <v>40134</v>
      </c>
      <c r="C3043" s="24">
        <v>2735.85</v>
      </c>
    </row>
    <row r="3044" spans="1:3" x14ac:dyDescent="0.45">
      <c r="A3044">
        <f t="shared" si="47"/>
        <v>18</v>
      </c>
      <c r="B3044" s="5">
        <v>40135</v>
      </c>
      <c r="C3044" s="24">
        <v>2735.23</v>
      </c>
    </row>
    <row r="3045" spans="1:3" x14ac:dyDescent="0.45">
      <c r="A3045">
        <f t="shared" si="47"/>
        <v>19</v>
      </c>
      <c r="B3045" s="5">
        <v>40136</v>
      </c>
      <c r="C3045" s="24">
        <v>2695.15</v>
      </c>
    </row>
    <row r="3046" spans="1:3" x14ac:dyDescent="0.45">
      <c r="A3046">
        <f t="shared" si="47"/>
        <v>20</v>
      </c>
      <c r="B3046" s="5">
        <v>40137</v>
      </c>
      <c r="C3046" s="24">
        <v>2685.3</v>
      </c>
    </row>
    <row r="3047" spans="1:3" x14ac:dyDescent="0.45">
      <c r="A3047">
        <f t="shared" si="47"/>
        <v>23</v>
      </c>
      <c r="B3047" s="5">
        <v>40140</v>
      </c>
      <c r="C3047" s="24">
        <v>2735.06</v>
      </c>
    </row>
    <row r="3048" spans="1:3" x14ac:dyDescent="0.45">
      <c r="A3048">
        <f t="shared" si="47"/>
        <v>24</v>
      </c>
      <c r="B3048" s="5">
        <v>40141</v>
      </c>
      <c r="C3048" s="24">
        <v>2717.81</v>
      </c>
    </row>
    <row r="3049" spans="1:3" x14ac:dyDescent="0.45">
      <c r="A3049">
        <f t="shared" si="47"/>
        <v>25</v>
      </c>
      <c r="B3049" s="5">
        <v>40142</v>
      </c>
      <c r="C3049" s="24">
        <v>2735.21</v>
      </c>
    </row>
    <row r="3050" spans="1:3" x14ac:dyDescent="0.45">
      <c r="A3050">
        <f t="shared" si="47"/>
        <v>26</v>
      </c>
      <c r="B3050" s="5">
        <v>40143</v>
      </c>
      <c r="C3050" s="24">
        <v>2648.56</v>
      </c>
    </row>
    <row r="3051" spans="1:3" x14ac:dyDescent="0.45">
      <c r="A3051">
        <f t="shared" si="47"/>
        <v>27</v>
      </c>
      <c r="B3051" s="5">
        <v>40144</v>
      </c>
      <c r="C3051" s="24">
        <v>2676.81</v>
      </c>
    </row>
    <row r="3052" spans="1:3" x14ac:dyDescent="0.45">
      <c r="A3052" s="35">
        <f t="shared" si="47"/>
        <v>30</v>
      </c>
      <c r="B3052" s="33">
        <v>40147</v>
      </c>
      <c r="C3052" s="34">
        <v>2648.43</v>
      </c>
    </row>
    <row r="3053" spans="1:3" x14ac:dyDescent="0.45">
      <c r="A3053" s="35">
        <f t="shared" si="47"/>
        <v>1</v>
      </c>
      <c r="B3053" s="33">
        <v>40148</v>
      </c>
      <c r="C3053" s="34">
        <v>2710.18</v>
      </c>
    </row>
    <row r="3054" spans="1:3" x14ac:dyDescent="0.45">
      <c r="A3054">
        <f t="shared" si="47"/>
        <v>2</v>
      </c>
      <c r="B3054" s="5">
        <v>40149</v>
      </c>
      <c r="C3054" s="24">
        <v>2717.95</v>
      </c>
    </row>
    <row r="3055" spans="1:3" x14ac:dyDescent="0.45">
      <c r="A3055">
        <f t="shared" si="47"/>
        <v>3</v>
      </c>
      <c r="B3055" s="5">
        <v>40150</v>
      </c>
      <c r="C3055" s="24">
        <v>2711.61</v>
      </c>
    </row>
    <row r="3056" spans="1:3" x14ac:dyDescent="0.45">
      <c r="A3056">
        <f t="shared" si="47"/>
        <v>4</v>
      </c>
      <c r="B3056" s="5">
        <v>40151</v>
      </c>
      <c r="C3056" s="24">
        <v>2716.77</v>
      </c>
    </row>
    <row r="3057" spans="1:3" x14ac:dyDescent="0.45">
      <c r="A3057">
        <f t="shared" si="47"/>
        <v>7</v>
      </c>
      <c r="B3057" s="5">
        <v>40154</v>
      </c>
      <c r="C3057" s="24">
        <v>2710.52</v>
      </c>
    </row>
    <row r="3058" spans="1:3" x14ac:dyDescent="0.45">
      <c r="A3058">
        <f t="shared" si="47"/>
        <v>8</v>
      </c>
      <c r="B3058" s="5">
        <v>40155</v>
      </c>
      <c r="C3058" s="24">
        <v>2666.72</v>
      </c>
    </row>
    <row r="3059" spans="1:3" x14ac:dyDescent="0.45">
      <c r="A3059">
        <f t="shared" si="47"/>
        <v>9</v>
      </c>
      <c r="B3059" s="5">
        <v>40156</v>
      </c>
      <c r="C3059" s="24">
        <v>2653.61</v>
      </c>
    </row>
    <row r="3060" spans="1:3" x14ac:dyDescent="0.45">
      <c r="A3060">
        <f t="shared" si="47"/>
        <v>10</v>
      </c>
      <c r="B3060" s="5">
        <v>40157</v>
      </c>
      <c r="C3060" s="24">
        <v>2673.24</v>
      </c>
    </row>
    <row r="3061" spans="1:3" x14ac:dyDescent="0.45">
      <c r="A3061">
        <f t="shared" si="47"/>
        <v>11</v>
      </c>
      <c r="B3061" s="5">
        <v>40158</v>
      </c>
      <c r="C3061" s="24">
        <v>2682.52</v>
      </c>
    </row>
    <row r="3062" spans="1:3" x14ac:dyDescent="0.45">
      <c r="A3062">
        <f t="shared" si="47"/>
        <v>14</v>
      </c>
      <c r="B3062" s="5">
        <v>40161</v>
      </c>
      <c r="C3062" s="24">
        <v>2707.24</v>
      </c>
    </row>
    <row r="3063" spans="1:3" x14ac:dyDescent="0.45">
      <c r="A3063">
        <f t="shared" si="47"/>
        <v>15</v>
      </c>
      <c r="B3063" s="5">
        <v>40162</v>
      </c>
      <c r="C3063" s="24">
        <v>2693.72</v>
      </c>
    </row>
    <row r="3064" spans="1:3" x14ac:dyDescent="0.45">
      <c r="A3064">
        <f t="shared" si="47"/>
        <v>16</v>
      </c>
      <c r="B3064" s="5">
        <v>40163</v>
      </c>
      <c r="C3064" s="24">
        <v>2713.09</v>
      </c>
    </row>
    <row r="3065" spans="1:3" x14ac:dyDescent="0.45">
      <c r="A3065">
        <f t="shared" si="47"/>
        <v>17</v>
      </c>
      <c r="B3065" s="5">
        <v>40164</v>
      </c>
      <c r="C3065" s="24">
        <v>2664.99</v>
      </c>
    </row>
    <row r="3066" spans="1:3" x14ac:dyDescent="0.45">
      <c r="A3066">
        <f t="shared" si="47"/>
        <v>18</v>
      </c>
      <c r="B3066" s="5">
        <v>40165</v>
      </c>
      <c r="C3066" s="24">
        <v>2653.36</v>
      </c>
    </row>
    <row r="3067" spans="1:3" x14ac:dyDescent="0.45">
      <c r="A3067">
        <f t="shared" si="47"/>
        <v>21</v>
      </c>
      <c r="B3067" s="5">
        <v>40168</v>
      </c>
      <c r="C3067" s="24">
        <v>2699.91</v>
      </c>
    </row>
    <row r="3068" spans="1:3" x14ac:dyDescent="0.45">
      <c r="A3068">
        <f t="shared" si="47"/>
        <v>22</v>
      </c>
      <c r="B3068" s="5">
        <v>40169</v>
      </c>
      <c r="C3068" s="24">
        <v>2717.18</v>
      </c>
    </row>
    <row r="3069" spans="1:3" x14ac:dyDescent="0.45">
      <c r="A3069">
        <f t="shared" si="47"/>
        <v>23</v>
      </c>
      <c r="B3069" s="5">
        <v>40170</v>
      </c>
      <c r="C3069" s="24">
        <v>2738.25</v>
      </c>
    </row>
    <row r="3070" spans="1:3" x14ac:dyDescent="0.45">
      <c r="A3070">
        <f t="shared" si="47"/>
        <v>24</v>
      </c>
      <c r="B3070" s="5">
        <v>40171</v>
      </c>
      <c r="C3070" s="24">
        <v>2752.28</v>
      </c>
    </row>
    <row r="3071" spans="1:3" x14ac:dyDescent="0.45">
      <c r="A3071">
        <f t="shared" si="47"/>
        <v>29</v>
      </c>
      <c r="B3071" s="5">
        <v>40176</v>
      </c>
      <c r="C3071" s="24">
        <v>2771.75</v>
      </c>
    </row>
    <row r="3072" spans="1:3" x14ac:dyDescent="0.45">
      <c r="A3072">
        <f t="shared" si="47"/>
        <v>30</v>
      </c>
      <c r="B3072" s="5">
        <v>40177</v>
      </c>
      <c r="C3072" s="24">
        <v>2754.18</v>
      </c>
    </row>
    <row r="3073" spans="1:3" x14ac:dyDescent="0.45">
      <c r="A3073" s="35">
        <f t="shared" si="47"/>
        <v>31</v>
      </c>
      <c r="B3073" s="33">
        <v>40178</v>
      </c>
      <c r="C3073" s="34">
        <v>2760.8</v>
      </c>
    </row>
    <row r="3074" spans="1:3" x14ac:dyDescent="0.45">
      <c r="A3074" s="35">
        <f t="shared" si="47"/>
        <v>4</v>
      </c>
      <c r="B3074" s="33">
        <v>40182</v>
      </c>
      <c r="C3074" s="34">
        <v>2806.95</v>
      </c>
    </row>
    <row r="3075" spans="1:3" x14ac:dyDescent="0.45">
      <c r="A3075">
        <f t="shared" si="47"/>
        <v>5</v>
      </c>
      <c r="B3075" s="5">
        <v>40183</v>
      </c>
      <c r="C3075" s="24">
        <v>2818.49</v>
      </c>
    </row>
    <row r="3076" spans="1:3" x14ac:dyDescent="0.45">
      <c r="A3076">
        <f t="shared" ref="A3076:A3139" si="48">DAY(B3076)</f>
        <v>6</v>
      </c>
      <c r="B3076" s="5">
        <v>40184</v>
      </c>
      <c r="C3076" s="24">
        <v>2823.18</v>
      </c>
    </row>
    <row r="3077" spans="1:3" x14ac:dyDescent="0.45">
      <c r="A3077">
        <f t="shared" si="48"/>
        <v>7</v>
      </c>
      <c r="B3077" s="5">
        <v>40185</v>
      </c>
      <c r="C3077" s="24">
        <v>2823.36</v>
      </c>
    </row>
    <row r="3078" spans="1:3" x14ac:dyDescent="0.45">
      <c r="A3078">
        <f t="shared" si="48"/>
        <v>8</v>
      </c>
      <c r="B3078" s="5">
        <v>40186</v>
      </c>
      <c r="C3078" s="24">
        <v>2829.13</v>
      </c>
    </row>
    <row r="3079" spans="1:3" x14ac:dyDescent="0.45">
      <c r="A3079">
        <f t="shared" si="48"/>
        <v>11</v>
      </c>
      <c r="B3079" s="5">
        <v>40189</v>
      </c>
      <c r="C3079" s="24">
        <v>2832.47</v>
      </c>
    </row>
    <row r="3080" spans="1:3" x14ac:dyDescent="0.45">
      <c r="A3080">
        <f t="shared" si="48"/>
        <v>12</v>
      </c>
      <c r="B3080" s="5">
        <v>40190</v>
      </c>
      <c r="C3080" s="24">
        <v>2810.72</v>
      </c>
    </row>
    <row r="3081" spans="1:3" x14ac:dyDescent="0.45">
      <c r="A3081">
        <f t="shared" si="48"/>
        <v>13</v>
      </c>
      <c r="B3081" s="5">
        <v>40191</v>
      </c>
      <c r="C3081" s="24">
        <v>2798.27</v>
      </c>
    </row>
    <row r="3082" spans="1:3" x14ac:dyDescent="0.45">
      <c r="A3082">
        <f t="shared" si="48"/>
        <v>14</v>
      </c>
      <c r="B3082" s="5">
        <v>40192</v>
      </c>
      <c r="C3082" s="24">
        <v>2809.21</v>
      </c>
    </row>
    <row r="3083" spans="1:3" x14ac:dyDescent="0.45">
      <c r="A3083">
        <f t="shared" si="48"/>
        <v>15</v>
      </c>
      <c r="B3083" s="5">
        <v>40193</v>
      </c>
      <c r="C3083" s="24">
        <v>2789.75</v>
      </c>
    </row>
    <row r="3084" spans="1:3" x14ac:dyDescent="0.45">
      <c r="A3084">
        <f t="shared" si="48"/>
        <v>18</v>
      </c>
      <c r="B3084" s="5">
        <v>40196</v>
      </c>
      <c r="C3084" s="24">
        <v>2807.96</v>
      </c>
    </row>
    <row r="3085" spans="1:3" x14ac:dyDescent="0.45">
      <c r="A3085">
        <f t="shared" si="48"/>
        <v>19</v>
      </c>
      <c r="B3085" s="5">
        <v>40197</v>
      </c>
      <c r="C3085" s="24">
        <v>2815.68</v>
      </c>
    </row>
    <row r="3086" spans="1:3" x14ac:dyDescent="0.45">
      <c r="A3086">
        <f t="shared" si="48"/>
        <v>20</v>
      </c>
      <c r="B3086" s="5">
        <v>40198</v>
      </c>
      <c r="C3086" s="24">
        <v>2771.9</v>
      </c>
    </row>
    <row r="3087" spans="1:3" x14ac:dyDescent="0.45">
      <c r="A3087">
        <f t="shared" si="48"/>
        <v>21</v>
      </c>
      <c r="B3087" s="5">
        <v>40199</v>
      </c>
      <c r="C3087" s="24">
        <v>2732.3</v>
      </c>
    </row>
    <row r="3088" spans="1:3" x14ac:dyDescent="0.45">
      <c r="A3088">
        <f t="shared" si="48"/>
        <v>22</v>
      </c>
      <c r="B3088" s="5">
        <v>40200</v>
      </c>
      <c r="C3088" s="24">
        <v>2714.07</v>
      </c>
    </row>
    <row r="3089" spans="1:3" x14ac:dyDescent="0.45">
      <c r="A3089">
        <f t="shared" si="48"/>
        <v>25</v>
      </c>
      <c r="B3089" s="5">
        <v>40203</v>
      </c>
      <c r="C3089" s="24">
        <v>2694.22</v>
      </c>
    </row>
    <row r="3090" spans="1:3" x14ac:dyDescent="0.45">
      <c r="A3090">
        <f t="shared" si="48"/>
        <v>26</v>
      </c>
      <c r="B3090" s="5">
        <v>40204</v>
      </c>
      <c r="C3090" s="24">
        <v>2700.86</v>
      </c>
    </row>
    <row r="3091" spans="1:3" x14ac:dyDescent="0.45">
      <c r="A3091">
        <f t="shared" si="48"/>
        <v>27</v>
      </c>
      <c r="B3091" s="5">
        <v>40205</v>
      </c>
      <c r="C3091" s="24">
        <v>2672.96</v>
      </c>
    </row>
    <row r="3092" spans="1:3" x14ac:dyDescent="0.45">
      <c r="A3092">
        <f t="shared" si="48"/>
        <v>28</v>
      </c>
      <c r="B3092" s="5">
        <v>40206</v>
      </c>
      <c r="C3092" s="24">
        <v>2640.46</v>
      </c>
    </row>
    <row r="3093" spans="1:3" x14ac:dyDescent="0.45">
      <c r="A3093" s="35">
        <f t="shared" si="48"/>
        <v>29</v>
      </c>
      <c r="B3093" s="33">
        <v>40207</v>
      </c>
      <c r="C3093" s="34">
        <v>2660.49</v>
      </c>
    </row>
    <row r="3094" spans="1:3" x14ac:dyDescent="0.45">
      <c r="A3094" s="35">
        <f t="shared" si="48"/>
        <v>1</v>
      </c>
      <c r="B3094" s="33">
        <v>40210</v>
      </c>
      <c r="C3094" s="34">
        <v>2689.04</v>
      </c>
    </row>
    <row r="3095" spans="1:3" x14ac:dyDescent="0.45">
      <c r="A3095">
        <f t="shared" si="48"/>
        <v>2</v>
      </c>
      <c r="B3095" s="5">
        <v>40211</v>
      </c>
      <c r="C3095" s="24">
        <v>2711.05</v>
      </c>
    </row>
    <row r="3096" spans="1:3" x14ac:dyDescent="0.45">
      <c r="A3096">
        <f t="shared" si="48"/>
        <v>3</v>
      </c>
      <c r="B3096" s="5">
        <v>40212</v>
      </c>
      <c r="C3096" s="24">
        <v>2695.83</v>
      </c>
    </row>
    <row r="3097" spans="1:3" x14ac:dyDescent="0.45">
      <c r="A3097">
        <f t="shared" si="48"/>
        <v>4</v>
      </c>
      <c r="B3097" s="5">
        <v>40213</v>
      </c>
      <c r="C3097" s="24">
        <v>2638.03</v>
      </c>
    </row>
    <row r="3098" spans="1:3" x14ac:dyDescent="0.45">
      <c r="A3098">
        <f t="shared" si="48"/>
        <v>5</v>
      </c>
      <c r="B3098" s="5">
        <v>40214</v>
      </c>
      <c r="C3098" s="24">
        <v>2596.7199999999998</v>
      </c>
    </row>
    <row r="3099" spans="1:3" x14ac:dyDescent="0.45">
      <c r="A3099">
        <f t="shared" si="48"/>
        <v>8</v>
      </c>
      <c r="B3099" s="5">
        <v>40217</v>
      </c>
      <c r="C3099" s="24">
        <v>2609.36</v>
      </c>
    </row>
    <row r="3100" spans="1:3" x14ac:dyDescent="0.45">
      <c r="A3100">
        <f t="shared" si="48"/>
        <v>9</v>
      </c>
      <c r="B3100" s="5">
        <v>40218</v>
      </c>
      <c r="C3100" s="24">
        <v>2618.21</v>
      </c>
    </row>
    <row r="3101" spans="1:3" x14ac:dyDescent="0.45">
      <c r="A3101">
        <f t="shared" si="48"/>
        <v>10</v>
      </c>
      <c r="B3101" s="5">
        <v>40219</v>
      </c>
      <c r="C3101" s="24">
        <v>2628.67</v>
      </c>
    </row>
    <row r="3102" spans="1:3" x14ac:dyDescent="0.45">
      <c r="A3102">
        <f t="shared" si="48"/>
        <v>11</v>
      </c>
      <c r="B3102" s="5">
        <v>40220</v>
      </c>
      <c r="C3102" s="24">
        <v>2643.94</v>
      </c>
    </row>
    <row r="3103" spans="1:3" x14ac:dyDescent="0.45">
      <c r="A3103">
        <f t="shared" si="48"/>
        <v>12</v>
      </c>
      <c r="B3103" s="5">
        <v>40221</v>
      </c>
      <c r="C3103" s="24">
        <v>2632.83</v>
      </c>
    </row>
    <row r="3104" spans="1:3" x14ac:dyDescent="0.45">
      <c r="A3104">
        <f t="shared" si="48"/>
        <v>15</v>
      </c>
      <c r="B3104" s="5">
        <v>40224</v>
      </c>
      <c r="C3104" s="24">
        <v>2644.64</v>
      </c>
    </row>
    <row r="3105" spans="1:3" x14ac:dyDescent="0.45">
      <c r="A3105">
        <f t="shared" si="48"/>
        <v>16</v>
      </c>
      <c r="B3105" s="5">
        <v>40225</v>
      </c>
      <c r="C3105" s="24">
        <v>2682.24</v>
      </c>
    </row>
    <row r="3106" spans="1:3" x14ac:dyDescent="0.45">
      <c r="A3106">
        <f t="shared" si="48"/>
        <v>17</v>
      </c>
      <c r="B3106" s="5">
        <v>40226</v>
      </c>
      <c r="C3106" s="24">
        <v>2701.93</v>
      </c>
    </row>
    <row r="3107" spans="1:3" x14ac:dyDescent="0.45">
      <c r="A3107">
        <f t="shared" si="48"/>
        <v>18</v>
      </c>
      <c r="B3107" s="5">
        <v>40227</v>
      </c>
      <c r="C3107" s="24">
        <v>2725.24</v>
      </c>
    </row>
    <row r="3108" spans="1:3" x14ac:dyDescent="0.45">
      <c r="A3108">
        <f t="shared" si="48"/>
        <v>19</v>
      </c>
      <c r="B3108" s="5">
        <v>40228</v>
      </c>
      <c r="C3108" s="24">
        <v>2741.54</v>
      </c>
    </row>
    <row r="3109" spans="1:3" x14ac:dyDescent="0.45">
      <c r="A3109">
        <f t="shared" si="48"/>
        <v>22</v>
      </c>
      <c r="B3109" s="5">
        <v>40231</v>
      </c>
      <c r="C3109" s="24">
        <v>2739.47</v>
      </c>
    </row>
    <row r="3110" spans="1:3" x14ac:dyDescent="0.45">
      <c r="A3110">
        <f t="shared" si="48"/>
        <v>23</v>
      </c>
      <c r="B3110" s="5">
        <v>40232</v>
      </c>
      <c r="C3110" s="24">
        <v>2721.18</v>
      </c>
    </row>
    <row r="3111" spans="1:3" x14ac:dyDescent="0.45">
      <c r="A3111">
        <f t="shared" si="48"/>
        <v>24</v>
      </c>
      <c r="B3111" s="5">
        <v>40233</v>
      </c>
      <c r="C3111" s="24">
        <v>2732.42</v>
      </c>
    </row>
    <row r="3112" spans="1:3" x14ac:dyDescent="0.45">
      <c r="A3112">
        <f t="shared" si="48"/>
        <v>25</v>
      </c>
      <c r="B3112" s="5">
        <v>40234</v>
      </c>
      <c r="C3112" s="24">
        <v>2698.61</v>
      </c>
    </row>
    <row r="3113" spans="1:3" x14ac:dyDescent="0.45">
      <c r="A3113" s="35">
        <f t="shared" si="48"/>
        <v>26</v>
      </c>
      <c r="B3113" s="33">
        <v>40235</v>
      </c>
      <c r="C3113" s="34">
        <v>2736.8</v>
      </c>
    </row>
    <row r="3114" spans="1:3" x14ac:dyDescent="0.45">
      <c r="A3114" s="35">
        <f t="shared" si="48"/>
        <v>1</v>
      </c>
      <c r="B3114" s="33">
        <v>40238</v>
      </c>
      <c r="C3114" s="34">
        <v>2764.62</v>
      </c>
    </row>
    <row r="3115" spans="1:3" x14ac:dyDescent="0.45">
      <c r="A3115">
        <f t="shared" si="48"/>
        <v>2</v>
      </c>
      <c r="B3115" s="5">
        <v>40239</v>
      </c>
      <c r="C3115" s="24">
        <v>2803.58</v>
      </c>
    </row>
    <row r="3116" spans="1:3" x14ac:dyDescent="0.45">
      <c r="A3116">
        <f t="shared" si="48"/>
        <v>3</v>
      </c>
      <c r="B3116" s="5">
        <v>40240</v>
      </c>
      <c r="C3116" s="24">
        <v>2825.27</v>
      </c>
    </row>
    <row r="3117" spans="1:3" x14ac:dyDescent="0.45">
      <c r="A3117">
        <f t="shared" si="48"/>
        <v>4</v>
      </c>
      <c r="B3117" s="5">
        <v>40241</v>
      </c>
      <c r="C3117" s="24">
        <v>2824.7</v>
      </c>
    </row>
    <row r="3118" spans="1:3" x14ac:dyDescent="0.45">
      <c r="A3118">
        <f t="shared" si="48"/>
        <v>5</v>
      </c>
      <c r="B3118" s="5">
        <v>40242</v>
      </c>
      <c r="C3118" s="24">
        <v>2861.06</v>
      </c>
    </row>
    <row r="3119" spans="1:3" x14ac:dyDescent="0.45">
      <c r="A3119">
        <f t="shared" si="48"/>
        <v>8</v>
      </c>
      <c r="B3119" s="5">
        <v>40245</v>
      </c>
      <c r="C3119" s="24">
        <v>2864.47</v>
      </c>
    </row>
    <row r="3120" spans="1:3" x14ac:dyDescent="0.45">
      <c r="A3120">
        <f t="shared" si="48"/>
        <v>9</v>
      </c>
      <c r="B3120" s="5">
        <v>40246</v>
      </c>
      <c r="C3120" s="24">
        <v>2862.26</v>
      </c>
    </row>
    <row r="3121" spans="1:3" x14ac:dyDescent="0.45">
      <c r="A3121">
        <f t="shared" si="48"/>
        <v>10</v>
      </c>
      <c r="B3121" s="5">
        <v>40247</v>
      </c>
      <c r="C3121" s="24">
        <v>2882.08</v>
      </c>
    </row>
    <row r="3122" spans="1:3" x14ac:dyDescent="0.45">
      <c r="A3122">
        <f t="shared" si="48"/>
        <v>11</v>
      </c>
      <c r="B3122" s="5">
        <v>40248</v>
      </c>
      <c r="C3122" s="24">
        <v>2871.68</v>
      </c>
    </row>
    <row r="3123" spans="1:3" x14ac:dyDescent="0.45">
      <c r="A3123">
        <f t="shared" si="48"/>
        <v>12</v>
      </c>
      <c r="B3123" s="5">
        <v>40249</v>
      </c>
      <c r="C3123" s="24">
        <v>2878.68</v>
      </c>
    </row>
    <row r="3124" spans="1:3" x14ac:dyDescent="0.45">
      <c r="A3124">
        <f t="shared" si="48"/>
        <v>15</v>
      </c>
      <c r="B3124" s="5">
        <v>40252</v>
      </c>
      <c r="C3124" s="24">
        <v>2862.58</v>
      </c>
    </row>
    <row r="3125" spans="1:3" x14ac:dyDescent="0.45">
      <c r="A3125">
        <f t="shared" si="48"/>
        <v>16</v>
      </c>
      <c r="B3125" s="5">
        <v>40253</v>
      </c>
      <c r="C3125" s="24">
        <v>2875.89</v>
      </c>
    </row>
    <row r="3126" spans="1:3" x14ac:dyDescent="0.45">
      <c r="A3126">
        <f t="shared" si="48"/>
        <v>17</v>
      </c>
      <c r="B3126" s="5">
        <v>40254</v>
      </c>
      <c r="C3126" s="24">
        <v>2889.26</v>
      </c>
    </row>
    <row r="3127" spans="1:3" x14ac:dyDescent="0.45">
      <c r="A3127">
        <f t="shared" si="48"/>
        <v>18</v>
      </c>
      <c r="B3127" s="5">
        <v>40255</v>
      </c>
      <c r="C3127" s="24">
        <v>2888.06</v>
      </c>
    </row>
    <row r="3128" spans="1:3" x14ac:dyDescent="0.45">
      <c r="A3128">
        <f t="shared" si="48"/>
        <v>19</v>
      </c>
      <c r="B3128" s="5">
        <v>40256</v>
      </c>
      <c r="C3128" s="24">
        <v>2891.95</v>
      </c>
    </row>
    <row r="3129" spans="1:3" x14ac:dyDescent="0.45">
      <c r="A3129">
        <f t="shared" si="48"/>
        <v>22</v>
      </c>
      <c r="B3129" s="5">
        <v>40259</v>
      </c>
      <c r="C3129" s="24">
        <v>2888.3</v>
      </c>
    </row>
    <row r="3130" spans="1:3" x14ac:dyDescent="0.45">
      <c r="A3130">
        <f t="shared" si="48"/>
        <v>23</v>
      </c>
      <c r="B3130" s="5">
        <v>40260</v>
      </c>
      <c r="C3130" s="24">
        <v>2902.41</v>
      </c>
    </row>
    <row r="3131" spans="1:3" x14ac:dyDescent="0.45">
      <c r="A3131">
        <f t="shared" si="48"/>
        <v>24</v>
      </c>
      <c r="B3131" s="5">
        <v>40261</v>
      </c>
      <c r="C3131" s="24">
        <v>2906.19</v>
      </c>
    </row>
    <row r="3132" spans="1:3" x14ac:dyDescent="0.45">
      <c r="A3132">
        <f t="shared" si="48"/>
        <v>25</v>
      </c>
      <c r="B3132" s="5">
        <v>40262</v>
      </c>
      <c r="C3132" s="24">
        <v>2932.35</v>
      </c>
    </row>
    <row r="3133" spans="1:3" x14ac:dyDescent="0.45">
      <c r="A3133">
        <f t="shared" si="48"/>
        <v>26</v>
      </c>
      <c r="B3133" s="5">
        <v>40263</v>
      </c>
      <c r="C3133" s="24">
        <v>2922.85</v>
      </c>
    </row>
    <row r="3134" spans="1:3" x14ac:dyDescent="0.45">
      <c r="A3134">
        <f t="shared" si="48"/>
        <v>29</v>
      </c>
      <c r="B3134" s="5">
        <v>40266</v>
      </c>
      <c r="C3134" s="24">
        <v>2925.23</v>
      </c>
    </row>
    <row r="3135" spans="1:3" x14ac:dyDescent="0.45">
      <c r="A3135">
        <f t="shared" si="48"/>
        <v>30</v>
      </c>
      <c r="B3135" s="5">
        <v>40267</v>
      </c>
      <c r="C3135" s="24">
        <v>2907.78</v>
      </c>
    </row>
    <row r="3136" spans="1:3" x14ac:dyDescent="0.45">
      <c r="A3136" s="35">
        <f t="shared" si="48"/>
        <v>31</v>
      </c>
      <c r="B3136" s="33">
        <v>40268</v>
      </c>
      <c r="C3136" s="34">
        <v>2910.19</v>
      </c>
    </row>
    <row r="3137" spans="1:3" x14ac:dyDescent="0.45">
      <c r="A3137" s="35">
        <f t="shared" si="48"/>
        <v>1</v>
      </c>
      <c r="B3137" s="33">
        <v>40269</v>
      </c>
      <c r="C3137" s="34">
        <v>2943.86</v>
      </c>
    </row>
    <row r="3138" spans="1:3" x14ac:dyDescent="0.45">
      <c r="A3138">
        <f t="shared" si="48"/>
        <v>6</v>
      </c>
      <c r="B3138" s="5">
        <v>40274</v>
      </c>
      <c r="C3138" s="24">
        <v>2964.41</v>
      </c>
    </row>
    <row r="3139" spans="1:3" x14ac:dyDescent="0.45">
      <c r="A3139">
        <f t="shared" si="48"/>
        <v>7</v>
      </c>
      <c r="B3139" s="5">
        <v>40275</v>
      </c>
      <c r="C3139" s="24">
        <v>2955.83</v>
      </c>
    </row>
    <row r="3140" spans="1:3" x14ac:dyDescent="0.45">
      <c r="A3140">
        <f t="shared" ref="A3140:A3203" si="49">DAY(B3140)</f>
        <v>8</v>
      </c>
      <c r="B3140" s="5">
        <v>40276</v>
      </c>
      <c r="C3140" s="24">
        <v>2932.64</v>
      </c>
    </row>
    <row r="3141" spans="1:3" x14ac:dyDescent="0.45">
      <c r="A3141">
        <f t="shared" si="49"/>
        <v>9</v>
      </c>
      <c r="B3141" s="5">
        <v>40277</v>
      </c>
      <c r="C3141" s="24">
        <v>2961.63</v>
      </c>
    </row>
    <row r="3142" spans="1:3" x14ac:dyDescent="0.45">
      <c r="A3142">
        <f t="shared" si="49"/>
        <v>12</v>
      </c>
      <c r="B3142" s="5">
        <v>40280</v>
      </c>
      <c r="C3142" s="24">
        <v>2965.36</v>
      </c>
    </row>
    <row r="3143" spans="1:3" x14ac:dyDescent="0.45">
      <c r="A3143">
        <f t="shared" si="49"/>
        <v>13</v>
      </c>
      <c r="B3143" s="5">
        <v>40281</v>
      </c>
      <c r="C3143" s="24">
        <v>2956.29</v>
      </c>
    </row>
    <row r="3144" spans="1:3" x14ac:dyDescent="0.45">
      <c r="A3144">
        <f t="shared" si="49"/>
        <v>14</v>
      </c>
      <c r="B3144" s="5">
        <v>40282</v>
      </c>
      <c r="C3144" s="24">
        <v>2974.51</v>
      </c>
    </row>
    <row r="3145" spans="1:3" x14ac:dyDescent="0.45">
      <c r="A3145">
        <f t="shared" si="49"/>
        <v>15</v>
      </c>
      <c r="B3145" s="5">
        <v>40283</v>
      </c>
      <c r="C3145" s="24">
        <v>2989.13</v>
      </c>
    </row>
    <row r="3146" spans="1:3" x14ac:dyDescent="0.45">
      <c r="A3146">
        <f t="shared" si="49"/>
        <v>16</v>
      </c>
      <c r="B3146" s="5">
        <v>40284</v>
      </c>
      <c r="C3146" s="24">
        <v>2950.15</v>
      </c>
    </row>
    <row r="3147" spans="1:3" x14ac:dyDescent="0.45">
      <c r="A3147">
        <f t="shared" si="49"/>
        <v>19</v>
      </c>
      <c r="B3147" s="5">
        <v>40287</v>
      </c>
      <c r="C3147" s="24">
        <v>2940.74</v>
      </c>
    </row>
    <row r="3148" spans="1:3" x14ac:dyDescent="0.45">
      <c r="A3148">
        <f t="shared" si="49"/>
        <v>20</v>
      </c>
      <c r="B3148" s="5">
        <v>40288</v>
      </c>
      <c r="C3148" s="24">
        <v>2968.82</v>
      </c>
    </row>
    <row r="3149" spans="1:3" x14ac:dyDescent="0.45">
      <c r="A3149">
        <f t="shared" si="49"/>
        <v>21</v>
      </c>
      <c r="B3149" s="5">
        <v>40289</v>
      </c>
      <c r="C3149" s="24">
        <v>2941.87</v>
      </c>
    </row>
    <row r="3150" spans="1:3" x14ac:dyDescent="0.45">
      <c r="A3150">
        <f t="shared" si="49"/>
        <v>22</v>
      </c>
      <c r="B3150" s="5">
        <v>40290</v>
      </c>
      <c r="C3150" s="24">
        <v>2914.16</v>
      </c>
    </row>
    <row r="3151" spans="1:3" x14ac:dyDescent="0.45">
      <c r="A3151">
        <f t="shared" si="49"/>
        <v>23</v>
      </c>
      <c r="B3151" s="5">
        <v>40291</v>
      </c>
      <c r="C3151" s="24">
        <v>2946.39</v>
      </c>
    </row>
    <row r="3152" spans="1:3" x14ac:dyDescent="0.45">
      <c r="A3152">
        <f t="shared" si="49"/>
        <v>26</v>
      </c>
      <c r="B3152" s="5">
        <v>40294</v>
      </c>
      <c r="C3152" s="24">
        <v>2963.38</v>
      </c>
    </row>
    <row r="3153" spans="1:3" x14ac:dyDescent="0.45">
      <c r="A3153">
        <f t="shared" si="49"/>
        <v>27</v>
      </c>
      <c r="B3153" s="5">
        <v>40295</v>
      </c>
      <c r="C3153" s="24">
        <v>2888.86</v>
      </c>
    </row>
    <row r="3154" spans="1:3" x14ac:dyDescent="0.45">
      <c r="A3154">
        <f t="shared" si="49"/>
        <v>28</v>
      </c>
      <c r="B3154" s="5">
        <v>40296</v>
      </c>
      <c r="C3154" s="24">
        <v>2875.38</v>
      </c>
    </row>
    <row r="3155" spans="1:3" x14ac:dyDescent="0.45">
      <c r="A3155">
        <f t="shared" si="49"/>
        <v>29</v>
      </c>
      <c r="B3155" s="5">
        <v>40297</v>
      </c>
      <c r="C3155" s="24">
        <v>2892.68</v>
      </c>
    </row>
    <row r="3156" spans="1:3" x14ac:dyDescent="0.45">
      <c r="A3156" s="35">
        <f t="shared" si="49"/>
        <v>30</v>
      </c>
      <c r="B3156" s="33">
        <v>40298</v>
      </c>
      <c r="C3156" s="34">
        <v>2863.35</v>
      </c>
    </row>
    <row r="3157" spans="1:3" x14ac:dyDescent="0.45">
      <c r="A3157" s="35">
        <f t="shared" si="49"/>
        <v>4</v>
      </c>
      <c r="B3157" s="33">
        <v>40302</v>
      </c>
      <c r="C3157" s="34">
        <v>2792.47</v>
      </c>
    </row>
    <row r="3158" spans="1:3" x14ac:dyDescent="0.45">
      <c r="A3158">
        <f t="shared" si="49"/>
        <v>5</v>
      </c>
      <c r="B3158" s="5">
        <v>40303</v>
      </c>
      <c r="C3158" s="24">
        <v>2755.58</v>
      </c>
    </row>
    <row r="3159" spans="1:3" x14ac:dyDescent="0.45">
      <c r="A3159">
        <f t="shared" si="49"/>
        <v>6</v>
      </c>
      <c r="B3159" s="5">
        <v>40304</v>
      </c>
      <c r="C3159" s="24">
        <v>2717.05</v>
      </c>
    </row>
    <row r="3160" spans="1:3" x14ac:dyDescent="0.45">
      <c r="A3160">
        <f t="shared" si="49"/>
        <v>7</v>
      </c>
      <c r="B3160" s="5">
        <v>40305</v>
      </c>
      <c r="C3160" s="24">
        <v>2640.23</v>
      </c>
    </row>
    <row r="3161" spans="1:3" x14ac:dyDescent="0.45">
      <c r="A3161">
        <f t="shared" si="49"/>
        <v>10</v>
      </c>
      <c r="B3161" s="5">
        <v>40308</v>
      </c>
      <c r="C3161" s="24">
        <v>2776.32</v>
      </c>
    </row>
    <row r="3162" spans="1:3" x14ac:dyDescent="0.45">
      <c r="A3162">
        <f t="shared" si="49"/>
        <v>11</v>
      </c>
      <c r="B3162" s="5">
        <v>40309</v>
      </c>
      <c r="C3162" s="24">
        <v>2751.43</v>
      </c>
    </row>
    <row r="3163" spans="1:3" x14ac:dyDescent="0.45">
      <c r="A3163">
        <f t="shared" si="49"/>
        <v>12</v>
      </c>
      <c r="B3163" s="5">
        <v>40310</v>
      </c>
      <c r="C3163" s="24">
        <v>2780.91</v>
      </c>
    </row>
    <row r="3164" spans="1:3" x14ac:dyDescent="0.45">
      <c r="A3164">
        <f t="shared" si="49"/>
        <v>13</v>
      </c>
      <c r="B3164" s="5">
        <v>40311</v>
      </c>
      <c r="C3164" s="24">
        <v>2806.92</v>
      </c>
    </row>
    <row r="3165" spans="1:3" x14ac:dyDescent="0.45">
      <c r="A3165">
        <f t="shared" si="49"/>
        <v>14</v>
      </c>
      <c r="B3165" s="5">
        <v>40312</v>
      </c>
      <c r="C3165" s="24">
        <v>2722.01</v>
      </c>
    </row>
    <row r="3166" spans="1:3" x14ac:dyDescent="0.45">
      <c r="A3166">
        <f t="shared" si="49"/>
        <v>17</v>
      </c>
      <c r="B3166" s="5">
        <v>40315</v>
      </c>
      <c r="C3166" s="24">
        <v>2718.34</v>
      </c>
    </row>
    <row r="3167" spans="1:3" x14ac:dyDescent="0.45">
      <c r="A3167">
        <f t="shared" si="49"/>
        <v>18</v>
      </c>
      <c r="B3167" s="5">
        <v>40316</v>
      </c>
      <c r="C3167" s="24">
        <v>2739.89</v>
      </c>
    </row>
    <row r="3168" spans="1:3" x14ac:dyDescent="0.45">
      <c r="A3168">
        <f t="shared" si="49"/>
        <v>19</v>
      </c>
      <c r="B3168" s="5">
        <v>40317</v>
      </c>
      <c r="C3168" s="24">
        <v>2662.27</v>
      </c>
    </row>
    <row r="3169" spans="1:3" x14ac:dyDescent="0.45">
      <c r="A3169">
        <f t="shared" si="49"/>
        <v>20</v>
      </c>
      <c r="B3169" s="5">
        <v>40318</v>
      </c>
      <c r="C3169" s="24">
        <v>2615.5700000000002</v>
      </c>
    </row>
    <row r="3170" spans="1:3" x14ac:dyDescent="0.45">
      <c r="A3170">
        <f t="shared" si="49"/>
        <v>21</v>
      </c>
      <c r="B3170" s="5">
        <v>40319</v>
      </c>
      <c r="C3170" s="24">
        <v>2611.08</v>
      </c>
    </row>
    <row r="3171" spans="1:3" x14ac:dyDescent="0.45">
      <c r="A3171">
        <f t="shared" si="49"/>
        <v>24</v>
      </c>
      <c r="B3171" s="5">
        <v>40322</v>
      </c>
      <c r="C3171" s="24">
        <v>2615.84</v>
      </c>
    </row>
    <row r="3172" spans="1:3" x14ac:dyDescent="0.45">
      <c r="A3172">
        <f t="shared" si="49"/>
        <v>25</v>
      </c>
      <c r="B3172" s="5">
        <v>40323</v>
      </c>
      <c r="C3172" s="24">
        <v>2547.37</v>
      </c>
    </row>
    <row r="3173" spans="1:3" x14ac:dyDescent="0.45">
      <c r="A3173">
        <f t="shared" si="49"/>
        <v>26</v>
      </c>
      <c r="B3173" s="5">
        <v>40324</v>
      </c>
      <c r="C3173" s="24">
        <v>2598.08</v>
      </c>
    </row>
    <row r="3174" spans="1:3" x14ac:dyDescent="0.45">
      <c r="A3174">
        <f t="shared" si="49"/>
        <v>27</v>
      </c>
      <c r="B3174" s="5">
        <v>40325</v>
      </c>
      <c r="C3174" s="24">
        <v>2676.51</v>
      </c>
    </row>
    <row r="3175" spans="1:3" x14ac:dyDescent="0.45">
      <c r="A3175" s="35">
        <f t="shared" si="49"/>
        <v>28</v>
      </c>
      <c r="B3175" s="33">
        <v>40326</v>
      </c>
      <c r="C3175" s="34">
        <v>2673.17</v>
      </c>
    </row>
    <row r="3176" spans="1:3" x14ac:dyDescent="0.45">
      <c r="A3176" s="35">
        <f t="shared" si="49"/>
        <v>1</v>
      </c>
      <c r="B3176" s="33">
        <v>40330</v>
      </c>
      <c r="C3176" s="34">
        <v>2661.7</v>
      </c>
    </row>
    <row r="3177" spans="1:3" x14ac:dyDescent="0.45">
      <c r="A3177">
        <f t="shared" si="49"/>
        <v>2</v>
      </c>
      <c r="B3177" s="5">
        <v>40331</v>
      </c>
      <c r="C3177" s="24">
        <v>2657.77</v>
      </c>
    </row>
    <row r="3178" spans="1:3" x14ac:dyDescent="0.45">
      <c r="A3178">
        <f t="shared" si="49"/>
        <v>3</v>
      </c>
      <c r="B3178" s="5">
        <v>40332</v>
      </c>
      <c r="C3178" s="24">
        <v>2689.58</v>
      </c>
    </row>
    <row r="3179" spans="1:3" x14ac:dyDescent="0.45">
      <c r="A3179">
        <f t="shared" si="49"/>
        <v>4</v>
      </c>
      <c r="B3179" s="5">
        <v>40333</v>
      </c>
      <c r="C3179" s="24">
        <v>2644.57</v>
      </c>
    </row>
    <row r="3180" spans="1:3" x14ac:dyDescent="0.45">
      <c r="A3180">
        <f t="shared" si="49"/>
        <v>7</v>
      </c>
      <c r="B3180" s="5">
        <v>40336</v>
      </c>
      <c r="C3180" s="24">
        <v>2614.84</v>
      </c>
    </row>
    <row r="3181" spans="1:3" x14ac:dyDescent="0.45">
      <c r="A3181">
        <f t="shared" si="49"/>
        <v>8</v>
      </c>
      <c r="B3181" s="5">
        <v>40337</v>
      </c>
      <c r="C3181" s="24">
        <v>2592.17</v>
      </c>
    </row>
    <row r="3182" spans="1:3" x14ac:dyDescent="0.45">
      <c r="A3182">
        <f t="shared" si="49"/>
        <v>9</v>
      </c>
      <c r="B3182" s="5">
        <v>40338</v>
      </c>
      <c r="C3182" s="24">
        <v>2622.36</v>
      </c>
    </row>
    <row r="3183" spans="1:3" x14ac:dyDescent="0.45">
      <c r="A3183">
        <f t="shared" si="49"/>
        <v>10</v>
      </c>
      <c r="B3183" s="5">
        <v>40339</v>
      </c>
      <c r="C3183" s="24">
        <v>2647.22</v>
      </c>
    </row>
    <row r="3184" spans="1:3" x14ac:dyDescent="0.45">
      <c r="A3184">
        <f t="shared" si="49"/>
        <v>11</v>
      </c>
      <c r="B3184" s="5">
        <v>40340</v>
      </c>
      <c r="C3184" s="24">
        <v>2663</v>
      </c>
    </row>
    <row r="3185" spans="1:3" x14ac:dyDescent="0.45">
      <c r="A3185">
        <f t="shared" si="49"/>
        <v>14</v>
      </c>
      <c r="B3185" s="5">
        <v>40343</v>
      </c>
      <c r="C3185" s="24">
        <v>2684.79</v>
      </c>
    </row>
    <row r="3186" spans="1:3" x14ac:dyDescent="0.45">
      <c r="A3186">
        <f t="shared" si="49"/>
        <v>15</v>
      </c>
      <c r="B3186" s="5">
        <v>40344</v>
      </c>
      <c r="C3186" s="24">
        <v>2694.75</v>
      </c>
    </row>
    <row r="3187" spans="1:3" x14ac:dyDescent="0.45">
      <c r="A3187">
        <f t="shared" si="49"/>
        <v>16</v>
      </c>
      <c r="B3187" s="5">
        <v>40345</v>
      </c>
      <c r="C3187" s="24">
        <v>2702.88</v>
      </c>
    </row>
    <row r="3188" spans="1:3" x14ac:dyDescent="0.45">
      <c r="A3188">
        <f t="shared" si="49"/>
        <v>17</v>
      </c>
      <c r="B3188" s="5">
        <v>40346</v>
      </c>
      <c r="C3188" s="24">
        <v>2709.95</v>
      </c>
    </row>
    <row r="3189" spans="1:3" x14ac:dyDescent="0.45">
      <c r="A3189">
        <f t="shared" si="49"/>
        <v>18</v>
      </c>
      <c r="B3189" s="5">
        <v>40347</v>
      </c>
      <c r="C3189" s="24">
        <v>2711.62</v>
      </c>
    </row>
    <row r="3190" spans="1:3" x14ac:dyDescent="0.45">
      <c r="A3190">
        <f t="shared" si="49"/>
        <v>21</v>
      </c>
      <c r="B3190" s="5">
        <v>40350</v>
      </c>
      <c r="C3190" s="24">
        <v>2734.53</v>
      </c>
    </row>
    <row r="3191" spans="1:3" x14ac:dyDescent="0.45">
      <c r="A3191">
        <f t="shared" si="49"/>
        <v>22</v>
      </c>
      <c r="B3191" s="5">
        <v>40351</v>
      </c>
      <c r="C3191" s="24">
        <v>2709.58</v>
      </c>
    </row>
    <row r="3192" spans="1:3" x14ac:dyDescent="0.45">
      <c r="A3192">
        <f t="shared" si="49"/>
        <v>23</v>
      </c>
      <c r="B3192" s="5">
        <v>40352</v>
      </c>
      <c r="C3192" s="24">
        <v>2675.86</v>
      </c>
    </row>
    <row r="3193" spans="1:3" x14ac:dyDescent="0.45">
      <c r="A3193">
        <f t="shared" si="49"/>
        <v>24</v>
      </c>
      <c r="B3193" s="5">
        <v>40353</v>
      </c>
      <c r="C3193" s="24">
        <v>2636.43</v>
      </c>
    </row>
    <row r="3194" spans="1:3" x14ac:dyDescent="0.45">
      <c r="A3194">
        <f t="shared" si="49"/>
        <v>25</v>
      </c>
      <c r="B3194" s="5">
        <v>40354</v>
      </c>
      <c r="C3194" s="24">
        <v>2609.0500000000002</v>
      </c>
    </row>
    <row r="3195" spans="1:3" x14ac:dyDescent="0.45">
      <c r="A3195">
        <f t="shared" si="49"/>
        <v>28</v>
      </c>
      <c r="B3195" s="5">
        <v>40357</v>
      </c>
      <c r="C3195" s="24">
        <v>2621.73</v>
      </c>
    </row>
    <row r="3196" spans="1:3" x14ac:dyDescent="0.45">
      <c r="A3196">
        <f t="shared" si="49"/>
        <v>29</v>
      </c>
      <c r="B3196" s="5">
        <v>40358</v>
      </c>
      <c r="C3196" s="24">
        <v>2542.2600000000002</v>
      </c>
    </row>
    <row r="3197" spans="1:3" x14ac:dyDescent="0.45">
      <c r="A3197" s="35">
        <f t="shared" si="49"/>
        <v>30</v>
      </c>
      <c r="B3197" s="33">
        <v>40359</v>
      </c>
      <c r="C3197" s="34">
        <v>2543.4699999999998</v>
      </c>
    </row>
    <row r="3198" spans="1:3" x14ac:dyDescent="0.45">
      <c r="A3198" s="35">
        <f t="shared" si="49"/>
        <v>1</v>
      </c>
      <c r="B3198" s="33">
        <v>40360</v>
      </c>
      <c r="C3198" s="34">
        <v>2485.69</v>
      </c>
    </row>
    <row r="3199" spans="1:3" x14ac:dyDescent="0.45">
      <c r="A3199">
        <f t="shared" si="49"/>
        <v>2</v>
      </c>
      <c r="B3199" s="5">
        <v>40361</v>
      </c>
      <c r="C3199" s="24">
        <v>2505.19</v>
      </c>
    </row>
    <row r="3200" spans="1:3" x14ac:dyDescent="0.45">
      <c r="A3200">
        <f t="shared" si="49"/>
        <v>5</v>
      </c>
      <c r="B3200" s="5">
        <v>40364</v>
      </c>
      <c r="C3200" s="24">
        <v>2499.85</v>
      </c>
    </row>
    <row r="3201" spans="1:3" x14ac:dyDescent="0.45">
      <c r="A3201">
        <f t="shared" si="49"/>
        <v>6</v>
      </c>
      <c r="B3201" s="5">
        <v>40365</v>
      </c>
      <c r="C3201" s="24">
        <v>2569.27</v>
      </c>
    </row>
    <row r="3202" spans="1:3" x14ac:dyDescent="0.45">
      <c r="A3202">
        <f t="shared" si="49"/>
        <v>7</v>
      </c>
      <c r="B3202" s="5">
        <v>40366</v>
      </c>
      <c r="C3202" s="24">
        <v>2593.21</v>
      </c>
    </row>
    <row r="3203" spans="1:3" x14ac:dyDescent="0.45">
      <c r="A3203">
        <f t="shared" si="49"/>
        <v>8</v>
      </c>
      <c r="B3203" s="5">
        <v>40367</v>
      </c>
      <c r="C3203" s="24">
        <v>2639.17</v>
      </c>
    </row>
    <row r="3204" spans="1:3" x14ac:dyDescent="0.45">
      <c r="A3204">
        <f t="shared" ref="A3204:A3267" si="50">DAY(B3204)</f>
        <v>9</v>
      </c>
      <c r="B3204" s="5">
        <v>40368</v>
      </c>
      <c r="C3204" s="24">
        <v>2652.65</v>
      </c>
    </row>
    <row r="3205" spans="1:3" x14ac:dyDescent="0.45">
      <c r="A3205">
        <f t="shared" si="50"/>
        <v>12</v>
      </c>
      <c r="B3205" s="5">
        <v>40371</v>
      </c>
      <c r="C3205" s="24">
        <v>2668.69</v>
      </c>
    </row>
    <row r="3206" spans="1:3" x14ac:dyDescent="0.45">
      <c r="A3206">
        <f t="shared" si="50"/>
        <v>13</v>
      </c>
      <c r="B3206" s="5">
        <v>40372</v>
      </c>
      <c r="C3206" s="24">
        <v>2720.03</v>
      </c>
    </row>
    <row r="3207" spans="1:3" x14ac:dyDescent="0.45">
      <c r="A3207">
        <f t="shared" si="50"/>
        <v>14</v>
      </c>
      <c r="B3207" s="5">
        <v>40373</v>
      </c>
      <c r="C3207" s="24">
        <v>2710.58</v>
      </c>
    </row>
    <row r="3208" spans="1:3" x14ac:dyDescent="0.45">
      <c r="A3208">
        <f t="shared" si="50"/>
        <v>15</v>
      </c>
      <c r="B3208" s="5">
        <v>40374</v>
      </c>
      <c r="C3208" s="24">
        <v>2690.6</v>
      </c>
    </row>
    <row r="3209" spans="1:3" x14ac:dyDescent="0.45">
      <c r="A3209">
        <f t="shared" si="50"/>
        <v>16</v>
      </c>
      <c r="B3209" s="5">
        <v>40375</v>
      </c>
      <c r="C3209" s="24">
        <v>2664.54</v>
      </c>
    </row>
    <row r="3210" spans="1:3" x14ac:dyDescent="0.45">
      <c r="A3210">
        <f t="shared" si="50"/>
        <v>19</v>
      </c>
      <c r="B3210" s="5">
        <v>40378</v>
      </c>
      <c r="C3210" s="24">
        <v>2658.05</v>
      </c>
    </row>
    <row r="3211" spans="1:3" x14ac:dyDescent="0.45">
      <c r="A3211">
        <f t="shared" si="50"/>
        <v>20</v>
      </c>
      <c r="B3211" s="5">
        <v>40379</v>
      </c>
      <c r="C3211" s="24">
        <v>2652.7</v>
      </c>
    </row>
    <row r="3212" spans="1:3" x14ac:dyDescent="0.45">
      <c r="A3212">
        <f t="shared" si="50"/>
        <v>21</v>
      </c>
      <c r="B3212" s="5">
        <v>40380</v>
      </c>
      <c r="C3212" s="24">
        <v>2691.45</v>
      </c>
    </row>
    <row r="3213" spans="1:3" x14ac:dyDescent="0.45">
      <c r="A3213">
        <f t="shared" si="50"/>
        <v>22</v>
      </c>
      <c r="B3213" s="5">
        <v>40381</v>
      </c>
      <c r="C3213" s="24">
        <v>2740.45</v>
      </c>
    </row>
    <row r="3214" spans="1:3" x14ac:dyDescent="0.45">
      <c r="A3214">
        <f t="shared" si="50"/>
        <v>23</v>
      </c>
      <c r="B3214" s="5">
        <v>40382</v>
      </c>
      <c r="C3214" s="24">
        <v>2743.57</v>
      </c>
    </row>
    <row r="3215" spans="1:3" x14ac:dyDescent="0.45">
      <c r="A3215">
        <f t="shared" si="50"/>
        <v>26</v>
      </c>
      <c r="B3215" s="5">
        <v>40385</v>
      </c>
      <c r="C3215" s="24">
        <v>2762.54</v>
      </c>
    </row>
    <row r="3216" spans="1:3" x14ac:dyDescent="0.45">
      <c r="A3216">
        <f t="shared" si="50"/>
        <v>27</v>
      </c>
      <c r="B3216" s="5">
        <v>40386</v>
      </c>
      <c r="C3216" s="24">
        <v>2768.03</v>
      </c>
    </row>
    <row r="3217" spans="1:3" x14ac:dyDescent="0.45">
      <c r="A3217">
        <f t="shared" si="50"/>
        <v>28</v>
      </c>
      <c r="B3217" s="5">
        <v>40387</v>
      </c>
      <c r="C3217" s="24">
        <v>2744.38</v>
      </c>
    </row>
    <row r="3218" spans="1:3" x14ac:dyDescent="0.45">
      <c r="A3218">
        <f t="shared" si="50"/>
        <v>29</v>
      </c>
      <c r="B3218" s="5">
        <v>40388</v>
      </c>
      <c r="C3218" s="24">
        <v>2744.3</v>
      </c>
    </row>
    <row r="3219" spans="1:3" x14ac:dyDescent="0.45">
      <c r="A3219" s="35">
        <f t="shared" si="50"/>
        <v>30</v>
      </c>
      <c r="B3219" s="33">
        <v>40389</v>
      </c>
      <c r="C3219" s="34">
        <v>2715.36</v>
      </c>
    </row>
    <row r="3220" spans="1:3" x14ac:dyDescent="0.45">
      <c r="A3220" s="35">
        <f t="shared" si="50"/>
        <v>2</v>
      </c>
      <c r="B3220" s="33">
        <v>40392</v>
      </c>
      <c r="C3220" s="34">
        <v>2784.19</v>
      </c>
    </row>
    <row r="3221" spans="1:3" x14ac:dyDescent="0.45">
      <c r="A3221">
        <f t="shared" si="50"/>
        <v>3</v>
      </c>
      <c r="B3221" s="5">
        <v>40393</v>
      </c>
      <c r="C3221" s="24">
        <v>2783.03</v>
      </c>
    </row>
    <row r="3222" spans="1:3" x14ac:dyDescent="0.45">
      <c r="A3222">
        <f t="shared" si="50"/>
        <v>4</v>
      </c>
      <c r="B3222" s="5">
        <v>40394</v>
      </c>
      <c r="C3222" s="24">
        <v>2778.08</v>
      </c>
    </row>
    <row r="3223" spans="1:3" x14ac:dyDescent="0.45">
      <c r="A3223">
        <f t="shared" si="50"/>
        <v>5</v>
      </c>
      <c r="B3223" s="5">
        <v>40395</v>
      </c>
      <c r="C3223" s="24">
        <v>2771.21</v>
      </c>
    </row>
    <row r="3224" spans="1:3" x14ac:dyDescent="0.45">
      <c r="A3224">
        <f t="shared" si="50"/>
        <v>6</v>
      </c>
      <c r="B3224" s="5">
        <v>40396</v>
      </c>
      <c r="C3224" s="24">
        <v>2753.67</v>
      </c>
    </row>
    <row r="3225" spans="1:3" x14ac:dyDescent="0.45">
      <c r="A3225">
        <f t="shared" si="50"/>
        <v>9</v>
      </c>
      <c r="B3225" s="5">
        <v>40399</v>
      </c>
      <c r="C3225" s="24">
        <v>2792.56</v>
      </c>
    </row>
    <row r="3226" spans="1:3" x14ac:dyDescent="0.45">
      <c r="A3226">
        <f t="shared" si="50"/>
        <v>10</v>
      </c>
      <c r="B3226" s="5">
        <v>40400</v>
      </c>
      <c r="C3226" s="24">
        <v>2772.57</v>
      </c>
    </row>
    <row r="3227" spans="1:3" x14ac:dyDescent="0.45">
      <c r="A3227">
        <f t="shared" si="50"/>
        <v>11</v>
      </c>
      <c r="B3227" s="5">
        <v>40401</v>
      </c>
      <c r="C3227" s="24">
        <v>2706.59</v>
      </c>
    </row>
    <row r="3228" spans="1:3" x14ac:dyDescent="0.45">
      <c r="A3228">
        <f t="shared" si="50"/>
        <v>12</v>
      </c>
      <c r="B3228" s="5">
        <v>40402</v>
      </c>
      <c r="C3228" s="24">
        <v>2712.96</v>
      </c>
    </row>
    <row r="3229" spans="1:3" x14ac:dyDescent="0.45">
      <c r="A3229">
        <f t="shared" si="50"/>
        <v>13</v>
      </c>
      <c r="B3229" s="5">
        <v>40403</v>
      </c>
      <c r="C3229" s="24">
        <v>2716.96</v>
      </c>
    </row>
    <row r="3230" spans="1:3" x14ac:dyDescent="0.45">
      <c r="A3230">
        <f t="shared" si="50"/>
        <v>16</v>
      </c>
      <c r="B3230" s="5">
        <v>40406</v>
      </c>
      <c r="C3230" s="24">
        <v>2716.96</v>
      </c>
    </row>
    <row r="3231" spans="1:3" x14ac:dyDescent="0.45">
      <c r="A3231">
        <f t="shared" si="50"/>
        <v>17</v>
      </c>
      <c r="B3231" s="5">
        <v>40407</v>
      </c>
      <c r="C3231" s="24">
        <v>2754.77</v>
      </c>
    </row>
    <row r="3232" spans="1:3" x14ac:dyDescent="0.45">
      <c r="A3232">
        <f t="shared" si="50"/>
        <v>18</v>
      </c>
      <c r="B3232" s="5">
        <v>40408</v>
      </c>
      <c r="C3232" s="24">
        <v>2732.8</v>
      </c>
    </row>
    <row r="3233" spans="1:3" x14ac:dyDescent="0.45">
      <c r="A3233">
        <f t="shared" si="50"/>
        <v>19</v>
      </c>
      <c r="B3233" s="5">
        <v>40409</v>
      </c>
      <c r="C3233" s="24">
        <v>2690.81</v>
      </c>
    </row>
    <row r="3234" spans="1:3" x14ac:dyDescent="0.45">
      <c r="A3234">
        <f t="shared" si="50"/>
        <v>20</v>
      </c>
      <c r="B3234" s="5">
        <v>40410</v>
      </c>
      <c r="C3234" s="24">
        <v>2681.12</v>
      </c>
    </row>
    <row r="3235" spans="1:3" x14ac:dyDescent="0.45">
      <c r="A3235">
        <f t="shared" si="50"/>
        <v>23</v>
      </c>
      <c r="B3235" s="5">
        <v>40413</v>
      </c>
      <c r="C3235" s="24">
        <v>2700.95</v>
      </c>
    </row>
    <row r="3236" spans="1:3" x14ac:dyDescent="0.45">
      <c r="A3236">
        <f t="shared" si="50"/>
        <v>24</v>
      </c>
      <c r="B3236" s="5">
        <v>40414</v>
      </c>
      <c r="C3236" s="24">
        <v>2661.46</v>
      </c>
    </row>
    <row r="3237" spans="1:3" x14ac:dyDescent="0.45">
      <c r="A3237">
        <f t="shared" si="50"/>
        <v>25</v>
      </c>
      <c r="B3237" s="5">
        <v>40415</v>
      </c>
      <c r="C3237" s="24">
        <v>2638.12</v>
      </c>
    </row>
    <row r="3238" spans="1:3" x14ac:dyDescent="0.45">
      <c r="A3238">
        <f t="shared" si="50"/>
        <v>26</v>
      </c>
      <c r="B3238" s="5">
        <v>40416</v>
      </c>
      <c r="C3238" s="24">
        <v>2660.35</v>
      </c>
    </row>
    <row r="3239" spans="1:3" x14ac:dyDescent="0.45">
      <c r="A3239">
        <f t="shared" si="50"/>
        <v>27</v>
      </c>
      <c r="B3239" s="5">
        <v>40417</v>
      </c>
      <c r="C3239" s="24">
        <v>2684.41</v>
      </c>
    </row>
    <row r="3240" spans="1:3" x14ac:dyDescent="0.45">
      <c r="A3240" s="35">
        <f t="shared" si="50"/>
        <v>31</v>
      </c>
      <c r="B3240" s="33">
        <v>40421</v>
      </c>
      <c r="C3240" s="34">
        <v>2696.72</v>
      </c>
    </row>
    <row r="3241" spans="1:3" x14ac:dyDescent="0.45">
      <c r="A3241" s="35">
        <f t="shared" si="50"/>
        <v>1</v>
      </c>
      <c r="B3241" s="33">
        <v>40422</v>
      </c>
      <c r="C3241" s="34">
        <v>2767.47</v>
      </c>
    </row>
    <row r="3242" spans="1:3" x14ac:dyDescent="0.45">
      <c r="A3242">
        <f t="shared" si="50"/>
        <v>2</v>
      </c>
      <c r="B3242" s="5">
        <v>40423</v>
      </c>
      <c r="C3242" s="24">
        <v>2772.91</v>
      </c>
    </row>
    <row r="3243" spans="1:3" x14ac:dyDescent="0.45">
      <c r="A3243">
        <f t="shared" si="50"/>
        <v>3</v>
      </c>
      <c r="B3243" s="5">
        <v>40424</v>
      </c>
      <c r="C3243" s="24">
        <v>2800.22</v>
      </c>
    </row>
    <row r="3244" spans="1:3" x14ac:dyDescent="0.45">
      <c r="A3244">
        <f t="shared" si="50"/>
        <v>6</v>
      </c>
      <c r="B3244" s="5">
        <v>40427</v>
      </c>
      <c r="C3244" s="24">
        <v>2806.78</v>
      </c>
    </row>
    <row r="3245" spans="1:3" x14ac:dyDescent="0.45">
      <c r="A3245">
        <f t="shared" si="50"/>
        <v>7</v>
      </c>
      <c r="B3245" s="5">
        <v>40428</v>
      </c>
      <c r="C3245" s="24">
        <v>2790.72</v>
      </c>
    </row>
    <row r="3246" spans="1:3" x14ac:dyDescent="0.45">
      <c r="A3246">
        <f t="shared" si="50"/>
        <v>8</v>
      </c>
      <c r="B3246" s="5">
        <v>40429</v>
      </c>
      <c r="C3246" s="24">
        <v>2801.76</v>
      </c>
    </row>
    <row r="3247" spans="1:3" x14ac:dyDescent="0.45">
      <c r="A3247">
        <f t="shared" si="50"/>
        <v>9</v>
      </c>
      <c r="B3247" s="5">
        <v>40430</v>
      </c>
      <c r="C3247" s="24">
        <v>2833.78</v>
      </c>
    </row>
    <row r="3248" spans="1:3" x14ac:dyDescent="0.45">
      <c r="A3248">
        <f t="shared" si="50"/>
        <v>10</v>
      </c>
      <c r="B3248" s="5">
        <v>40431</v>
      </c>
      <c r="C3248" s="24">
        <v>2840.25</v>
      </c>
    </row>
    <row r="3249" spans="1:3" x14ac:dyDescent="0.45">
      <c r="A3249">
        <f t="shared" si="50"/>
        <v>13</v>
      </c>
      <c r="B3249" s="5">
        <v>40434</v>
      </c>
      <c r="C3249" s="24">
        <v>2872.73</v>
      </c>
    </row>
    <row r="3250" spans="1:3" x14ac:dyDescent="0.45">
      <c r="A3250">
        <f t="shared" si="50"/>
        <v>14</v>
      </c>
      <c r="B3250" s="5">
        <v>40435</v>
      </c>
      <c r="C3250" s="24">
        <v>2872.1</v>
      </c>
    </row>
    <row r="3251" spans="1:3" x14ac:dyDescent="0.45">
      <c r="A3251">
        <f t="shared" si="50"/>
        <v>15</v>
      </c>
      <c r="B3251" s="5">
        <v>40436</v>
      </c>
      <c r="C3251" s="24">
        <v>2868.06</v>
      </c>
    </row>
    <row r="3252" spans="1:3" x14ac:dyDescent="0.45">
      <c r="A3252">
        <f t="shared" si="50"/>
        <v>16</v>
      </c>
      <c r="B3252" s="5">
        <v>40437</v>
      </c>
      <c r="C3252" s="24">
        <v>2859.22</v>
      </c>
    </row>
    <row r="3253" spans="1:3" x14ac:dyDescent="0.45">
      <c r="A3253">
        <f t="shared" si="50"/>
        <v>17</v>
      </c>
      <c r="B3253" s="5">
        <v>40438</v>
      </c>
      <c r="C3253" s="24">
        <v>2844.71</v>
      </c>
    </row>
    <row r="3254" spans="1:3" x14ac:dyDescent="0.45">
      <c r="A3254">
        <f t="shared" si="50"/>
        <v>20</v>
      </c>
      <c r="B3254" s="5">
        <v>40441</v>
      </c>
      <c r="C3254" s="24">
        <v>2890.54</v>
      </c>
    </row>
    <row r="3255" spans="1:3" x14ac:dyDescent="0.45">
      <c r="A3255">
        <f t="shared" si="50"/>
        <v>21</v>
      </c>
      <c r="B3255" s="5">
        <v>40442</v>
      </c>
      <c r="C3255" s="24">
        <v>2879.32</v>
      </c>
    </row>
    <row r="3256" spans="1:3" x14ac:dyDescent="0.45">
      <c r="A3256">
        <f t="shared" si="50"/>
        <v>22</v>
      </c>
      <c r="B3256" s="5">
        <v>40443</v>
      </c>
      <c r="C3256" s="24">
        <v>2865.02</v>
      </c>
    </row>
    <row r="3257" spans="1:3" x14ac:dyDescent="0.45">
      <c r="A3257">
        <f t="shared" si="50"/>
        <v>23</v>
      </c>
      <c r="B3257" s="5">
        <v>40444</v>
      </c>
      <c r="C3257" s="24">
        <v>2862.45</v>
      </c>
    </row>
    <row r="3258" spans="1:3" x14ac:dyDescent="0.45">
      <c r="A3258">
        <f t="shared" si="50"/>
        <v>24</v>
      </c>
      <c r="B3258" s="5">
        <v>40445</v>
      </c>
      <c r="C3258" s="24">
        <v>2889.12</v>
      </c>
    </row>
    <row r="3259" spans="1:3" x14ac:dyDescent="0.45">
      <c r="A3259">
        <f t="shared" si="50"/>
        <v>27</v>
      </c>
      <c r="B3259" s="5">
        <v>40448</v>
      </c>
      <c r="C3259" s="24">
        <v>2879.25</v>
      </c>
    </row>
    <row r="3260" spans="1:3" x14ac:dyDescent="0.45">
      <c r="A3260">
        <f t="shared" si="50"/>
        <v>28</v>
      </c>
      <c r="B3260" s="5">
        <v>40449</v>
      </c>
      <c r="C3260" s="24">
        <v>2881.16</v>
      </c>
    </row>
    <row r="3261" spans="1:3" x14ac:dyDescent="0.45">
      <c r="A3261">
        <f t="shared" si="50"/>
        <v>29</v>
      </c>
      <c r="B3261" s="5">
        <v>40450</v>
      </c>
      <c r="C3261" s="24">
        <v>2877.55</v>
      </c>
    </row>
    <row r="3262" spans="1:3" x14ac:dyDescent="0.45">
      <c r="A3262" s="35">
        <f t="shared" si="50"/>
        <v>30</v>
      </c>
      <c r="B3262" s="33">
        <v>40451</v>
      </c>
      <c r="C3262" s="34">
        <v>2867.58</v>
      </c>
    </row>
    <row r="3263" spans="1:3" x14ac:dyDescent="0.45">
      <c r="A3263" s="35">
        <f t="shared" si="50"/>
        <v>1</v>
      </c>
      <c r="B3263" s="33">
        <v>40452</v>
      </c>
      <c r="C3263" s="34">
        <v>2889.71</v>
      </c>
    </row>
    <row r="3264" spans="1:3" x14ac:dyDescent="0.45">
      <c r="A3264">
        <f t="shared" si="50"/>
        <v>4</v>
      </c>
      <c r="B3264" s="5">
        <v>40455</v>
      </c>
      <c r="C3264" s="24">
        <v>2872.6</v>
      </c>
    </row>
    <row r="3265" spans="1:3" x14ac:dyDescent="0.45">
      <c r="A3265">
        <f t="shared" si="50"/>
        <v>5</v>
      </c>
      <c r="B3265" s="5">
        <v>40456</v>
      </c>
      <c r="C3265" s="24">
        <v>2912.18</v>
      </c>
    </row>
    <row r="3266" spans="1:3" x14ac:dyDescent="0.45">
      <c r="A3266">
        <f t="shared" si="50"/>
        <v>6</v>
      </c>
      <c r="B3266" s="5">
        <v>40457</v>
      </c>
      <c r="C3266" s="24">
        <v>2936.58</v>
      </c>
    </row>
    <row r="3267" spans="1:3" x14ac:dyDescent="0.45">
      <c r="A3267">
        <f t="shared" si="50"/>
        <v>7</v>
      </c>
      <c r="B3267" s="5">
        <v>40458</v>
      </c>
      <c r="C3267" s="24">
        <v>2926.98</v>
      </c>
    </row>
    <row r="3268" spans="1:3" x14ac:dyDescent="0.45">
      <c r="A3268">
        <f t="shared" ref="A3268:A3331" si="51">DAY(B3268)</f>
        <v>8</v>
      </c>
      <c r="B3268" s="5">
        <v>40459</v>
      </c>
      <c r="C3268" s="24">
        <v>2923.54</v>
      </c>
    </row>
    <row r="3269" spans="1:3" x14ac:dyDescent="0.45">
      <c r="A3269">
        <f t="shared" si="51"/>
        <v>11</v>
      </c>
      <c r="B3269" s="5">
        <v>40462</v>
      </c>
      <c r="C3269" s="24">
        <v>2933.1</v>
      </c>
    </row>
    <row r="3270" spans="1:3" x14ac:dyDescent="0.45">
      <c r="A3270">
        <f t="shared" si="51"/>
        <v>12</v>
      </c>
      <c r="B3270" s="5">
        <v>40463</v>
      </c>
      <c r="C3270" s="24">
        <v>2926.6</v>
      </c>
    </row>
    <row r="3271" spans="1:3" x14ac:dyDescent="0.45">
      <c r="A3271">
        <f t="shared" si="51"/>
        <v>13</v>
      </c>
      <c r="B3271" s="5">
        <v>40464</v>
      </c>
      <c r="C3271" s="24">
        <v>2969.57</v>
      </c>
    </row>
    <row r="3272" spans="1:3" x14ac:dyDescent="0.45">
      <c r="A3272">
        <f t="shared" si="51"/>
        <v>14</v>
      </c>
      <c r="B3272" s="5">
        <v>40465</v>
      </c>
      <c r="C3272" s="24">
        <v>2960.38</v>
      </c>
    </row>
    <row r="3273" spans="1:3" x14ac:dyDescent="0.45">
      <c r="A3273">
        <f t="shared" si="51"/>
        <v>15</v>
      </c>
      <c r="B3273" s="5">
        <v>40466</v>
      </c>
      <c r="C3273" s="24">
        <v>2948.03</v>
      </c>
    </row>
    <row r="3274" spans="1:3" x14ac:dyDescent="0.45">
      <c r="A3274">
        <f t="shared" si="51"/>
        <v>18</v>
      </c>
      <c r="B3274" s="5">
        <v>40469</v>
      </c>
      <c r="C3274" s="24">
        <v>2966.75</v>
      </c>
    </row>
    <row r="3275" spans="1:3" x14ac:dyDescent="0.45">
      <c r="A3275">
        <f t="shared" si="51"/>
        <v>19</v>
      </c>
      <c r="B3275" s="5">
        <v>40470</v>
      </c>
      <c r="C3275" s="24">
        <v>2947.99</v>
      </c>
    </row>
    <row r="3276" spans="1:3" x14ac:dyDescent="0.45">
      <c r="A3276">
        <f t="shared" si="51"/>
        <v>20</v>
      </c>
      <c r="B3276" s="5">
        <v>40471</v>
      </c>
      <c r="C3276" s="24">
        <v>2959.34</v>
      </c>
    </row>
    <row r="3277" spans="1:3" x14ac:dyDescent="0.45">
      <c r="A3277">
        <f t="shared" si="51"/>
        <v>21</v>
      </c>
      <c r="B3277" s="5">
        <v>40472</v>
      </c>
      <c r="C3277" s="24">
        <v>2974.36</v>
      </c>
    </row>
    <row r="3278" spans="1:3" x14ac:dyDescent="0.45">
      <c r="A3278">
        <f t="shared" si="51"/>
        <v>22</v>
      </c>
      <c r="B3278" s="5">
        <v>40473</v>
      </c>
      <c r="C3278" s="24">
        <v>2967</v>
      </c>
    </row>
    <row r="3279" spans="1:3" x14ac:dyDescent="0.45">
      <c r="A3279">
        <f t="shared" si="51"/>
        <v>25</v>
      </c>
      <c r="B3279" s="5">
        <v>40476</v>
      </c>
      <c r="C3279" s="24">
        <v>2974.58</v>
      </c>
    </row>
    <row r="3280" spans="1:3" x14ac:dyDescent="0.45">
      <c r="A3280">
        <f t="shared" si="51"/>
        <v>26</v>
      </c>
      <c r="B3280" s="5">
        <v>40477</v>
      </c>
      <c r="C3280" s="24">
        <v>2953.87</v>
      </c>
    </row>
    <row r="3281" spans="1:3" x14ac:dyDescent="0.45">
      <c r="A3281">
        <f t="shared" si="51"/>
        <v>27</v>
      </c>
      <c r="B3281" s="5">
        <v>40478</v>
      </c>
      <c r="C3281" s="24">
        <v>2922.34</v>
      </c>
    </row>
    <row r="3282" spans="1:3" x14ac:dyDescent="0.45">
      <c r="A3282">
        <f t="shared" si="51"/>
        <v>28</v>
      </c>
      <c r="B3282" s="5">
        <v>40479</v>
      </c>
      <c r="C3282" s="24">
        <v>2937.41</v>
      </c>
    </row>
    <row r="3283" spans="1:3" x14ac:dyDescent="0.45">
      <c r="A3283" s="35">
        <f t="shared" si="51"/>
        <v>29</v>
      </c>
      <c r="B3283" s="33">
        <v>40480</v>
      </c>
      <c r="C3283" s="34">
        <v>2936.15</v>
      </c>
    </row>
    <row r="3284" spans="1:3" x14ac:dyDescent="0.45">
      <c r="A3284" s="35">
        <f t="shared" si="51"/>
        <v>1</v>
      </c>
      <c r="B3284" s="33">
        <v>40483</v>
      </c>
      <c r="C3284" s="34">
        <v>2945.62</v>
      </c>
    </row>
    <row r="3285" spans="1:3" x14ac:dyDescent="0.45">
      <c r="A3285">
        <f t="shared" si="51"/>
        <v>2</v>
      </c>
      <c r="B3285" s="5">
        <v>40484</v>
      </c>
      <c r="C3285" s="24">
        <v>2975.2</v>
      </c>
    </row>
    <row r="3286" spans="1:3" x14ac:dyDescent="0.45">
      <c r="A3286">
        <f t="shared" si="51"/>
        <v>3</v>
      </c>
      <c r="B3286" s="5">
        <v>40485</v>
      </c>
      <c r="C3286" s="24">
        <v>2969.41</v>
      </c>
    </row>
    <row r="3287" spans="1:3" x14ac:dyDescent="0.45">
      <c r="A3287">
        <f t="shared" si="51"/>
        <v>4</v>
      </c>
      <c r="B3287" s="5">
        <v>40486</v>
      </c>
      <c r="C3287" s="24">
        <v>3024.72</v>
      </c>
    </row>
    <row r="3288" spans="1:3" x14ac:dyDescent="0.45">
      <c r="A3288">
        <f t="shared" si="51"/>
        <v>5</v>
      </c>
      <c r="B3288" s="5">
        <v>40487</v>
      </c>
      <c r="C3288" s="24">
        <v>3032.58</v>
      </c>
    </row>
    <row r="3289" spans="1:3" x14ac:dyDescent="0.45">
      <c r="A3289">
        <f t="shared" si="51"/>
        <v>8</v>
      </c>
      <c r="B3289" s="5">
        <v>40490</v>
      </c>
      <c r="C3289" s="24">
        <v>3020.33</v>
      </c>
    </row>
    <row r="3290" spans="1:3" x14ac:dyDescent="0.45">
      <c r="A3290">
        <f t="shared" si="51"/>
        <v>9</v>
      </c>
      <c r="B3290" s="5">
        <v>40491</v>
      </c>
      <c r="C3290" s="24">
        <v>3033.48</v>
      </c>
    </row>
    <row r="3291" spans="1:3" x14ac:dyDescent="0.45">
      <c r="A3291">
        <f t="shared" si="51"/>
        <v>10</v>
      </c>
      <c r="B3291" s="5">
        <v>40492</v>
      </c>
      <c r="C3291" s="24">
        <v>3003.45</v>
      </c>
    </row>
    <row r="3292" spans="1:3" x14ac:dyDescent="0.45">
      <c r="A3292">
        <f t="shared" si="51"/>
        <v>11</v>
      </c>
      <c r="B3292" s="5">
        <v>40493</v>
      </c>
      <c r="C3292" s="24">
        <v>2999.2</v>
      </c>
    </row>
    <row r="3293" spans="1:3" x14ac:dyDescent="0.45">
      <c r="A3293">
        <f t="shared" si="51"/>
        <v>12</v>
      </c>
      <c r="B3293" s="5">
        <v>40494</v>
      </c>
      <c r="C3293" s="24">
        <v>2989.69</v>
      </c>
    </row>
    <row r="3294" spans="1:3" x14ac:dyDescent="0.45">
      <c r="A3294">
        <f t="shared" si="51"/>
        <v>15</v>
      </c>
      <c r="B3294" s="5">
        <v>40497</v>
      </c>
      <c r="C3294" s="24">
        <v>3002.11</v>
      </c>
    </row>
    <row r="3295" spans="1:3" x14ac:dyDescent="0.45">
      <c r="A3295">
        <f t="shared" si="51"/>
        <v>16</v>
      </c>
      <c r="B3295" s="5">
        <v>40498</v>
      </c>
      <c r="C3295" s="24">
        <v>2933.37</v>
      </c>
    </row>
    <row r="3296" spans="1:3" x14ac:dyDescent="0.45">
      <c r="A3296">
        <f t="shared" si="51"/>
        <v>17</v>
      </c>
      <c r="B3296" s="5">
        <v>40499</v>
      </c>
      <c r="C3296" s="24">
        <v>2937.88</v>
      </c>
    </row>
    <row r="3297" spans="1:3" x14ac:dyDescent="0.45">
      <c r="A3297">
        <f t="shared" si="51"/>
        <v>18</v>
      </c>
      <c r="B3297" s="5">
        <v>40500</v>
      </c>
      <c r="C3297" s="24">
        <v>2976.39</v>
      </c>
    </row>
    <row r="3298" spans="1:3" x14ac:dyDescent="0.45">
      <c r="A3298">
        <f t="shared" si="51"/>
        <v>19</v>
      </c>
      <c r="B3298" s="5">
        <v>40501</v>
      </c>
      <c r="C3298" s="24">
        <v>2959.82</v>
      </c>
    </row>
    <row r="3299" spans="1:3" x14ac:dyDescent="0.45">
      <c r="A3299">
        <f t="shared" si="51"/>
        <v>22</v>
      </c>
      <c r="B3299" s="5">
        <v>40504</v>
      </c>
      <c r="C3299" s="24">
        <v>2935.94</v>
      </c>
    </row>
    <row r="3300" spans="1:3" x14ac:dyDescent="0.45">
      <c r="A3300">
        <f t="shared" si="51"/>
        <v>23</v>
      </c>
      <c r="B3300" s="5">
        <v>40505</v>
      </c>
      <c r="C3300" s="24">
        <v>2885.31</v>
      </c>
    </row>
    <row r="3301" spans="1:3" x14ac:dyDescent="0.45">
      <c r="A3301">
        <f t="shared" si="51"/>
        <v>24</v>
      </c>
      <c r="B3301" s="5">
        <v>40506</v>
      </c>
      <c r="C3301" s="24">
        <v>2922.73</v>
      </c>
    </row>
    <row r="3302" spans="1:3" x14ac:dyDescent="0.45">
      <c r="A3302">
        <f t="shared" si="51"/>
        <v>25</v>
      </c>
      <c r="B3302" s="5">
        <v>40507</v>
      </c>
      <c r="C3302" s="24">
        <v>2945.02</v>
      </c>
    </row>
    <row r="3303" spans="1:3" x14ac:dyDescent="0.45">
      <c r="A3303">
        <f t="shared" si="51"/>
        <v>26</v>
      </c>
      <c r="B3303" s="5">
        <v>40508</v>
      </c>
      <c r="C3303" s="24">
        <v>2930.78</v>
      </c>
    </row>
    <row r="3304" spans="1:3" x14ac:dyDescent="0.45">
      <c r="A3304">
        <f t="shared" si="51"/>
        <v>29</v>
      </c>
      <c r="B3304" s="5">
        <v>40511</v>
      </c>
      <c r="C3304" s="24">
        <v>2874.78</v>
      </c>
    </row>
    <row r="3305" spans="1:3" x14ac:dyDescent="0.45">
      <c r="A3305" s="35">
        <f t="shared" si="51"/>
        <v>30</v>
      </c>
      <c r="B3305" s="33">
        <v>40512</v>
      </c>
      <c r="C3305" s="34">
        <v>2861.61</v>
      </c>
    </row>
    <row r="3306" spans="1:3" x14ac:dyDescent="0.45">
      <c r="A3306" s="35">
        <f t="shared" si="51"/>
        <v>1</v>
      </c>
      <c r="B3306" s="33">
        <v>40513</v>
      </c>
      <c r="C3306" s="34">
        <v>2919.43</v>
      </c>
    </row>
    <row r="3307" spans="1:3" x14ac:dyDescent="0.45">
      <c r="A3307">
        <f t="shared" si="51"/>
        <v>2</v>
      </c>
      <c r="B3307" s="5">
        <v>40514</v>
      </c>
      <c r="C3307" s="24">
        <v>2984.4</v>
      </c>
    </row>
    <row r="3308" spans="1:3" x14ac:dyDescent="0.45">
      <c r="A3308">
        <f t="shared" si="51"/>
        <v>3</v>
      </c>
      <c r="B3308" s="5">
        <v>40515</v>
      </c>
      <c r="C3308" s="24">
        <v>2974.74</v>
      </c>
    </row>
    <row r="3309" spans="1:3" x14ac:dyDescent="0.45">
      <c r="A3309">
        <f t="shared" si="51"/>
        <v>6</v>
      </c>
      <c r="B3309" s="5">
        <v>40518</v>
      </c>
      <c r="C3309" s="24">
        <v>2988.6</v>
      </c>
    </row>
    <row r="3310" spans="1:3" x14ac:dyDescent="0.45">
      <c r="A3310">
        <f t="shared" si="51"/>
        <v>7</v>
      </c>
      <c r="B3310" s="5">
        <v>40519</v>
      </c>
      <c r="C3310" s="24">
        <v>3010.68</v>
      </c>
    </row>
    <row r="3311" spans="1:3" x14ac:dyDescent="0.45">
      <c r="A3311">
        <f t="shared" si="51"/>
        <v>8</v>
      </c>
      <c r="B3311" s="5">
        <v>40520</v>
      </c>
      <c r="C3311" s="24">
        <v>3001.78</v>
      </c>
    </row>
    <row r="3312" spans="1:3" x14ac:dyDescent="0.45">
      <c r="A3312">
        <f t="shared" si="51"/>
        <v>9</v>
      </c>
      <c r="B3312" s="5">
        <v>40521</v>
      </c>
      <c r="C3312" s="24">
        <v>3009.38</v>
      </c>
    </row>
    <row r="3313" spans="1:3" x14ac:dyDescent="0.45">
      <c r="A3313">
        <f t="shared" si="51"/>
        <v>10</v>
      </c>
      <c r="B3313" s="5">
        <v>40522</v>
      </c>
      <c r="C3313" s="24">
        <v>3012.4</v>
      </c>
    </row>
    <row r="3314" spans="1:3" x14ac:dyDescent="0.45">
      <c r="A3314">
        <f t="shared" si="51"/>
        <v>13</v>
      </c>
      <c r="B3314" s="5">
        <v>40525</v>
      </c>
      <c r="C3314" s="24">
        <v>3036.34</v>
      </c>
    </row>
    <row r="3315" spans="1:3" x14ac:dyDescent="0.45">
      <c r="A3315">
        <f t="shared" si="51"/>
        <v>14</v>
      </c>
      <c r="B3315" s="5">
        <v>40526</v>
      </c>
      <c r="C3315" s="24">
        <v>3051.76</v>
      </c>
    </row>
    <row r="3316" spans="1:3" x14ac:dyDescent="0.45">
      <c r="A3316">
        <f t="shared" si="51"/>
        <v>15</v>
      </c>
      <c r="B3316" s="5">
        <v>40527</v>
      </c>
      <c r="C3316" s="24">
        <v>3046.33</v>
      </c>
    </row>
    <row r="3317" spans="1:3" x14ac:dyDescent="0.45">
      <c r="A3317">
        <f t="shared" si="51"/>
        <v>16</v>
      </c>
      <c r="B3317" s="5">
        <v>40528</v>
      </c>
      <c r="C3317" s="24">
        <v>3045.21</v>
      </c>
    </row>
    <row r="3318" spans="1:3" x14ac:dyDescent="0.45">
      <c r="A3318">
        <f t="shared" si="51"/>
        <v>17</v>
      </c>
      <c r="B3318" s="5">
        <v>40529</v>
      </c>
      <c r="C3318" s="24">
        <v>3044.15</v>
      </c>
    </row>
    <row r="3319" spans="1:3" x14ac:dyDescent="0.45">
      <c r="A3319">
        <f t="shared" si="51"/>
        <v>20</v>
      </c>
      <c r="B3319" s="5">
        <v>40532</v>
      </c>
      <c r="C3319" s="24">
        <v>3053.13</v>
      </c>
    </row>
    <row r="3320" spans="1:3" x14ac:dyDescent="0.45">
      <c r="A3320">
        <f t="shared" si="51"/>
        <v>21</v>
      </c>
      <c r="B3320" s="5">
        <v>40533</v>
      </c>
      <c r="C3320" s="24">
        <v>3082.39</v>
      </c>
    </row>
    <row r="3321" spans="1:3" x14ac:dyDescent="0.45">
      <c r="A3321">
        <f t="shared" si="51"/>
        <v>22</v>
      </c>
      <c r="B3321" s="5">
        <v>40534</v>
      </c>
      <c r="C3321" s="24">
        <v>3098.29</v>
      </c>
    </row>
    <row r="3322" spans="1:3" x14ac:dyDescent="0.45">
      <c r="A3322">
        <f t="shared" si="51"/>
        <v>23</v>
      </c>
      <c r="B3322" s="5">
        <v>40535</v>
      </c>
      <c r="C3322" s="24">
        <v>3104.7</v>
      </c>
    </row>
    <row r="3323" spans="1:3" x14ac:dyDescent="0.45">
      <c r="A3323">
        <f t="shared" si="51"/>
        <v>24</v>
      </c>
      <c r="B3323" s="5">
        <v>40536</v>
      </c>
      <c r="C3323" s="24">
        <v>3107.71</v>
      </c>
    </row>
    <row r="3324" spans="1:3" x14ac:dyDescent="0.45">
      <c r="A3324">
        <f t="shared" si="51"/>
        <v>29</v>
      </c>
      <c r="B3324" s="5">
        <v>40541</v>
      </c>
      <c r="C3324" s="24">
        <v>3107.41</v>
      </c>
    </row>
    <row r="3325" spans="1:3" x14ac:dyDescent="0.45">
      <c r="A3325">
        <f t="shared" si="51"/>
        <v>30</v>
      </c>
      <c r="B3325" s="5">
        <v>40542</v>
      </c>
      <c r="C3325" s="24">
        <v>3094.41</v>
      </c>
    </row>
    <row r="3326" spans="1:3" x14ac:dyDescent="0.45">
      <c r="A3326" s="35">
        <f t="shared" si="51"/>
        <v>31</v>
      </c>
      <c r="B3326" s="33">
        <v>40543</v>
      </c>
      <c r="C3326" s="34">
        <v>3062.85</v>
      </c>
    </row>
    <row r="3327" spans="1:3" x14ac:dyDescent="0.45">
      <c r="A3327" s="35">
        <f t="shared" si="51"/>
        <v>4</v>
      </c>
      <c r="B3327" s="33">
        <v>40547</v>
      </c>
      <c r="C3327" s="34">
        <v>3119</v>
      </c>
    </row>
    <row r="3328" spans="1:3" x14ac:dyDescent="0.45">
      <c r="A3328">
        <f t="shared" si="51"/>
        <v>5</v>
      </c>
      <c r="B3328" s="5">
        <v>40548</v>
      </c>
      <c r="C3328" s="24">
        <v>3133.05</v>
      </c>
    </row>
    <row r="3329" spans="1:3" x14ac:dyDescent="0.45">
      <c r="A3329">
        <f t="shared" si="51"/>
        <v>6</v>
      </c>
      <c r="B3329" s="5">
        <v>40549</v>
      </c>
      <c r="C3329" s="24">
        <v>3121.13</v>
      </c>
    </row>
    <row r="3330" spans="1:3" x14ac:dyDescent="0.45">
      <c r="A3330">
        <f t="shared" si="51"/>
        <v>7</v>
      </c>
      <c r="B3330" s="5">
        <v>40550</v>
      </c>
      <c r="C3330" s="24">
        <v>3104.23</v>
      </c>
    </row>
    <row r="3331" spans="1:3" x14ac:dyDescent="0.45">
      <c r="A3331">
        <f t="shared" si="51"/>
        <v>10</v>
      </c>
      <c r="B3331" s="5">
        <v>40553</v>
      </c>
      <c r="C3331" s="24">
        <v>3088.45</v>
      </c>
    </row>
    <row r="3332" spans="1:3" x14ac:dyDescent="0.45">
      <c r="A3332">
        <f t="shared" ref="A3332:A3395" si="52">DAY(B3332)</f>
        <v>11</v>
      </c>
      <c r="B3332" s="5">
        <v>40554</v>
      </c>
      <c r="C3332" s="24">
        <v>3120.18</v>
      </c>
    </row>
    <row r="3333" spans="1:3" x14ac:dyDescent="0.45">
      <c r="A3333">
        <f t="shared" si="52"/>
        <v>12</v>
      </c>
      <c r="B3333" s="5">
        <v>40555</v>
      </c>
      <c r="C3333" s="24">
        <v>3137.5</v>
      </c>
    </row>
    <row r="3334" spans="1:3" x14ac:dyDescent="0.45">
      <c r="A3334">
        <f t="shared" si="52"/>
        <v>13</v>
      </c>
      <c r="B3334" s="5">
        <v>40556</v>
      </c>
      <c r="C3334" s="24">
        <v>3125.84</v>
      </c>
    </row>
    <row r="3335" spans="1:3" x14ac:dyDescent="0.45">
      <c r="A3335">
        <f t="shared" si="52"/>
        <v>14</v>
      </c>
      <c r="B3335" s="5">
        <v>40557</v>
      </c>
      <c r="C3335" s="24">
        <v>3115.37</v>
      </c>
    </row>
    <row r="3336" spans="1:3" x14ac:dyDescent="0.45">
      <c r="A3336">
        <f t="shared" si="52"/>
        <v>17</v>
      </c>
      <c r="B3336" s="5">
        <v>40560</v>
      </c>
      <c r="C3336" s="24">
        <v>3108.29</v>
      </c>
    </row>
    <row r="3337" spans="1:3" x14ac:dyDescent="0.45">
      <c r="A3337">
        <f t="shared" si="52"/>
        <v>18</v>
      </c>
      <c r="B3337" s="5">
        <v>40561</v>
      </c>
      <c r="C3337" s="24">
        <v>3142.62</v>
      </c>
    </row>
    <row r="3338" spans="1:3" x14ac:dyDescent="0.45">
      <c r="A3338">
        <f t="shared" si="52"/>
        <v>19</v>
      </c>
      <c r="B3338" s="5">
        <v>40562</v>
      </c>
      <c r="C3338" s="24">
        <v>3103.83</v>
      </c>
    </row>
    <row r="3339" spans="1:3" x14ac:dyDescent="0.45">
      <c r="A3339">
        <f t="shared" si="52"/>
        <v>20</v>
      </c>
      <c r="B3339" s="5">
        <v>40563</v>
      </c>
      <c r="C3339" s="24">
        <v>3048</v>
      </c>
    </row>
    <row r="3340" spans="1:3" x14ac:dyDescent="0.45">
      <c r="A3340">
        <f t="shared" si="52"/>
        <v>21</v>
      </c>
      <c r="B3340" s="5">
        <v>40564</v>
      </c>
      <c r="C3340" s="24">
        <v>3061.47</v>
      </c>
    </row>
    <row r="3341" spans="1:3" x14ac:dyDescent="0.45">
      <c r="A3341">
        <f t="shared" si="52"/>
        <v>24</v>
      </c>
      <c r="B3341" s="5">
        <v>40567</v>
      </c>
      <c r="C3341" s="24">
        <v>3083.88</v>
      </c>
    </row>
    <row r="3342" spans="1:3" x14ac:dyDescent="0.45">
      <c r="A3342">
        <f t="shared" si="52"/>
        <v>25</v>
      </c>
      <c r="B3342" s="5">
        <v>40568</v>
      </c>
      <c r="C3342" s="24">
        <v>3069.73</v>
      </c>
    </row>
    <row r="3343" spans="1:3" x14ac:dyDescent="0.45">
      <c r="A3343">
        <f t="shared" si="52"/>
        <v>26</v>
      </c>
      <c r="B3343" s="5">
        <v>40569</v>
      </c>
      <c r="C3343" s="24">
        <v>3096.38</v>
      </c>
    </row>
    <row r="3344" spans="1:3" x14ac:dyDescent="0.45">
      <c r="A3344">
        <f t="shared" si="52"/>
        <v>27</v>
      </c>
      <c r="B3344" s="5">
        <v>40570</v>
      </c>
      <c r="C3344" s="24">
        <v>3094.69</v>
      </c>
    </row>
    <row r="3345" spans="1:3" x14ac:dyDescent="0.45">
      <c r="A3345">
        <f t="shared" si="52"/>
        <v>28</v>
      </c>
      <c r="B3345" s="5">
        <v>40571</v>
      </c>
      <c r="C3345" s="24">
        <v>3055.16</v>
      </c>
    </row>
    <row r="3346" spans="1:3" x14ac:dyDescent="0.45">
      <c r="A3346" s="35">
        <f t="shared" si="52"/>
        <v>31</v>
      </c>
      <c r="B3346" s="33">
        <v>40574</v>
      </c>
      <c r="C3346" s="34">
        <v>3044.27</v>
      </c>
    </row>
    <row r="3347" spans="1:3" x14ac:dyDescent="0.45">
      <c r="A3347" s="35">
        <f t="shared" si="52"/>
        <v>1</v>
      </c>
      <c r="B3347" s="33">
        <v>40575</v>
      </c>
      <c r="C3347" s="34">
        <v>3090.98</v>
      </c>
    </row>
    <row r="3348" spans="1:3" x14ac:dyDescent="0.45">
      <c r="A3348">
        <f t="shared" si="52"/>
        <v>2</v>
      </c>
      <c r="B3348" s="5">
        <v>40576</v>
      </c>
      <c r="C3348" s="24">
        <v>3109.5</v>
      </c>
    </row>
    <row r="3349" spans="1:3" x14ac:dyDescent="0.45">
      <c r="A3349">
        <f t="shared" si="52"/>
        <v>3</v>
      </c>
      <c r="B3349" s="5">
        <v>40577</v>
      </c>
      <c r="C3349" s="24">
        <v>3101.03</v>
      </c>
    </row>
    <row r="3350" spans="1:3" x14ac:dyDescent="0.45">
      <c r="A3350">
        <f t="shared" si="52"/>
        <v>4</v>
      </c>
      <c r="B3350" s="5">
        <v>40578</v>
      </c>
      <c r="C3350" s="24">
        <v>3110.39</v>
      </c>
    </row>
    <row r="3351" spans="1:3" x14ac:dyDescent="0.45">
      <c r="A3351">
        <f t="shared" si="52"/>
        <v>7</v>
      </c>
      <c r="B3351" s="5">
        <v>40581</v>
      </c>
      <c r="C3351" s="24">
        <v>3139.56</v>
      </c>
    </row>
    <row r="3352" spans="1:3" x14ac:dyDescent="0.45">
      <c r="A3352">
        <f t="shared" si="52"/>
        <v>8</v>
      </c>
      <c r="B3352" s="5">
        <v>40582</v>
      </c>
      <c r="C3352" s="24">
        <v>3158.13</v>
      </c>
    </row>
    <row r="3353" spans="1:3" x14ac:dyDescent="0.45">
      <c r="A3353">
        <f t="shared" si="52"/>
        <v>9</v>
      </c>
      <c r="B3353" s="5">
        <v>40583</v>
      </c>
      <c r="C3353" s="24">
        <v>3139.43</v>
      </c>
    </row>
    <row r="3354" spans="1:3" x14ac:dyDescent="0.45">
      <c r="A3354">
        <f t="shared" si="52"/>
        <v>10</v>
      </c>
      <c r="B3354" s="5">
        <v>40584</v>
      </c>
      <c r="C3354" s="24">
        <v>3122.31</v>
      </c>
    </row>
    <row r="3355" spans="1:3" x14ac:dyDescent="0.45">
      <c r="A3355">
        <f t="shared" si="52"/>
        <v>11</v>
      </c>
      <c r="B3355" s="5">
        <v>40585</v>
      </c>
      <c r="C3355" s="24">
        <v>3143.89</v>
      </c>
    </row>
    <row r="3356" spans="1:3" x14ac:dyDescent="0.45">
      <c r="A3356">
        <f t="shared" si="52"/>
        <v>14</v>
      </c>
      <c r="B3356" s="5">
        <v>40588</v>
      </c>
      <c r="C3356" s="24">
        <v>3144.08</v>
      </c>
    </row>
    <row r="3357" spans="1:3" x14ac:dyDescent="0.45">
      <c r="A3357">
        <f t="shared" si="52"/>
        <v>15</v>
      </c>
      <c r="B3357" s="5">
        <v>40589</v>
      </c>
      <c r="C3357" s="24">
        <v>3131.04</v>
      </c>
    </row>
    <row r="3358" spans="1:3" x14ac:dyDescent="0.45">
      <c r="A3358">
        <f t="shared" si="52"/>
        <v>16</v>
      </c>
      <c r="B3358" s="5">
        <v>40590</v>
      </c>
      <c r="C3358" s="24">
        <v>3154.23</v>
      </c>
    </row>
    <row r="3359" spans="1:3" x14ac:dyDescent="0.45">
      <c r="A3359">
        <f t="shared" si="52"/>
        <v>17</v>
      </c>
      <c r="B3359" s="5">
        <v>40591</v>
      </c>
      <c r="C3359" s="24">
        <v>3155.97</v>
      </c>
    </row>
    <row r="3360" spans="1:3" x14ac:dyDescent="0.45">
      <c r="A3360">
        <f t="shared" si="52"/>
        <v>18</v>
      </c>
      <c r="B3360" s="5">
        <v>40592</v>
      </c>
      <c r="C3360" s="24">
        <v>3154.1</v>
      </c>
    </row>
    <row r="3361" spans="1:3" x14ac:dyDescent="0.45">
      <c r="A3361">
        <f t="shared" si="52"/>
        <v>21</v>
      </c>
      <c r="B3361" s="5">
        <v>40595</v>
      </c>
      <c r="C3361" s="24">
        <v>3120.4</v>
      </c>
    </row>
    <row r="3362" spans="1:3" x14ac:dyDescent="0.45">
      <c r="A3362">
        <f t="shared" si="52"/>
        <v>22</v>
      </c>
      <c r="B3362" s="5">
        <v>40596</v>
      </c>
      <c r="C3362" s="24">
        <v>3109.39</v>
      </c>
    </row>
    <row r="3363" spans="1:3" x14ac:dyDescent="0.45">
      <c r="A3363">
        <f t="shared" si="52"/>
        <v>23</v>
      </c>
      <c r="B3363" s="5">
        <v>40597</v>
      </c>
      <c r="C3363" s="24">
        <v>3072.27</v>
      </c>
    </row>
    <row r="3364" spans="1:3" x14ac:dyDescent="0.45">
      <c r="A3364">
        <f t="shared" si="52"/>
        <v>24</v>
      </c>
      <c r="B3364" s="5">
        <v>40598</v>
      </c>
      <c r="C3364" s="24">
        <v>3066.32</v>
      </c>
    </row>
    <row r="3365" spans="1:3" x14ac:dyDescent="0.45">
      <c r="A3365">
        <f t="shared" si="52"/>
        <v>25</v>
      </c>
      <c r="B3365" s="5">
        <v>40599</v>
      </c>
      <c r="C3365" s="24">
        <v>3109.27</v>
      </c>
    </row>
    <row r="3366" spans="1:3" x14ac:dyDescent="0.45">
      <c r="A3366" s="35">
        <f t="shared" si="52"/>
        <v>28</v>
      </c>
      <c r="B3366" s="33">
        <v>40602</v>
      </c>
      <c r="C3366" s="34">
        <v>3106.58</v>
      </c>
    </row>
    <row r="3367" spans="1:3" x14ac:dyDescent="0.45">
      <c r="A3367" s="35">
        <f t="shared" si="52"/>
        <v>1</v>
      </c>
      <c r="B3367" s="33">
        <v>40603</v>
      </c>
      <c r="C3367" s="34">
        <v>3079.66</v>
      </c>
    </row>
    <row r="3368" spans="1:3" x14ac:dyDescent="0.45">
      <c r="A3368">
        <f t="shared" si="52"/>
        <v>2</v>
      </c>
      <c r="B3368" s="5">
        <v>40604</v>
      </c>
      <c r="C3368" s="24">
        <v>3069.04</v>
      </c>
    </row>
    <row r="3369" spans="1:3" x14ac:dyDescent="0.45">
      <c r="A3369">
        <f t="shared" si="52"/>
        <v>3</v>
      </c>
      <c r="B3369" s="5">
        <v>40605</v>
      </c>
      <c r="C3369" s="24">
        <v>3112.72</v>
      </c>
    </row>
    <row r="3370" spans="1:3" x14ac:dyDescent="0.45">
      <c r="A3370">
        <f t="shared" si="52"/>
        <v>4</v>
      </c>
      <c r="B3370" s="5">
        <v>40606</v>
      </c>
      <c r="C3370" s="24">
        <v>3109.26</v>
      </c>
    </row>
    <row r="3371" spans="1:3" x14ac:dyDescent="0.45">
      <c r="A3371">
        <f t="shared" si="52"/>
        <v>7</v>
      </c>
      <c r="B3371" s="5">
        <v>40609</v>
      </c>
      <c r="C3371" s="24">
        <v>3102.82</v>
      </c>
    </row>
    <row r="3372" spans="1:3" x14ac:dyDescent="0.45">
      <c r="A3372">
        <f t="shared" si="52"/>
        <v>8</v>
      </c>
      <c r="B3372" s="5">
        <v>40610</v>
      </c>
      <c r="C3372" s="24">
        <v>3103.13</v>
      </c>
    </row>
    <row r="3373" spans="1:3" x14ac:dyDescent="0.45">
      <c r="A3373">
        <f t="shared" si="52"/>
        <v>9</v>
      </c>
      <c r="B3373" s="5">
        <v>40611</v>
      </c>
      <c r="C3373" s="24">
        <v>3086.02</v>
      </c>
    </row>
    <row r="3374" spans="1:3" x14ac:dyDescent="0.45">
      <c r="A3374">
        <f t="shared" si="52"/>
        <v>10</v>
      </c>
      <c r="B3374" s="5">
        <v>40612</v>
      </c>
      <c r="C3374" s="24">
        <v>3037.39</v>
      </c>
    </row>
    <row r="3375" spans="1:3" x14ac:dyDescent="0.45">
      <c r="A3375">
        <f t="shared" si="52"/>
        <v>11</v>
      </c>
      <c r="B3375" s="5">
        <v>40613</v>
      </c>
      <c r="C3375" s="24">
        <v>3026.24</v>
      </c>
    </row>
    <row r="3376" spans="1:3" x14ac:dyDescent="0.45">
      <c r="A3376">
        <f t="shared" si="52"/>
        <v>14</v>
      </c>
      <c r="B3376" s="5">
        <v>40616</v>
      </c>
      <c r="C3376" s="24">
        <v>2999.96</v>
      </c>
    </row>
    <row r="3377" spans="1:3" x14ac:dyDescent="0.45">
      <c r="A3377">
        <f t="shared" si="52"/>
        <v>15</v>
      </c>
      <c r="B3377" s="5">
        <v>40617</v>
      </c>
      <c r="C3377" s="24">
        <v>2956.29</v>
      </c>
    </row>
    <row r="3378" spans="1:3" x14ac:dyDescent="0.45">
      <c r="A3378">
        <f t="shared" si="52"/>
        <v>16</v>
      </c>
      <c r="B3378" s="5">
        <v>40618</v>
      </c>
      <c r="C3378" s="24">
        <v>2909.52</v>
      </c>
    </row>
    <row r="3379" spans="1:3" x14ac:dyDescent="0.45">
      <c r="A3379">
        <f t="shared" si="52"/>
        <v>17</v>
      </c>
      <c r="B3379" s="5">
        <v>40619</v>
      </c>
      <c r="C3379" s="24">
        <v>2959.9</v>
      </c>
    </row>
    <row r="3380" spans="1:3" x14ac:dyDescent="0.45">
      <c r="A3380">
        <f t="shared" si="52"/>
        <v>18</v>
      </c>
      <c r="B3380" s="5">
        <v>40620</v>
      </c>
      <c r="C3380" s="24">
        <v>2973.64</v>
      </c>
    </row>
    <row r="3381" spans="1:3" x14ac:dyDescent="0.45">
      <c r="A3381">
        <f t="shared" si="52"/>
        <v>21</v>
      </c>
      <c r="B3381" s="5">
        <v>40623</v>
      </c>
      <c r="C3381" s="24">
        <v>3009.73</v>
      </c>
    </row>
    <row r="3382" spans="1:3" x14ac:dyDescent="0.45">
      <c r="A3382">
        <f t="shared" si="52"/>
        <v>22</v>
      </c>
      <c r="B3382" s="5">
        <v>40624</v>
      </c>
      <c r="C3382" s="24">
        <v>2997.22</v>
      </c>
    </row>
    <row r="3383" spans="1:3" x14ac:dyDescent="0.45">
      <c r="A3383">
        <f t="shared" si="52"/>
        <v>23</v>
      </c>
      <c r="B3383" s="5">
        <v>40625</v>
      </c>
      <c r="C3383" s="24">
        <v>3012.74</v>
      </c>
    </row>
    <row r="3384" spans="1:3" x14ac:dyDescent="0.45">
      <c r="A3384">
        <f t="shared" si="52"/>
        <v>24</v>
      </c>
      <c r="B3384" s="5">
        <v>40626</v>
      </c>
      <c r="C3384" s="24">
        <v>3055.77</v>
      </c>
    </row>
    <row r="3385" spans="1:3" x14ac:dyDescent="0.45">
      <c r="A3385">
        <f t="shared" si="52"/>
        <v>25</v>
      </c>
      <c r="B3385" s="5">
        <v>40627</v>
      </c>
      <c r="C3385" s="24">
        <v>3065.83</v>
      </c>
    </row>
    <row r="3386" spans="1:3" x14ac:dyDescent="0.45">
      <c r="A3386">
        <f t="shared" si="52"/>
        <v>28</v>
      </c>
      <c r="B3386" s="5">
        <v>40630</v>
      </c>
      <c r="C3386" s="24">
        <v>3068.22</v>
      </c>
    </row>
    <row r="3387" spans="1:3" x14ac:dyDescent="0.45">
      <c r="A3387">
        <f t="shared" si="52"/>
        <v>29</v>
      </c>
      <c r="B3387" s="5">
        <v>40631</v>
      </c>
      <c r="C3387" s="24">
        <v>3080.08</v>
      </c>
    </row>
    <row r="3388" spans="1:3" x14ac:dyDescent="0.45">
      <c r="A3388">
        <f t="shared" si="52"/>
        <v>30</v>
      </c>
      <c r="B3388" s="5">
        <v>40632</v>
      </c>
      <c r="C3388" s="24">
        <v>3088.86</v>
      </c>
    </row>
    <row r="3389" spans="1:3" x14ac:dyDescent="0.45">
      <c r="A3389" s="35">
        <f t="shared" si="52"/>
        <v>31</v>
      </c>
      <c r="B3389" s="33">
        <v>40633</v>
      </c>
      <c r="C3389" s="34">
        <v>3067.73</v>
      </c>
    </row>
    <row r="3390" spans="1:3" x14ac:dyDescent="0.45">
      <c r="A3390" s="35">
        <f t="shared" si="52"/>
        <v>1</v>
      </c>
      <c r="B3390" s="33">
        <v>40634</v>
      </c>
      <c r="C3390" s="34">
        <v>3116.83</v>
      </c>
    </row>
    <row r="3391" spans="1:3" x14ac:dyDescent="0.45">
      <c r="A3391">
        <f t="shared" si="52"/>
        <v>4</v>
      </c>
      <c r="B3391" s="5">
        <v>40637</v>
      </c>
      <c r="C3391" s="24">
        <v>3122.15</v>
      </c>
    </row>
    <row r="3392" spans="1:3" x14ac:dyDescent="0.45">
      <c r="A3392">
        <f t="shared" si="52"/>
        <v>5</v>
      </c>
      <c r="B3392" s="5">
        <v>40638</v>
      </c>
      <c r="C3392" s="24">
        <v>3116.63</v>
      </c>
    </row>
    <row r="3393" spans="1:3" x14ac:dyDescent="0.45">
      <c r="A3393">
        <f t="shared" si="52"/>
        <v>6</v>
      </c>
      <c r="B3393" s="5">
        <v>40639</v>
      </c>
      <c r="C3393" s="24">
        <v>3133.63</v>
      </c>
    </row>
    <row r="3394" spans="1:3" x14ac:dyDescent="0.45">
      <c r="A3394">
        <f t="shared" si="52"/>
        <v>7</v>
      </c>
      <c r="B3394" s="5">
        <v>40640</v>
      </c>
      <c r="C3394" s="24">
        <v>3114.51</v>
      </c>
    </row>
    <row r="3395" spans="1:3" x14ac:dyDescent="0.45">
      <c r="A3395">
        <f t="shared" si="52"/>
        <v>8</v>
      </c>
      <c r="B3395" s="5">
        <v>40641</v>
      </c>
      <c r="C3395" s="24">
        <v>3138.23</v>
      </c>
    </row>
    <row r="3396" spans="1:3" x14ac:dyDescent="0.45">
      <c r="A3396">
        <f t="shared" ref="A3396:A3459" si="53">DAY(B3396)</f>
        <v>11</v>
      </c>
      <c r="B3396" s="5">
        <v>40644</v>
      </c>
      <c r="C3396" s="24">
        <v>3136.11</v>
      </c>
    </row>
    <row r="3397" spans="1:3" x14ac:dyDescent="0.45">
      <c r="A3397">
        <f t="shared" si="53"/>
        <v>12</v>
      </c>
      <c r="B3397" s="5">
        <v>40645</v>
      </c>
      <c r="C3397" s="24">
        <v>3091.22</v>
      </c>
    </row>
    <row r="3398" spans="1:3" x14ac:dyDescent="0.45">
      <c r="A3398">
        <f t="shared" si="53"/>
        <v>13</v>
      </c>
      <c r="B3398" s="5">
        <v>40646</v>
      </c>
      <c r="C3398" s="24">
        <v>3114.12</v>
      </c>
    </row>
    <row r="3399" spans="1:3" x14ac:dyDescent="0.45">
      <c r="A3399">
        <f t="shared" si="53"/>
        <v>14</v>
      </c>
      <c r="B3399" s="5">
        <v>40647</v>
      </c>
      <c r="C3399" s="24">
        <v>3093.33</v>
      </c>
    </row>
    <row r="3400" spans="1:3" x14ac:dyDescent="0.45">
      <c r="A3400">
        <f t="shared" si="53"/>
        <v>15</v>
      </c>
      <c r="B3400" s="5">
        <v>40648</v>
      </c>
      <c r="C3400" s="24">
        <v>3110.3</v>
      </c>
    </row>
    <row r="3401" spans="1:3" x14ac:dyDescent="0.45">
      <c r="A3401">
        <f t="shared" si="53"/>
        <v>18</v>
      </c>
      <c r="B3401" s="5">
        <v>40651</v>
      </c>
      <c r="C3401" s="24">
        <v>3047.6</v>
      </c>
    </row>
    <row r="3402" spans="1:3" x14ac:dyDescent="0.45">
      <c r="A3402">
        <f t="shared" si="53"/>
        <v>19</v>
      </c>
      <c r="B3402" s="5">
        <v>40652</v>
      </c>
      <c r="C3402" s="24">
        <v>3062.29</v>
      </c>
    </row>
    <row r="3403" spans="1:3" x14ac:dyDescent="0.45">
      <c r="A3403">
        <f t="shared" si="53"/>
        <v>20</v>
      </c>
      <c r="B3403" s="5">
        <v>40653</v>
      </c>
      <c r="C3403" s="24">
        <v>3124.34</v>
      </c>
    </row>
    <row r="3404" spans="1:3" x14ac:dyDescent="0.45">
      <c r="A3404">
        <f t="shared" si="53"/>
        <v>21</v>
      </c>
      <c r="B3404" s="5">
        <v>40654</v>
      </c>
      <c r="C3404" s="24">
        <v>3124.35</v>
      </c>
    </row>
    <row r="3405" spans="1:3" x14ac:dyDescent="0.45">
      <c r="A3405">
        <f t="shared" si="53"/>
        <v>26</v>
      </c>
      <c r="B3405" s="5">
        <v>40659</v>
      </c>
      <c r="C3405" s="24">
        <v>3148.96</v>
      </c>
    </row>
    <row r="3406" spans="1:3" x14ac:dyDescent="0.45">
      <c r="A3406">
        <f t="shared" si="53"/>
        <v>27</v>
      </c>
      <c r="B3406" s="5">
        <v>40660</v>
      </c>
      <c r="C3406" s="24">
        <v>3149.53</v>
      </c>
    </row>
    <row r="3407" spans="1:3" x14ac:dyDescent="0.45">
      <c r="A3407" s="35">
        <f t="shared" si="53"/>
        <v>28</v>
      </c>
      <c r="B3407" s="33">
        <v>40661</v>
      </c>
      <c r="C3407" s="34">
        <v>3155.03</v>
      </c>
    </row>
    <row r="3408" spans="1:3" x14ac:dyDescent="0.45">
      <c r="A3408" s="35">
        <f t="shared" si="53"/>
        <v>3</v>
      </c>
      <c r="B3408" s="33">
        <v>40666</v>
      </c>
      <c r="C3408" s="34">
        <v>3160.85</v>
      </c>
    </row>
    <row r="3409" spans="1:3" x14ac:dyDescent="0.45">
      <c r="A3409">
        <f t="shared" si="53"/>
        <v>4</v>
      </c>
      <c r="B3409" s="5">
        <v>40667</v>
      </c>
      <c r="C3409" s="24">
        <v>3113.25</v>
      </c>
    </row>
    <row r="3410" spans="1:3" x14ac:dyDescent="0.45">
      <c r="A3410">
        <f t="shared" si="53"/>
        <v>5</v>
      </c>
      <c r="B3410" s="5">
        <v>40668</v>
      </c>
      <c r="C3410" s="24">
        <v>3082.42</v>
      </c>
    </row>
    <row r="3411" spans="1:3" x14ac:dyDescent="0.45">
      <c r="A3411">
        <f t="shared" si="53"/>
        <v>6</v>
      </c>
      <c r="B3411" s="5">
        <v>40669</v>
      </c>
      <c r="C3411" s="24">
        <v>3109.63</v>
      </c>
    </row>
    <row r="3412" spans="1:3" x14ac:dyDescent="0.45">
      <c r="A3412">
        <f t="shared" si="53"/>
        <v>9</v>
      </c>
      <c r="B3412" s="5">
        <v>40672</v>
      </c>
      <c r="C3412" s="24">
        <v>3094.14</v>
      </c>
    </row>
    <row r="3413" spans="1:3" x14ac:dyDescent="0.45">
      <c r="A3413">
        <f t="shared" si="53"/>
        <v>10</v>
      </c>
      <c r="B3413" s="5">
        <v>40673</v>
      </c>
      <c r="C3413" s="24">
        <v>3133.73</v>
      </c>
    </row>
    <row r="3414" spans="1:3" x14ac:dyDescent="0.45">
      <c r="A3414">
        <f t="shared" si="53"/>
        <v>11</v>
      </c>
      <c r="B3414" s="5">
        <v>40674</v>
      </c>
      <c r="C3414" s="24">
        <v>3113.2</v>
      </c>
    </row>
    <row r="3415" spans="1:3" x14ac:dyDescent="0.45">
      <c r="A3415">
        <f t="shared" si="53"/>
        <v>12</v>
      </c>
      <c r="B3415" s="5">
        <v>40675</v>
      </c>
      <c r="C3415" s="24">
        <v>3097.62</v>
      </c>
    </row>
    <row r="3416" spans="1:3" x14ac:dyDescent="0.45">
      <c r="A3416">
        <f t="shared" si="53"/>
        <v>13</v>
      </c>
      <c r="B3416" s="5">
        <v>40676</v>
      </c>
      <c r="C3416" s="24">
        <v>3090.52</v>
      </c>
    </row>
    <row r="3417" spans="1:3" x14ac:dyDescent="0.45">
      <c r="A3417">
        <f t="shared" si="53"/>
        <v>16</v>
      </c>
      <c r="B3417" s="5">
        <v>40679</v>
      </c>
      <c r="C3417" s="24">
        <v>3087.44</v>
      </c>
    </row>
    <row r="3418" spans="1:3" x14ac:dyDescent="0.45">
      <c r="A3418">
        <f t="shared" si="53"/>
        <v>17</v>
      </c>
      <c r="B3418" s="5">
        <v>40680</v>
      </c>
      <c r="C3418" s="24">
        <v>3055.52</v>
      </c>
    </row>
    <row r="3419" spans="1:3" x14ac:dyDescent="0.45">
      <c r="A3419">
        <f t="shared" si="53"/>
        <v>18</v>
      </c>
      <c r="B3419" s="5">
        <v>40681</v>
      </c>
      <c r="C3419" s="24">
        <v>3085.15</v>
      </c>
    </row>
    <row r="3420" spans="1:3" x14ac:dyDescent="0.45">
      <c r="A3420">
        <f t="shared" si="53"/>
        <v>19</v>
      </c>
      <c r="B3420" s="5">
        <v>40682</v>
      </c>
      <c r="C3420" s="24">
        <v>3102.99</v>
      </c>
    </row>
    <row r="3421" spans="1:3" x14ac:dyDescent="0.45">
      <c r="A3421">
        <f t="shared" si="53"/>
        <v>20</v>
      </c>
      <c r="B3421" s="5">
        <v>40683</v>
      </c>
      <c r="C3421" s="24">
        <v>3099.97</v>
      </c>
    </row>
    <row r="3422" spans="1:3" x14ac:dyDescent="0.45">
      <c r="A3422">
        <f t="shared" si="53"/>
        <v>23</v>
      </c>
      <c r="B3422" s="5">
        <v>40686</v>
      </c>
      <c r="C3422" s="24">
        <v>3042.66</v>
      </c>
    </row>
    <row r="3423" spans="1:3" x14ac:dyDescent="0.45">
      <c r="A3423">
        <f t="shared" si="53"/>
        <v>24</v>
      </c>
      <c r="B3423" s="5">
        <v>40687</v>
      </c>
      <c r="C3423" s="24">
        <v>3055.16</v>
      </c>
    </row>
    <row r="3424" spans="1:3" x14ac:dyDescent="0.45">
      <c r="A3424">
        <f t="shared" si="53"/>
        <v>25</v>
      </c>
      <c r="B3424" s="5">
        <v>40688</v>
      </c>
      <c r="C3424" s="24">
        <v>3058.92</v>
      </c>
    </row>
    <row r="3425" spans="1:3" x14ac:dyDescent="0.45">
      <c r="A3425">
        <f t="shared" si="53"/>
        <v>26</v>
      </c>
      <c r="B3425" s="5">
        <v>40689</v>
      </c>
      <c r="C3425" s="24">
        <v>3064.66</v>
      </c>
    </row>
    <row r="3426" spans="1:3" x14ac:dyDescent="0.45">
      <c r="A3426">
        <f t="shared" si="53"/>
        <v>27</v>
      </c>
      <c r="B3426" s="5">
        <v>40690</v>
      </c>
      <c r="C3426" s="24">
        <v>3094.62</v>
      </c>
    </row>
    <row r="3427" spans="1:3" x14ac:dyDescent="0.45">
      <c r="A3427" s="35">
        <f t="shared" si="53"/>
        <v>31</v>
      </c>
      <c r="B3427" s="33">
        <v>40694</v>
      </c>
      <c r="C3427" s="34">
        <v>3121.07</v>
      </c>
    </row>
    <row r="3428" spans="1:3" x14ac:dyDescent="0.45">
      <c r="A3428" s="35">
        <f t="shared" si="53"/>
        <v>1</v>
      </c>
      <c r="B3428" s="33">
        <v>40695</v>
      </c>
      <c r="C3428" s="34">
        <v>3092.54</v>
      </c>
    </row>
    <row r="3429" spans="1:3" x14ac:dyDescent="0.45">
      <c r="A3429">
        <f t="shared" si="53"/>
        <v>2</v>
      </c>
      <c r="B3429" s="5">
        <v>40696</v>
      </c>
      <c r="C3429" s="24">
        <v>3054.98</v>
      </c>
    </row>
    <row r="3430" spans="1:3" x14ac:dyDescent="0.45">
      <c r="A3430">
        <f t="shared" si="53"/>
        <v>3</v>
      </c>
      <c r="B3430" s="5">
        <v>40697</v>
      </c>
      <c r="C3430" s="24">
        <v>3058.58</v>
      </c>
    </row>
    <row r="3431" spans="1:3" x14ac:dyDescent="0.45">
      <c r="A3431">
        <f t="shared" si="53"/>
        <v>6</v>
      </c>
      <c r="B3431" s="5">
        <v>40700</v>
      </c>
      <c r="C3431" s="24">
        <v>3062.74</v>
      </c>
    </row>
    <row r="3432" spans="1:3" x14ac:dyDescent="0.45">
      <c r="A3432">
        <f t="shared" si="53"/>
        <v>7</v>
      </c>
      <c r="B3432" s="5">
        <v>40701</v>
      </c>
      <c r="C3432" s="24">
        <v>3064.03</v>
      </c>
    </row>
    <row r="3433" spans="1:3" x14ac:dyDescent="0.45">
      <c r="A3433">
        <f t="shared" si="53"/>
        <v>8</v>
      </c>
      <c r="B3433" s="5">
        <v>40702</v>
      </c>
      <c r="C3433" s="24">
        <v>3034.52</v>
      </c>
    </row>
    <row r="3434" spans="1:3" x14ac:dyDescent="0.45">
      <c r="A3434">
        <f t="shared" si="53"/>
        <v>9</v>
      </c>
      <c r="B3434" s="5">
        <v>40703</v>
      </c>
      <c r="C3434" s="24">
        <v>3057.04</v>
      </c>
    </row>
    <row r="3435" spans="1:3" x14ac:dyDescent="0.45">
      <c r="A3435">
        <f t="shared" si="53"/>
        <v>10</v>
      </c>
      <c r="B3435" s="5">
        <v>40704</v>
      </c>
      <c r="C3435" s="24">
        <v>3012.62</v>
      </c>
    </row>
    <row r="3436" spans="1:3" x14ac:dyDescent="0.45">
      <c r="A3436">
        <f t="shared" si="53"/>
        <v>13</v>
      </c>
      <c r="B3436" s="5">
        <v>40707</v>
      </c>
      <c r="C3436" s="24">
        <v>3015.72</v>
      </c>
    </row>
    <row r="3437" spans="1:3" x14ac:dyDescent="0.45">
      <c r="A3437">
        <f t="shared" si="53"/>
        <v>14</v>
      </c>
      <c r="B3437" s="5">
        <v>40708</v>
      </c>
      <c r="C3437" s="24">
        <v>3031.97</v>
      </c>
    </row>
    <row r="3438" spans="1:3" x14ac:dyDescent="0.45">
      <c r="A3438">
        <f t="shared" si="53"/>
        <v>15</v>
      </c>
      <c r="B3438" s="5">
        <v>40709</v>
      </c>
      <c r="C3438" s="24">
        <v>3001.84</v>
      </c>
    </row>
    <row r="3439" spans="1:3" x14ac:dyDescent="0.45">
      <c r="A3439">
        <f t="shared" si="53"/>
        <v>16</v>
      </c>
      <c r="B3439" s="5">
        <v>40710</v>
      </c>
      <c r="C3439" s="24">
        <v>2977.47</v>
      </c>
    </row>
    <row r="3440" spans="1:3" x14ac:dyDescent="0.45">
      <c r="A3440">
        <f t="shared" si="53"/>
        <v>17</v>
      </c>
      <c r="B3440" s="5">
        <v>40711</v>
      </c>
      <c r="C3440" s="24">
        <v>2985.57</v>
      </c>
    </row>
    <row r="3441" spans="1:3" x14ac:dyDescent="0.45">
      <c r="A3441">
        <f t="shared" si="53"/>
        <v>20</v>
      </c>
      <c r="B3441" s="5">
        <v>40714</v>
      </c>
      <c r="C3441" s="24">
        <v>2971.26</v>
      </c>
    </row>
    <row r="3442" spans="1:3" x14ac:dyDescent="0.45">
      <c r="A3442">
        <f t="shared" si="53"/>
        <v>21</v>
      </c>
      <c r="B3442" s="5">
        <v>40715</v>
      </c>
      <c r="C3442" s="24">
        <v>3011.74</v>
      </c>
    </row>
    <row r="3443" spans="1:3" x14ac:dyDescent="0.45">
      <c r="A3443">
        <f t="shared" si="53"/>
        <v>22</v>
      </c>
      <c r="B3443" s="5">
        <v>40716</v>
      </c>
      <c r="C3443" s="24">
        <v>3010.19</v>
      </c>
    </row>
    <row r="3444" spans="1:3" x14ac:dyDescent="0.45">
      <c r="A3444">
        <f t="shared" si="53"/>
        <v>23</v>
      </c>
      <c r="B3444" s="5">
        <v>40717</v>
      </c>
      <c r="C3444" s="24">
        <v>2959.86</v>
      </c>
    </row>
    <row r="3445" spans="1:3" x14ac:dyDescent="0.45">
      <c r="A3445">
        <f t="shared" si="53"/>
        <v>24</v>
      </c>
      <c r="B3445" s="5">
        <v>40718</v>
      </c>
      <c r="C3445" s="24">
        <v>2973.08</v>
      </c>
    </row>
    <row r="3446" spans="1:3" x14ac:dyDescent="0.45">
      <c r="A3446">
        <f t="shared" si="53"/>
        <v>27</v>
      </c>
      <c r="B3446" s="5">
        <v>40721</v>
      </c>
      <c r="C3446" s="24">
        <v>2984.33</v>
      </c>
    </row>
    <row r="3447" spans="1:3" x14ac:dyDescent="0.45">
      <c r="A3447">
        <f t="shared" si="53"/>
        <v>28</v>
      </c>
      <c r="B3447" s="5">
        <v>40722</v>
      </c>
      <c r="C3447" s="24">
        <v>3005.85</v>
      </c>
    </row>
    <row r="3448" spans="1:3" x14ac:dyDescent="0.45">
      <c r="A3448">
        <f t="shared" si="53"/>
        <v>29</v>
      </c>
      <c r="B3448" s="5">
        <v>40723</v>
      </c>
      <c r="C3448" s="24">
        <v>3052.05</v>
      </c>
    </row>
    <row r="3449" spans="1:3" x14ac:dyDescent="0.45">
      <c r="A3449" s="35">
        <f t="shared" si="53"/>
        <v>30</v>
      </c>
      <c r="B3449" s="33">
        <v>40724</v>
      </c>
      <c r="C3449" s="34">
        <v>3096.72</v>
      </c>
    </row>
    <row r="3450" spans="1:3" x14ac:dyDescent="0.45">
      <c r="A3450" s="35">
        <f t="shared" si="53"/>
        <v>1</v>
      </c>
      <c r="B3450" s="33">
        <v>40725</v>
      </c>
      <c r="C3450" s="34">
        <v>3120.33</v>
      </c>
    </row>
    <row r="3451" spans="1:3" x14ac:dyDescent="0.45">
      <c r="A3451">
        <f t="shared" si="53"/>
        <v>4</v>
      </c>
      <c r="B3451" s="5">
        <v>40728</v>
      </c>
      <c r="C3451" s="24">
        <v>3134.94</v>
      </c>
    </row>
    <row r="3452" spans="1:3" x14ac:dyDescent="0.45">
      <c r="A3452">
        <f t="shared" si="53"/>
        <v>5</v>
      </c>
      <c r="B3452" s="5">
        <v>40729</v>
      </c>
      <c r="C3452" s="24">
        <v>3139.39</v>
      </c>
    </row>
    <row r="3453" spans="1:3" x14ac:dyDescent="0.45">
      <c r="A3453">
        <f t="shared" si="53"/>
        <v>6</v>
      </c>
      <c r="B3453" s="5">
        <v>40730</v>
      </c>
      <c r="C3453" s="24">
        <v>3129.81</v>
      </c>
    </row>
    <row r="3454" spans="1:3" x14ac:dyDescent="0.45">
      <c r="A3454">
        <f t="shared" si="53"/>
        <v>7</v>
      </c>
      <c r="B3454" s="5">
        <v>40731</v>
      </c>
      <c r="C3454" s="24">
        <v>3154.1</v>
      </c>
    </row>
    <row r="3455" spans="1:3" x14ac:dyDescent="0.45">
      <c r="A3455">
        <f t="shared" si="53"/>
        <v>8</v>
      </c>
      <c r="B3455" s="5">
        <v>40732</v>
      </c>
      <c r="C3455" s="24">
        <v>3122.43</v>
      </c>
    </row>
    <row r="3456" spans="1:3" x14ac:dyDescent="0.45">
      <c r="A3456">
        <f t="shared" si="53"/>
        <v>11</v>
      </c>
      <c r="B3456" s="5">
        <v>40735</v>
      </c>
      <c r="C3456" s="24">
        <v>3088.28</v>
      </c>
    </row>
    <row r="3457" spans="1:3" x14ac:dyDescent="0.45">
      <c r="A3457">
        <f t="shared" si="53"/>
        <v>12</v>
      </c>
      <c r="B3457" s="5">
        <v>40736</v>
      </c>
      <c r="C3457" s="24">
        <v>3057.7</v>
      </c>
    </row>
    <row r="3458" spans="1:3" x14ac:dyDescent="0.45">
      <c r="A3458">
        <f t="shared" si="53"/>
        <v>13</v>
      </c>
      <c r="B3458" s="5">
        <v>40737</v>
      </c>
      <c r="C3458" s="24">
        <v>3076.55</v>
      </c>
    </row>
    <row r="3459" spans="1:3" x14ac:dyDescent="0.45">
      <c r="A3459">
        <f t="shared" si="53"/>
        <v>14</v>
      </c>
      <c r="B3459" s="5">
        <v>40738</v>
      </c>
      <c r="C3459" s="24">
        <v>3047.46</v>
      </c>
    </row>
    <row r="3460" spans="1:3" x14ac:dyDescent="0.45">
      <c r="A3460">
        <f t="shared" ref="A3460:A3523" si="54">DAY(B3460)</f>
        <v>15</v>
      </c>
      <c r="B3460" s="5">
        <v>40739</v>
      </c>
      <c r="C3460" s="24">
        <v>3045.51</v>
      </c>
    </row>
    <row r="3461" spans="1:3" x14ac:dyDescent="0.45">
      <c r="A3461">
        <f t="shared" si="54"/>
        <v>18</v>
      </c>
      <c r="B3461" s="5">
        <v>40742</v>
      </c>
      <c r="C3461" s="24">
        <v>2997.21</v>
      </c>
    </row>
    <row r="3462" spans="1:3" x14ac:dyDescent="0.45">
      <c r="A3462">
        <f t="shared" si="54"/>
        <v>19</v>
      </c>
      <c r="B3462" s="5">
        <v>40743</v>
      </c>
      <c r="C3462" s="24">
        <v>3016.33</v>
      </c>
    </row>
    <row r="3463" spans="1:3" x14ac:dyDescent="0.45">
      <c r="A3463">
        <f t="shared" si="54"/>
        <v>20</v>
      </c>
      <c r="B3463" s="5">
        <v>40744</v>
      </c>
      <c r="C3463" s="24">
        <v>3048.05</v>
      </c>
    </row>
    <row r="3464" spans="1:3" x14ac:dyDescent="0.45">
      <c r="A3464">
        <f t="shared" si="54"/>
        <v>21</v>
      </c>
      <c r="B3464" s="5">
        <v>40745</v>
      </c>
      <c r="C3464" s="24">
        <v>3068.36</v>
      </c>
    </row>
    <row r="3465" spans="1:3" x14ac:dyDescent="0.45">
      <c r="A3465">
        <f t="shared" si="54"/>
        <v>22</v>
      </c>
      <c r="B3465" s="5">
        <v>40746</v>
      </c>
      <c r="C3465" s="24">
        <v>3088.36</v>
      </c>
    </row>
    <row r="3466" spans="1:3" x14ac:dyDescent="0.45">
      <c r="A3466">
        <f t="shared" si="54"/>
        <v>25</v>
      </c>
      <c r="B3466" s="5">
        <v>40749</v>
      </c>
      <c r="C3466" s="24">
        <v>3082.8</v>
      </c>
    </row>
    <row r="3467" spans="1:3" x14ac:dyDescent="0.45">
      <c r="A3467">
        <f t="shared" si="54"/>
        <v>26</v>
      </c>
      <c r="B3467" s="5">
        <v>40750</v>
      </c>
      <c r="C3467" s="24">
        <v>3085.14</v>
      </c>
    </row>
    <row r="3468" spans="1:3" x14ac:dyDescent="0.45">
      <c r="A3468">
        <f t="shared" si="54"/>
        <v>27</v>
      </c>
      <c r="B3468" s="5">
        <v>40751</v>
      </c>
      <c r="C3468" s="24">
        <v>3047.99</v>
      </c>
    </row>
    <row r="3469" spans="1:3" x14ac:dyDescent="0.45">
      <c r="A3469">
        <f t="shared" si="54"/>
        <v>28</v>
      </c>
      <c r="B3469" s="5">
        <v>40752</v>
      </c>
      <c r="C3469" s="24">
        <v>3053.94</v>
      </c>
    </row>
    <row r="3470" spans="1:3" x14ac:dyDescent="0.45">
      <c r="A3470" s="35">
        <f t="shared" si="54"/>
        <v>29</v>
      </c>
      <c r="B3470" s="33">
        <v>40753</v>
      </c>
      <c r="C3470" s="34">
        <v>3026.02</v>
      </c>
    </row>
    <row r="3471" spans="1:3" x14ac:dyDescent="0.45">
      <c r="A3471" s="35">
        <f t="shared" si="54"/>
        <v>1</v>
      </c>
      <c r="B3471" s="33">
        <v>40756</v>
      </c>
      <c r="C3471" s="34">
        <v>3004.41</v>
      </c>
    </row>
    <row r="3472" spans="1:3" x14ac:dyDescent="0.45">
      <c r="A3472">
        <f t="shared" si="54"/>
        <v>2</v>
      </c>
      <c r="B3472" s="5">
        <v>40757</v>
      </c>
      <c r="C3472" s="24">
        <v>2970.21</v>
      </c>
    </row>
    <row r="3473" spans="1:3" x14ac:dyDescent="0.45">
      <c r="A3473">
        <f t="shared" si="54"/>
        <v>3</v>
      </c>
      <c r="B3473" s="5">
        <v>40758</v>
      </c>
      <c r="C3473" s="24">
        <v>2903.02</v>
      </c>
    </row>
    <row r="3474" spans="1:3" x14ac:dyDescent="0.45">
      <c r="A3474">
        <f t="shared" si="54"/>
        <v>4</v>
      </c>
      <c r="B3474" s="5">
        <v>40759</v>
      </c>
      <c r="C3474" s="24">
        <v>2802.51</v>
      </c>
    </row>
    <row r="3475" spans="1:3" x14ac:dyDescent="0.45">
      <c r="A3475">
        <f t="shared" si="54"/>
        <v>5</v>
      </c>
      <c r="B3475" s="5">
        <v>40760</v>
      </c>
      <c r="C3475" s="24">
        <v>2727.18</v>
      </c>
    </row>
    <row r="3476" spans="1:3" x14ac:dyDescent="0.45">
      <c r="A3476">
        <f t="shared" si="54"/>
        <v>8</v>
      </c>
      <c r="B3476" s="5">
        <v>40763</v>
      </c>
      <c r="C3476" s="24">
        <v>2631.57</v>
      </c>
    </row>
    <row r="3477" spans="1:3" x14ac:dyDescent="0.45">
      <c r="A3477">
        <f t="shared" si="54"/>
        <v>9</v>
      </c>
      <c r="B3477" s="5">
        <v>40764</v>
      </c>
      <c r="C3477" s="24">
        <v>2681.6</v>
      </c>
    </row>
    <row r="3478" spans="1:3" x14ac:dyDescent="0.45">
      <c r="A3478">
        <f t="shared" si="54"/>
        <v>10</v>
      </c>
      <c r="B3478" s="5">
        <v>40765</v>
      </c>
      <c r="C3478" s="24">
        <v>2605.63</v>
      </c>
    </row>
    <row r="3479" spans="1:3" x14ac:dyDescent="0.45">
      <c r="A3479">
        <f t="shared" si="54"/>
        <v>11</v>
      </c>
      <c r="B3479" s="5">
        <v>40766</v>
      </c>
      <c r="C3479" s="24">
        <v>2683.66</v>
      </c>
    </row>
    <row r="3480" spans="1:3" x14ac:dyDescent="0.45">
      <c r="A3480">
        <f t="shared" si="54"/>
        <v>12</v>
      </c>
      <c r="B3480" s="5">
        <v>40767</v>
      </c>
      <c r="C3480" s="24">
        <v>2763.81</v>
      </c>
    </row>
    <row r="3481" spans="1:3" x14ac:dyDescent="0.45">
      <c r="A3481">
        <f t="shared" si="54"/>
        <v>15</v>
      </c>
      <c r="B3481" s="5">
        <v>40770</v>
      </c>
      <c r="C3481" s="24">
        <v>2781.35</v>
      </c>
    </row>
    <row r="3482" spans="1:3" x14ac:dyDescent="0.45">
      <c r="A3482">
        <f t="shared" si="54"/>
        <v>16</v>
      </c>
      <c r="B3482" s="5">
        <v>40771</v>
      </c>
      <c r="C3482" s="24">
        <v>2780.31</v>
      </c>
    </row>
    <row r="3483" spans="1:3" x14ac:dyDescent="0.45">
      <c r="A3483">
        <f t="shared" si="54"/>
        <v>17</v>
      </c>
      <c r="B3483" s="5">
        <v>40772</v>
      </c>
      <c r="C3483" s="24">
        <v>2767.08</v>
      </c>
    </row>
    <row r="3484" spans="1:3" x14ac:dyDescent="0.45">
      <c r="A3484">
        <f t="shared" si="54"/>
        <v>18</v>
      </c>
      <c r="B3484" s="5">
        <v>40773</v>
      </c>
      <c r="C3484" s="24">
        <v>2643.01</v>
      </c>
    </row>
    <row r="3485" spans="1:3" x14ac:dyDescent="0.45">
      <c r="A3485">
        <f t="shared" si="54"/>
        <v>19</v>
      </c>
      <c r="B3485" s="5">
        <v>40774</v>
      </c>
      <c r="C3485" s="24">
        <v>2616.34</v>
      </c>
    </row>
    <row r="3486" spans="1:3" x14ac:dyDescent="0.45">
      <c r="A3486">
        <f t="shared" si="54"/>
        <v>22</v>
      </c>
      <c r="B3486" s="5">
        <v>40777</v>
      </c>
      <c r="C3486" s="24">
        <v>2643.61</v>
      </c>
    </row>
    <row r="3487" spans="1:3" x14ac:dyDescent="0.45">
      <c r="A3487">
        <f t="shared" si="54"/>
        <v>23</v>
      </c>
      <c r="B3487" s="5">
        <v>40778</v>
      </c>
      <c r="C3487" s="24">
        <v>2661.1</v>
      </c>
    </row>
    <row r="3488" spans="1:3" x14ac:dyDescent="0.45">
      <c r="A3488">
        <f t="shared" si="54"/>
        <v>24</v>
      </c>
      <c r="B3488" s="5">
        <v>40779</v>
      </c>
      <c r="C3488" s="24">
        <v>2699.06</v>
      </c>
    </row>
    <row r="3489" spans="1:3" x14ac:dyDescent="0.45">
      <c r="A3489">
        <f t="shared" si="54"/>
        <v>25</v>
      </c>
      <c r="B3489" s="5">
        <v>40780</v>
      </c>
      <c r="C3489" s="24">
        <v>2665.24</v>
      </c>
    </row>
    <row r="3490" spans="1:3" x14ac:dyDescent="0.45">
      <c r="A3490">
        <f t="shared" si="54"/>
        <v>26</v>
      </c>
      <c r="B3490" s="5">
        <v>40781</v>
      </c>
      <c r="C3490" s="24">
        <v>2663.53</v>
      </c>
    </row>
    <row r="3491" spans="1:3" x14ac:dyDescent="0.45">
      <c r="A3491">
        <f t="shared" si="54"/>
        <v>30</v>
      </c>
      <c r="B3491" s="5">
        <v>40785</v>
      </c>
      <c r="C3491" s="24">
        <v>2733.89</v>
      </c>
    </row>
    <row r="3492" spans="1:3" x14ac:dyDescent="0.45">
      <c r="A3492" s="35">
        <f t="shared" si="54"/>
        <v>31</v>
      </c>
      <c r="B3492" s="33">
        <v>40786</v>
      </c>
      <c r="C3492" s="34">
        <v>2800.51</v>
      </c>
    </row>
    <row r="3493" spans="1:3" x14ac:dyDescent="0.45">
      <c r="A3493" s="35">
        <f t="shared" si="54"/>
        <v>1</v>
      </c>
      <c r="B3493" s="33">
        <v>40787</v>
      </c>
      <c r="C3493" s="34">
        <v>2812.61</v>
      </c>
    </row>
    <row r="3494" spans="1:3" x14ac:dyDescent="0.45">
      <c r="A3494">
        <f t="shared" si="54"/>
        <v>2</v>
      </c>
      <c r="B3494" s="5">
        <v>40788</v>
      </c>
      <c r="C3494" s="24">
        <v>2749.64</v>
      </c>
    </row>
    <row r="3495" spans="1:3" x14ac:dyDescent="0.45">
      <c r="A3495">
        <f t="shared" si="54"/>
        <v>5</v>
      </c>
      <c r="B3495" s="5">
        <v>40791</v>
      </c>
      <c r="C3495" s="24">
        <v>2655.24</v>
      </c>
    </row>
    <row r="3496" spans="1:3" x14ac:dyDescent="0.45">
      <c r="A3496">
        <f t="shared" si="54"/>
        <v>6</v>
      </c>
      <c r="B3496" s="5">
        <v>40792</v>
      </c>
      <c r="C3496" s="24">
        <v>2678.25</v>
      </c>
    </row>
    <row r="3497" spans="1:3" x14ac:dyDescent="0.45">
      <c r="A3497">
        <f t="shared" si="54"/>
        <v>7</v>
      </c>
      <c r="B3497" s="5">
        <v>40793</v>
      </c>
      <c r="C3497" s="24">
        <v>2758.63</v>
      </c>
    </row>
    <row r="3498" spans="1:3" x14ac:dyDescent="0.45">
      <c r="A3498">
        <f t="shared" si="54"/>
        <v>8</v>
      </c>
      <c r="B3498" s="5">
        <v>40794</v>
      </c>
      <c r="C3498" s="24">
        <v>2769.78</v>
      </c>
    </row>
    <row r="3499" spans="1:3" x14ac:dyDescent="0.45">
      <c r="A3499">
        <f t="shared" si="54"/>
        <v>9</v>
      </c>
      <c r="B3499" s="5">
        <v>40795</v>
      </c>
      <c r="C3499" s="24">
        <v>2706.53</v>
      </c>
    </row>
    <row r="3500" spans="1:3" x14ac:dyDescent="0.45">
      <c r="A3500">
        <f t="shared" si="54"/>
        <v>12</v>
      </c>
      <c r="B3500" s="5">
        <v>40798</v>
      </c>
      <c r="C3500" s="24">
        <v>2662.11</v>
      </c>
    </row>
    <row r="3501" spans="1:3" x14ac:dyDescent="0.45">
      <c r="A3501">
        <f t="shared" si="54"/>
        <v>13</v>
      </c>
      <c r="B3501" s="5">
        <v>40799</v>
      </c>
      <c r="C3501" s="24">
        <v>2683.03</v>
      </c>
    </row>
    <row r="3502" spans="1:3" x14ac:dyDescent="0.45">
      <c r="A3502">
        <f t="shared" si="54"/>
        <v>14</v>
      </c>
      <c r="B3502" s="5">
        <v>40800</v>
      </c>
      <c r="C3502" s="24">
        <v>2709.56</v>
      </c>
    </row>
    <row r="3503" spans="1:3" x14ac:dyDescent="0.45">
      <c r="A3503">
        <f t="shared" si="54"/>
        <v>15</v>
      </c>
      <c r="B3503" s="5">
        <v>40801</v>
      </c>
      <c r="C3503" s="24">
        <v>2766.46</v>
      </c>
    </row>
    <row r="3504" spans="1:3" x14ac:dyDescent="0.45">
      <c r="A3504">
        <f t="shared" si="54"/>
        <v>16</v>
      </c>
      <c r="B3504" s="5">
        <v>40802</v>
      </c>
      <c r="C3504" s="24">
        <v>2783.65</v>
      </c>
    </row>
    <row r="3505" spans="1:3" x14ac:dyDescent="0.45">
      <c r="A3505">
        <f t="shared" si="54"/>
        <v>19</v>
      </c>
      <c r="B3505" s="5">
        <v>40805</v>
      </c>
      <c r="C3505" s="24">
        <v>2728.15</v>
      </c>
    </row>
    <row r="3506" spans="1:3" x14ac:dyDescent="0.45">
      <c r="A3506">
        <f t="shared" si="54"/>
        <v>20</v>
      </c>
      <c r="B3506" s="5">
        <v>40806</v>
      </c>
      <c r="C3506" s="24">
        <v>2777.05</v>
      </c>
    </row>
    <row r="3507" spans="1:3" x14ac:dyDescent="0.45">
      <c r="A3507">
        <f t="shared" si="54"/>
        <v>21</v>
      </c>
      <c r="B3507" s="5">
        <v>40807</v>
      </c>
      <c r="C3507" s="24">
        <v>2742.17</v>
      </c>
    </row>
    <row r="3508" spans="1:3" x14ac:dyDescent="0.45">
      <c r="A3508">
        <f t="shared" si="54"/>
        <v>22</v>
      </c>
      <c r="B3508" s="5">
        <v>40808</v>
      </c>
      <c r="C3508" s="24">
        <v>2619.0500000000002</v>
      </c>
    </row>
    <row r="3509" spans="1:3" x14ac:dyDescent="0.45">
      <c r="A3509">
        <f t="shared" si="54"/>
        <v>23</v>
      </c>
      <c r="B3509" s="5">
        <v>40809</v>
      </c>
      <c r="C3509" s="24">
        <v>2626.98</v>
      </c>
    </row>
    <row r="3510" spans="1:3" x14ac:dyDescent="0.45">
      <c r="A3510">
        <f t="shared" si="54"/>
        <v>26</v>
      </c>
      <c r="B3510" s="5">
        <v>40812</v>
      </c>
      <c r="C3510" s="24">
        <v>2637.46</v>
      </c>
    </row>
    <row r="3511" spans="1:3" x14ac:dyDescent="0.45">
      <c r="A3511">
        <f t="shared" si="54"/>
        <v>27</v>
      </c>
      <c r="B3511" s="5">
        <v>40813</v>
      </c>
      <c r="C3511" s="24">
        <v>2738.53</v>
      </c>
    </row>
    <row r="3512" spans="1:3" x14ac:dyDescent="0.45">
      <c r="A3512">
        <f t="shared" si="54"/>
        <v>28</v>
      </c>
      <c r="B3512" s="5">
        <v>40814</v>
      </c>
      <c r="C3512" s="24">
        <v>2701.64</v>
      </c>
    </row>
    <row r="3513" spans="1:3" x14ac:dyDescent="0.45">
      <c r="A3513">
        <f t="shared" si="54"/>
        <v>29</v>
      </c>
      <c r="B3513" s="5">
        <v>40815</v>
      </c>
      <c r="C3513" s="24">
        <v>2690.44</v>
      </c>
    </row>
    <row r="3514" spans="1:3" x14ac:dyDescent="0.45">
      <c r="A3514" s="35">
        <f t="shared" si="54"/>
        <v>30</v>
      </c>
      <c r="B3514" s="33">
        <v>40816</v>
      </c>
      <c r="C3514" s="34">
        <v>2654.38</v>
      </c>
    </row>
    <row r="3515" spans="1:3" x14ac:dyDescent="0.45">
      <c r="A3515" s="35">
        <f t="shared" si="54"/>
        <v>3</v>
      </c>
      <c r="B3515" s="33">
        <v>40819</v>
      </c>
      <c r="C3515" s="34">
        <v>2628.41</v>
      </c>
    </row>
    <row r="3516" spans="1:3" x14ac:dyDescent="0.45">
      <c r="A3516">
        <f t="shared" si="54"/>
        <v>4</v>
      </c>
      <c r="B3516" s="5">
        <v>40820</v>
      </c>
      <c r="C3516" s="24">
        <v>2557.8200000000002</v>
      </c>
    </row>
    <row r="3517" spans="1:3" x14ac:dyDescent="0.45">
      <c r="A3517">
        <f t="shared" si="54"/>
        <v>5</v>
      </c>
      <c r="B3517" s="5">
        <v>40821</v>
      </c>
      <c r="C3517" s="24">
        <v>2632.35</v>
      </c>
    </row>
    <row r="3518" spans="1:3" x14ac:dyDescent="0.45">
      <c r="A3518">
        <f t="shared" si="54"/>
        <v>6</v>
      </c>
      <c r="B3518" s="5">
        <v>40822</v>
      </c>
      <c r="C3518" s="24">
        <v>2727.37</v>
      </c>
    </row>
    <row r="3519" spans="1:3" x14ac:dyDescent="0.45">
      <c r="A3519">
        <f t="shared" si="54"/>
        <v>7</v>
      </c>
      <c r="B3519" s="5">
        <v>40823</v>
      </c>
      <c r="C3519" s="24">
        <v>2734.98</v>
      </c>
    </row>
    <row r="3520" spans="1:3" x14ac:dyDescent="0.45">
      <c r="A3520">
        <f t="shared" si="54"/>
        <v>10</v>
      </c>
      <c r="B3520" s="5">
        <v>40826</v>
      </c>
      <c r="C3520" s="24">
        <v>2783.97</v>
      </c>
    </row>
    <row r="3521" spans="1:3" x14ac:dyDescent="0.45">
      <c r="A3521">
        <f t="shared" si="54"/>
        <v>11</v>
      </c>
      <c r="B3521" s="5">
        <v>40827</v>
      </c>
      <c r="C3521" s="24">
        <v>2783.15</v>
      </c>
    </row>
    <row r="3522" spans="1:3" x14ac:dyDescent="0.45">
      <c r="A3522">
        <f t="shared" si="54"/>
        <v>12</v>
      </c>
      <c r="B3522" s="5">
        <v>40828</v>
      </c>
      <c r="C3522" s="24">
        <v>2809.53</v>
      </c>
    </row>
    <row r="3523" spans="1:3" x14ac:dyDescent="0.45">
      <c r="A3523">
        <f t="shared" si="54"/>
        <v>13</v>
      </c>
      <c r="B3523" s="5">
        <v>40829</v>
      </c>
      <c r="C3523" s="24">
        <v>2789.14</v>
      </c>
    </row>
    <row r="3524" spans="1:3" x14ac:dyDescent="0.45">
      <c r="A3524">
        <f t="shared" ref="A3524:A3587" si="55">DAY(B3524)</f>
        <v>14</v>
      </c>
      <c r="B3524" s="5">
        <v>40830</v>
      </c>
      <c r="C3524" s="24">
        <v>2821.04</v>
      </c>
    </row>
    <row r="3525" spans="1:3" x14ac:dyDescent="0.45">
      <c r="A3525">
        <f t="shared" si="55"/>
        <v>17</v>
      </c>
      <c r="B3525" s="5">
        <v>40833</v>
      </c>
      <c r="C3525" s="24">
        <v>2805.16</v>
      </c>
    </row>
    <row r="3526" spans="1:3" x14ac:dyDescent="0.45">
      <c r="A3526">
        <f t="shared" si="55"/>
        <v>18</v>
      </c>
      <c r="B3526" s="5">
        <v>40834</v>
      </c>
      <c r="C3526" s="24">
        <v>2790.43</v>
      </c>
    </row>
    <row r="3527" spans="1:3" x14ac:dyDescent="0.45">
      <c r="A3527">
        <f t="shared" si="55"/>
        <v>19</v>
      </c>
      <c r="B3527" s="5">
        <v>40835</v>
      </c>
      <c r="C3527" s="24">
        <v>2810.05</v>
      </c>
    </row>
    <row r="3528" spans="1:3" x14ac:dyDescent="0.45">
      <c r="A3528">
        <f t="shared" si="55"/>
        <v>20</v>
      </c>
      <c r="B3528" s="5">
        <v>40836</v>
      </c>
      <c r="C3528" s="24">
        <v>2776.23</v>
      </c>
    </row>
    <row r="3529" spans="1:3" x14ac:dyDescent="0.45">
      <c r="A3529">
        <f t="shared" si="55"/>
        <v>21</v>
      </c>
      <c r="B3529" s="5">
        <v>40837</v>
      </c>
      <c r="C3529" s="24">
        <v>2827.83</v>
      </c>
    </row>
    <row r="3530" spans="1:3" x14ac:dyDescent="0.45">
      <c r="A3530">
        <f t="shared" si="55"/>
        <v>24</v>
      </c>
      <c r="B3530" s="5">
        <v>40840</v>
      </c>
      <c r="C3530" s="24">
        <v>2861.43</v>
      </c>
    </row>
    <row r="3531" spans="1:3" x14ac:dyDescent="0.45">
      <c r="A3531">
        <f t="shared" si="55"/>
        <v>25</v>
      </c>
      <c r="B3531" s="5">
        <v>40841</v>
      </c>
      <c r="C3531" s="24">
        <v>2849.96</v>
      </c>
    </row>
    <row r="3532" spans="1:3" x14ac:dyDescent="0.45">
      <c r="A3532">
        <f t="shared" si="55"/>
        <v>26</v>
      </c>
      <c r="B3532" s="5">
        <v>40842</v>
      </c>
      <c r="C3532" s="24">
        <v>2862.11</v>
      </c>
    </row>
    <row r="3533" spans="1:3" x14ac:dyDescent="0.45">
      <c r="A3533">
        <f t="shared" si="55"/>
        <v>27</v>
      </c>
      <c r="B3533" s="5">
        <v>40843</v>
      </c>
      <c r="C3533" s="24">
        <v>2944.75</v>
      </c>
    </row>
    <row r="3534" spans="1:3" x14ac:dyDescent="0.45">
      <c r="A3534">
        <f t="shared" si="55"/>
        <v>28</v>
      </c>
      <c r="B3534" s="5">
        <v>40844</v>
      </c>
      <c r="C3534" s="24">
        <v>2941.35</v>
      </c>
    </row>
    <row r="3535" spans="1:3" x14ac:dyDescent="0.45">
      <c r="A3535" s="35">
        <f t="shared" si="55"/>
        <v>31</v>
      </c>
      <c r="B3535" s="33">
        <v>40847</v>
      </c>
      <c r="C3535" s="34">
        <v>2860.86</v>
      </c>
    </row>
    <row r="3536" spans="1:3" x14ac:dyDescent="0.45">
      <c r="A3536" s="35">
        <f t="shared" si="55"/>
        <v>1</v>
      </c>
      <c r="B3536" s="33">
        <v>40848</v>
      </c>
      <c r="C3536" s="34">
        <v>2795.56</v>
      </c>
    </row>
    <row r="3537" spans="1:3" x14ac:dyDescent="0.45">
      <c r="A3537">
        <f t="shared" si="55"/>
        <v>2</v>
      </c>
      <c r="B3537" s="5">
        <v>40849</v>
      </c>
      <c r="C3537" s="24">
        <v>2826.31</v>
      </c>
    </row>
    <row r="3538" spans="1:3" x14ac:dyDescent="0.45">
      <c r="A3538">
        <f t="shared" si="55"/>
        <v>3</v>
      </c>
      <c r="B3538" s="5">
        <v>40850</v>
      </c>
      <c r="C3538" s="24">
        <v>2858.42</v>
      </c>
    </row>
    <row r="3539" spans="1:3" x14ac:dyDescent="0.45">
      <c r="A3539">
        <f t="shared" si="55"/>
        <v>4</v>
      </c>
      <c r="B3539" s="5">
        <v>40851</v>
      </c>
      <c r="C3539" s="24">
        <v>2849.89</v>
      </c>
    </row>
    <row r="3540" spans="1:3" x14ac:dyDescent="0.45">
      <c r="A3540">
        <f t="shared" si="55"/>
        <v>7</v>
      </c>
      <c r="B3540" s="5">
        <v>40854</v>
      </c>
      <c r="C3540" s="24">
        <v>2839.49</v>
      </c>
    </row>
    <row r="3541" spans="1:3" x14ac:dyDescent="0.45">
      <c r="A3541">
        <f t="shared" si="55"/>
        <v>8</v>
      </c>
      <c r="B3541" s="5">
        <v>40855</v>
      </c>
      <c r="C3541" s="24">
        <v>2868.53</v>
      </c>
    </row>
    <row r="3542" spans="1:3" x14ac:dyDescent="0.45">
      <c r="A3542">
        <f t="shared" si="55"/>
        <v>9</v>
      </c>
      <c r="B3542" s="5">
        <v>40856</v>
      </c>
      <c r="C3542" s="24">
        <v>2815.69</v>
      </c>
    </row>
    <row r="3543" spans="1:3" x14ac:dyDescent="0.45">
      <c r="A3543">
        <f t="shared" si="55"/>
        <v>10</v>
      </c>
      <c r="B3543" s="5">
        <v>40857</v>
      </c>
      <c r="C3543" s="24">
        <v>2805.59</v>
      </c>
    </row>
    <row r="3544" spans="1:3" x14ac:dyDescent="0.45">
      <c r="A3544">
        <f t="shared" si="55"/>
        <v>11</v>
      </c>
      <c r="B3544" s="5">
        <v>40858</v>
      </c>
      <c r="C3544" s="24">
        <v>2857.02</v>
      </c>
    </row>
    <row r="3545" spans="1:3" x14ac:dyDescent="0.45">
      <c r="A3545">
        <f t="shared" si="55"/>
        <v>14</v>
      </c>
      <c r="B3545" s="5">
        <v>40861</v>
      </c>
      <c r="C3545" s="24">
        <v>2844.36</v>
      </c>
    </row>
    <row r="3546" spans="1:3" x14ac:dyDescent="0.45">
      <c r="A3546">
        <f t="shared" si="55"/>
        <v>15</v>
      </c>
      <c r="B3546" s="5">
        <v>40862</v>
      </c>
      <c r="C3546" s="24">
        <v>2840.36</v>
      </c>
    </row>
    <row r="3547" spans="1:3" x14ac:dyDescent="0.45">
      <c r="A3547">
        <f t="shared" si="55"/>
        <v>16</v>
      </c>
      <c r="B3547" s="5">
        <v>40863</v>
      </c>
      <c r="C3547" s="24">
        <v>2837.05</v>
      </c>
    </row>
    <row r="3548" spans="1:3" x14ac:dyDescent="0.45">
      <c r="A3548">
        <f t="shared" si="55"/>
        <v>17</v>
      </c>
      <c r="B3548" s="5">
        <v>40864</v>
      </c>
      <c r="C3548" s="24">
        <v>2794.66</v>
      </c>
    </row>
    <row r="3549" spans="1:3" x14ac:dyDescent="0.45">
      <c r="A3549">
        <f t="shared" si="55"/>
        <v>18</v>
      </c>
      <c r="B3549" s="5">
        <v>40865</v>
      </c>
      <c r="C3549" s="24">
        <v>2764.19</v>
      </c>
    </row>
    <row r="3550" spans="1:3" x14ac:dyDescent="0.45">
      <c r="A3550">
        <f t="shared" si="55"/>
        <v>21</v>
      </c>
      <c r="B3550" s="5">
        <v>40868</v>
      </c>
      <c r="C3550" s="24">
        <v>2692.03</v>
      </c>
    </row>
    <row r="3551" spans="1:3" x14ac:dyDescent="0.45">
      <c r="A3551">
        <f t="shared" si="55"/>
        <v>22</v>
      </c>
      <c r="B3551" s="5">
        <v>40869</v>
      </c>
      <c r="C3551" s="24">
        <v>2682.72</v>
      </c>
    </row>
    <row r="3552" spans="1:3" x14ac:dyDescent="0.45">
      <c r="A3552">
        <f t="shared" si="55"/>
        <v>23</v>
      </c>
      <c r="B3552" s="5">
        <v>40870</v>
      </c>
      <c r="C3552" s="24">
        <v>2647.64</v>
      </c>
    </row>
    <row r="3553" spans="1:3" x14ac:dyDescent="0.45">
      <c r="A3553">
        <f t="shared" si="55"/>
        <v>24</v>
      </c>
      <c r="B3553" s="5">
        <v>40871</v>
      </c>
      <c r="C3553" s="24">
        <v>2643.55</v>
      </c>
    </row>
    <row r="3554" spans="1:3" x14ac:dyDescent="0.45">
      <c r="A3554">
        <f t="shared" si="55"/>
        <v>25</v>
      </c>
      <c r="B3554" s="5">
        <v>40872</v>
      </c>
      <c r="C3554" s="24">
        <v>2661.18</v>
      </c>
    </row>
    <row r="3555" spans="1:3" x14ac:dyDescent="0.45">
      <c r="A3555">
        <f t="shared" si="55"/>
        <v>28</v>
      </c>
      <c r="B3555" s="5">
        <v>40875</v>
      </c>
      <c r="C3555" s="24">
        <v>2736.15</v>
      </c>
    </row>
    <row r="3556" spans="1:3" x14ac:dyDescent="0.45">
      <c r="A3556">
        <f t="shared" si="55"/>
        <v>29</v>
      </c>
      <c r="B3556" s="5">
        <v>40876</v>
      </c>
      <c r="C3556" s="24">
        <v>2751.3</v>
      </c>
    </row>
    <row r="3557" spans="1:3" x14ac:dyDescent="0.45">
      <c r="A3557" s="35">
        <f t="shared" si="55"/>
        <v>30</v>
      </c>
      <c r="B3557" s="33">
        <v>40877</v>
      </c>
      <c r="C3557" s="34">
        <v>2835.84</v>
      </c>
    </row>
    <row r="3558" spans="1:3" x14ac:dyDescent="0.45">
      <c r="A3558" s="35">
        <f t="shared" si="55"/>
        <v>1</v>
      </c>
      <c r="B3558" s="33">
        <v>40878</v>
      </c>
      <c r="C3558" s="34">
        <v>2824.73</v>
      </c>
    </row>
    <row r="3559" spans="1:3" x14ac:dyDescent="0.45">
      <c r="A3559">
        <f t="shared" si="55"/>
        <v>2</v>
      </c>
      <c r="B3559" s="5">
        <v>40879</v>
      </c>
      <c r="C3559" s="24">
        <v>2856.45</v>
      </c>
    </row>
    <row r="3560" spans="1:3" x14ac:dyDescent="0.45">
      <c r="A3560">
        <f t="shared" si="55"/>
        <v>5</v>
      </c>
      <c r="B3560" s="5">
        <v>40882</v>
      </c>
      <c r="C3560" s="24">
        <v>2865.51</v>
      </c>
    </row>
    <row r="3561" spans="1:3" x14ac:dyDescent="0.45">
      <c r="A3561">
        <f t="shared" si="55"/>
        <v>6</v>
      </c>
      <c r="B3561" s="5">
        <v>40883</v>
      </c>
      <c r="C3561" s="24">
        <v>2864</v>
      </c>
    </row>
    <row r="3562" spans="1:3" x14ac:dyDescent="0.45">
      <c r="A3562">
        <f t="shared" si="55"/>
        <v>7</v>
      </c>
      <c r="B3562" s="5">
        <v>40884</v>
      </c>
      <c r="C3562" s="24">
        <v>2853.46</v>
      </c>
    </row>
    <row r="3563" spans="1:3" x14ac:dyDescent="0.45">
      <c r="A3563">
        <f t="shared" si="55"/>
        <v>8</v>
      </c>
      <c r="B3563" s="5">
        <v>40885</v>
      </c>
      <c r="C3563" s="24">
        <v>2818.45</v>
      </c>
    </row>
    <row r="3564" spans="1:3" x14ac:dyDescent="0.45">
      <c r="A3564">
        <f t="shared" si="55"/>
        <v>9</v>
      </c>
      <c r="B3564" s="5">
        <v>40886</v>
      </c>
      <c r="C3564" s="24">
        <v>2839.83</v>
      </c>
    </row>
    <row r="3565" spans="1:3" x14ac:dyDescent="0.45">
      <c r="A3565">
        <f t="shared" si="55"/>
        <v>12</v>
      </c>
      <c r="B3565" s="5">
        <v>40889</v>
      </c>
      <c r="C3565" s="24">
        <v>2786.8</v>
      </c>
    </row>
    <row r="3566" spans="1:3" x14ac:dyDescent="0.45">
      <c r="A3566">
        <f t="shared" si="55"/>
        <v>13</v>
      </c>
      <c r="B3566" s="5">
        <v>40890</v>
      </c>
      <c r="C3566" s="24">
        <v>2816.23</v>
      </c>
    </row>
    <row r="3567" spans="1:3" x14ac:dyDescent="0.45">
      <c r="A3567">
        <f t="shared" si="55"/>
        <v>14</v>
      </c>
      <c r="B3567" s="5">
        <v>40891</v>
      </c>
      <c r="C3567" s="24">
        <v>2754.78</v>
      </c>
    </row>
    <row r="3568" spans="1:3" x14ac:dyDescent="0.45">
      <c r="A3568">
        <f t="shared" si="55"/>
        <v>15</v>
      </c>
      <c r="B3568" s="5">
        <v>40892</v>
      </c>
      <c r="C3568" s="24">
        <v>2772.25</v>
      </c>
    </row>
    <row r="3569" spans="1:3" x14ac:dyDescent="0.45">
      <c r="A3569">
        <f t="shared" si="55"/>
        <v>16</v>
      </c>
      <c r="B3569" s="5">
        <v>40893</v>
      </c>
      <c r="C3569" s="24">
        <v>2764.96</v>
      </c>
    </row>
    <row r="3570" spans="1:3" x14ac:dyDescent="0.45">
      <c r="A3570">
        <f t="shared" si="55"/>
        <v>19</v>
      </c>
      <c r="B3570" s="5">
        <v>40896</v>
      </c>
      <c r="C3570" s="24">
        <v>2753.05</v>
      </c>
    </row>
    <row r="3571" spans="1:3" x14ac:dyDescent="0.45">
      <c r="A3571">
        <f t="shared" si="55"/>
        <v>20</v>
      </c>
      <c r="B3571" s="5">
        <v>40897</v>
      </c>
      <c r="C3571" s="24">
        <v>2781.41</v>
      </c>
    </row>
    <row r="3572" spans="1:3" x14ac:dyDescent="0.45">
      <c r="A3572">
        <f t="shared" si="55"/>
        <v>21</v>
      </c>
      <c r="B3572" s="5">
        <v>40898</v>
      </c>
      <c r="C3572" s="24">
        <v>2767.77</v>
      </c>
    </row>
    <row r="3573" spans="1:3" x14ac:dyDescent="0.45">
      <c r="A3573">
        <f t="shared" si="55"/>
        <v>22</v>
      </c>
      <c r="B3573" s="5">
        <v>40899</v>
      </c>
      <c r="C3573" s="24">
        <v>2799.61</v>
      </c>
    </row>
    <row r="3574" spans="1:3" x14ac:dyDescent="0.45">
      <c r="A3574">
        <f t="shared" si="55"/>
        <v>23</v>
      </c>
      <c r="B3574" s="5">
        <v>40900</v>
      </c>
      <c r="C3574" s="24">
        <v>2827.09</v>
      </c>
    </row>
    <row r="3575" spans="1:3" x14ac:dyDescent="0.45">
      <c r="A3575">
        <f t="shared" si="55"/>
        <v>28</v>
      </c>
      <c r="B3575" s="5">
        <v>40905</v>
      </c>
      <c r="C3575" s="24">
        <v>2825.88</v>
      </c>
    </row>
    <row r="3576" spans="1:3" x14ac:dyDescent="0.45">
      <c r="A3576">
        <f t="shared" si="55"/>
        <v>29</v>
      </c>
      <c r="B3576" s="5">
        <v>40906</v>
      </c>
      <c r="C3576" s="24">
        <v>2853.58</v>
      </c>
    </row>
    <row r="3577" spans="1:3" x14ac:dyDescent="0.45">
      <c r="A3577" s="35">
        <f t="shared" si="55"/>
        <v>30</v>
      </c>
      <c r="B3577" s="33">
        <v>40907</v>
      </c>
      <c r="C3577" s="34">
        <v>2857.88</v>
      </c>
    </row>
    <row r="3578" spans="1:3" x14ac:dyDescent="0.45">
      <c r="A3578" s="35">
        <f t="shared" si="55"/>
        <v>3</v>
      </c>
      <c r="B3578" s="33">
        <v>40911</v>
      </c>
      <c r="C3578" s="34">
        <v>2923.63</v>
      </c>
    </row>
    <row r="3579" spans="1:3" x14ac:dyDescent="0.45">
      <c r="A3579">
        <f t="shared" si="55"/>
        <v>4</v>
      </c>
      <c r="B3579" s="5">
        <v>40912</v>
      </c>
      <c r="C3579" s="24">
        <v>2906.4</v>
      </c>
    </row>
    <row r="3580" spans="1:3" x14ac:dyDescent="0.45">
      <c r="A3580">
        <f t="shared" si="55"/>
        <v>5</v>
      </c>
      <c r="B3580" s="5">
        <v>40913</v>
      </c>
      <c r="C3580" s="24">
        <v>2882.24</v>
      </c>
    </row>
    <row r="3581" spans="1:3" x14ac:dyDescent="0.45">
      <c r="A3581">
        <f t="shared" si="55"/>
        <v>6</v>
      </c>
      <c r="B3581" s="5">
        <v>40914</v>
      </c>
      <c r="C3581" s="24">
        <v>2897.03</v>
      </c>
    </row>
    <row r="3582" spans="1:3" x14ac:dyDescent="0.45">
      <c r="A3582">
        <f t="shared" si="55"/>
        <v>9</v>
      </c>
      <c r="B3582" s="5">
        <v>40917</v>
      </c>
      <c r="C3582" s="24">
        <v>2880.93</v>
      </c>
    </row>
    <row r="3583" spans="1:3" x14ac:dyDescent="0.45">
      <c r="A3583">
        <f t="shared" si="55"/>
        <v>10</v>
      </c>
      <c r="B3583" s="5">
        <v>40918</v>
      </c>
      <c r="C3583" s="24">
        <v>2921.9</v>
      </c>
    </row>
    <row r="3584" spans="1:3" x14ac:dyDescent="0.45">
      <c r="A3584">
        <f t="shared" si="55"/>
        <v>11</v>
      </c>
      <c r="B3584" s="5">
        <v>40919</v>
      </c>
      <c r="C3584" s="24">
        <v>2911.3</v>
      </c>
    </row>
    <row r="3585" spans="1:3" x14ac:dyDescent="0.45">
      <c r="A3585">
        <f t="shared" si="55"/>
        <v>12</v>
      </c>
      <c r="B3585" s="5">
        <v>40920</v>
      </c>
      <c r="C3585" s="24">
        <v>2911.48</v>
      </c>
    </row>
    <row r="3586" spans="1:3" x14ac:dyDescent="0.45">
      <c r="A3586">
        <f t="shared" si="55"/>
        <v>13</v>
      </c>
      <c r="B3586" s="5">
        <v>40921</v>
      </c>
      <c r="C3586" s="24">
        <v>2899.91</v>
      </c>
    </row>
    <row r="3587" spans="1:3" x14ac:dyDescent="0.45">
      <c r="A3587">
        <f t="shared" si="55"/>
        <v>16</v>
      </c>
      <c r="B3587" s="5">
        <v>40924</v>
      </c>
      <c r="C3587" s="24">
        <v>2909.96</v>
      </c>
    </row>
    <row r="3588" spans="1:3" x14ac:dyDescent="0.45">
      <c r="A3588">
        <f t="shared" ref="A3588:A3651" si="56">DAY(B3588)</f>
        <v>17</v>
      </c>
      <c r="B3588" s="5">
        <v>40925</v>
      </c>
      <c r="C3588" s="24">
        <v>2930.34</v>
      </c>
    </row>
    <row r="3589" spans="1:3" x14ac:dyDescent="0.45">
      <c r="A3589">
        <f t="shared" si="56"/>
        <v>18</v>
      </c>
      <c r="B3589" s="5">
        <v>40926</v>
      </c>
      <c r="C3589" s="24">
        <v>2937.11</v>
      </c>
    </row>
    <row r="3590" spans="1:3" x14ac:dyDescent="0.45">
      <c r="A3590">
        <f t="shared" si="56"/>
        <v>19</v>
      </c>
      <c r="B3590" s="5">
        <v>40927</v>
      </c>
      <c r="C3590" s="24">
        <v>2959.4</v>
      </c>
    </row>
    <row r="3591" spans="1:3" x14ac:dyDescent="0.45">
      <c r="A3591">
        <f t="shared" si="56"/>
        <v>20</v>
      </c>
      <c r="B3591" s="5">
        <v>40928</v>
      </c>
      <c r="C3591" s="24">
        <v>2954.79</v>
      </c>
    </row>
    <row r="3592" spans="1:3" x14ac:dyDescent="0.45">
      <c r="A3592">
        <f t="shared" si="56"/>
        <v>23</v>
      </c>
      <c r="B3592" s="5">
        <v>40931</v>
      </c>
      <c r="C3592" s="24">
        <v>2980.33</v>
      </c>
    </row>
    <row r="3593" spans="1:3" x14ac:dyDescent="0.45">
      <c r="A3593">
        <f t="shared" si="56"/>
        <v>24</v>
      </c>
      <c r="B3593" s="5">
        <v>40932</v>
      </c>
      <c r="C3593" s="24">
        <v>2962.12</v>
      </c>
    </row>
    <row r="3594" spans="1:3" x14ac:dyDescent="0.45">
      <c r="A3594">
        <f t="shared" si="56"/>
        <v>25</v>
      </c>
      <c r="B3594" s="5">
        <v>40933</v>
      </c>
      <c r="C3594" s="24">
        <v>2949.97</v>
      </c>
    </row>
    <row r="3595" spans="1:3" x14ac:dyDescent="0.45">
      <c r="A3595">
        <f t="shared" si="56"/>
        <v>26</v>
      </c>
      <c r="B3595" s="5">
        <v>40934</v>
      </c>
      <c r="C3595" s="24">
        <v>2987.74</v>
      </c>
    </row>
    <row r="3596" spans="1:3" x14ac:dyDescent="0.45">
      <c r="A3596">
        <f t="shared" si="56"/>
        <v>27</v>
      </c>
      <c r="B3596" s="5">
        <v>40935</v>
      </c>
      <c r="C3596" s="24">
        <v>2958.86</v>
      </c>
    </row>
    <row r="3597" spans="1:3" x14ac:dyDescent="0.45">
      <c r="A3597">
        <f t="shared" si="56"/>
        <v>30</v>
      </c>
      <c r="B3597" s="5">
        <v>40938</v>
      </c>
      <c r="C3597" s="24">
        <v>2925.65</v>
      </c>
    </row>
    <row r="3598" spans="1:3" x14ac:dyDescent="0.45">
      <c r="A3598" s="35">
        <f t="shared" si="56"/>
        <v>31</v>
      </c>
      <c r="B3598" s="33">
        <v>40939</v>
      </c>
      <c r="C3598" s="34">
        <v>2932.91</v>
      </c>
    </row>
    <row r="3599" spans="1:3" x14ac:dyDescent="0.45">
      <c r="A3599" s="35">
        <f t="shared" si="56"/>
        <v>1</v>
      </c>
      <c r="B3599" s="33">
        <v>40940</v>
      </c>
      <c r="C3599" s="34">
        <v>2990.34</v>
      </c>
    </row>
    <row r="3600" spans="1:3" x14ac:dyDescent="0.45">
      <c r="A3600">
        <f t="shared" si="56"/>
        <v>2</v>
      </c>
      <c r="B3600" s="5">
        <v>40941</v>
      </c>
      <c r="C3600" s="24">
        <v>2995.51</v>
      </c>
    </row>
    <row r="3601" spans="1:3" x14ac:dyDescent="0.45">
      <c r="A3601">
        <f t="shared" si="56"/>
        <v>3</v>
      </c>
      <c r="B3601" s="5">
        <v>40942</v>
      </c>
      <c r="C3601" s="24">
        <v>3047.42</v>
      </c>
    </row>
    <row r="3602" spans="1:3" x14ac:dyDescent="0.45">
      <c r="A3602">
        <f t="shared" si="56"/>
        <v>6</v>
      </c>
      <c r="B3602" s="5">
        <v>40945</v>
      </c>
      <c r="C3602" s="24">
        <v>3043.62</v>
      </c>
    </row>
    <row r="3603" spans="1:3" x14ac:dyDescent="0.45">
      <c r="A3603">
        <f t="shared" si="56"/>
        <v>7</v>
      </c>
      <c r="B3603" s="5">
        <v>40946</v>
      </c>
      <c r="C3603" s="24">
        <v>3041.57</v>
      </c>
    </row>
    <row r="3604" spans="1:3" x14ac:dyDescent="0.45">
      <c r="A3604">
        <f t="shared" si="56"/>
        <v>8</v>
      </c>
      <c r="B3604" s="5">
        <v>40947</v>
      </c>
      <c r="C3604" s="24">
        <v>3034.15</v>
      </c>
    </row>
    <row r="3605" spans="1:3" x14ac:dyDescent="0.45">
      <c r="A3605">
        <f t="shared" si="56"/>
        <v>9</v>
      </c>
      <c r="B3605" s="5">
        <v>40948</v>
      </c>
      <c r="C3605" s="24">
        <v>3046.11</v>
      </c>
    </row>
    <row r="3606" spans="1:3" x14ac:dyDescent="0.45">
      <c r="A3606">
        <f t="shared" si="56"/>
        <v>10</v>
      </c>
      <c r="B3606" s="5">
        <v>40949</v>
      </c>
      <c r="C3606" s="24">
        <v>3024.62</v>
      </c>
    </row>
    <row r="3607" spans="1:3" x14ac:dyDescent="0.45">
      <c r="A3607">
        <f t="shared" si="56"/>
        <v>13</v>
      </c>
      <c r="B3607" s="5">
        <v>40952</v>
      </c>
      <c r="C3607" s="24">
        <v>3052.15</v>
      </c>
    </row>
    <row r="3608" spans="1:3" x14ac:dyDescent="0.45">
      <c r="A3608">
        <f t="shared" si="56"/>
        <v>14</v>
      </c>
      <c r="B3608" s="5">
        <v>40953</v>
      </c>
      <c r="C3608" s="24">
        <v>3048.47</v>
      </c>
    </row>
    <row r="3609" spans="1:3" x14ac:dyDescent="0.45">
      <c r="A3609">
        <f t="shared" si="56"/>
        <v>15</v>
      </c>
      <c r="B3609" s="5">
        <v>40954</v>
      </c>
      <c r="C3609" s="24">
        <v>3046.42</v>
      </c>
    </row>
    <row r="3610" spans="1:3" x14ac:dyDescent="0.45">
      <c r="A3610">
        <f t="shared" si="56"/>
        <v>16</v>
      </c>
      <c r="B3610" s="5">
        <v>40955</v>
      </c>
      <c r="C3610" s="24">
        <v>3040.14</v>
      </c>
    </row>
    <row r="3611" spans="1:3" x14ac:dyDescent="0.45">
      <c r="A3611">
        <f t="shared" si="56"/>
        <v>17</v>
      </c>
      <c r="B3611" s="5">
        <v>40956</v>
      </c>
      <c r="C3611" s="24">
        <v>3053.05</v>
      </c>
    </row>
    <row r="3612" spans="1:3" x14ac:dyDescent="0.45">
      <c r="A3612">
        <f t="shared" si="56"/>
        <v>20</v>
      </c>
      <c r="B3612" s="5">
        <v>40959</v>
      </c>
      <c r="C3612" s="24">
        <v>3075.12</v>
      </c>
    </row>
    <row r="3613" spans="1:3" x14ac:dyDescent="0.45">
      <c r="A3613">
        <f t="shared" si="56"/>
        <v>21</v>
      </c>
      <c r="B3613" s="5">
        <v>40960</v>
      </c>
      <c r="C3613" s="24">
        <v>3066.01</v>
      </c>
    </row>
    <row r="3614" spans="1:3" x14ac:dyDescent="0.45">
      <c r="A3614">
        <f t="shared" si="56"/>
        <v>22</v>
      </c>
      <c r="B3614" s="5">
        <v>40961</v>
      </c>
      <c r="C3614" s="24">
        <v>3063.47</v>
      </c>
    </row>
    <row r="3615" spans="1:3" x14ac:dyDescent="0.45">
      <c r="A3615">
        <f t="shared" si="56"/>
        <v>23</v>
      </c>
      <c r="B3615" s="5">
        <v>40962</v>
      </c>
      <c r="C3615" s="24">
        <v>3074.94</v>
      </c>
    </row>
    <row r="3616" spans="1:3" x14ac:dyDescent="0.45">
      <c r="A3616">
        <f t="shared" si="56"/>
        <v>24</v>
      </c>
      <c r="B3616" s="5">
        <v>40963</v>
      </c>
      <c r="C3616" s="24">
        <v>3074.65</v>
      </c>
    </row>
    <row r="3617" spans="1:3" x14ac:dyDescent="0.45">
      <c r="A3617">
        <f t="shared" si="56"/>
        <v>27</v>
      </c>
      <c r="B3617" s="5">
        <v>40966</v>
      </c>
      <c r="C3617" s="24">
        <v>3063.96</v>
      </c>
    </row>
    <row r="3618" spans="1:3" x14ac:dyDescent="0.45">
      <c r="A3618">
        <f t="shared" si="56"/>
        <v>28</v>
      </c>
      <c r="B3618" s="5">
        <v>40967</v>
      </c>
      <c r="C3618" s="24">
        <v>3071.62</v>
      </c>
    </row>
    <row r="3619" spans="1:3" x14ac:dyDescent="0.45">
      <c r="A3619" s="35">
        <f t="shared" si="56"/>
        <v>29</v>
      </c>
      <c r="B3619" s="33">
        <v>40968</v>
      </c>
      <c r="C3619" s="34">
        <v>3043.91</v>
      </c>
    </row>
    <row r="3620" spans="1:3" x14ac:dyDescent="0.45">
      <c r="A3620" s="35">
        <f t="shared" si="56"/>
        <v>1</v>
      </c>
      <c r="B3620" s="33">
        <v>40969</v>
      </c>
      <c r="C3620" s="34">
        <v>3073.69</v>
      </c>
    </row>
    <row r="3621" spans="1:3" x14ac:dyDescent="0.45">
      <c r="A3621">
        <f t="shared" si="56"/>
        <v>2</v>
      </c>
      <c r="B3621" s="5">
        <v>40970</v>
      </c>
      <c r="C3621" s="24">
        <v>3065.11</v>
      </c>
    </row>
    <row r="3622" spans="1:3" x14ac:dyDescent="0.45">
      <c r="A3622">
        <f t="shared" si="56"/>
        <v>5</v>
      </c>
      <c r="B3622" s="5">
        <v>40973</v>
      </c>
      <c r="C3622" s="24">
        <v>3044.53</v>
      </c>
    </row>
    <row r="3623" spans="1:3" x14ac:dyDescent="0.45">
      <c r="A3623">
        <f t="shared" si="56"/>
        <v>6</v>
      </c>
      <c r="B3623" s="5">
        <v>40974</v>
      </c>
      <c r="C3623" s="24">
        <v>2986.54</v>
      </c>
    </row>
    <row r="3624" spans="1:3" x14ac:dyDescent="0.45">
      <c r="A3624">
        <f t="shared" si="56"/>
        <v>7</v>
      </c>
      <c r="B3624" s="5">
        <v>40975</v>
      </c>
      <c r="C3624" s="24">
        <v>3002.91</v>
      </c>
    </row>
    <row r="3625" spans="1:3" x14ac:dyDescent="0.45">
      <c r="A3625">
        <f t="shared" si="56"/>
        <v>8</v>
      </c>
      <c r="B3625" s="5">
        <v>40976</v>
      </c>
      <c r="C3625" s="24">
        <v>3039.39</v>
      </c>
    </row>
    <row r="3626" spans="1:3" x14ac:dyDescent="0.45">
      <c r="A3626">
        <f t="shared" si="56"/>
        <v>9</v>
      </c>
      <c r="B3626" s="5">
        <v>40977</v>
      </c>
      <c r="C3626" s="24">
        <v>3054.31</v>
      </c>
    </row>
    <row r="3627" spans="1:3" x14ac:dyDescent="0.45">
      <c r="A3627">
        <f t="shared" si="56"/>
        <v>12</v>
      </c>
      <c r="B3627" s="5">
        <v>40980</v>
      </c>
      <c r="C3627" s="24">
        <v>3057.9</v>
      </c>
    </row>
    <row r="3628" spans="1:3" x14ac:dyDescent="0.45">
      <c r="A3628">
        <f t="shared" si="56"/>
        <v>13</v>
      </c>
      <c r="B3628" s="5">
        <v>40981</v>
      </c>
      <c r="C3628" s="24">
        <v>3092.66</v>
      </c>
    </row>
    <row r="3629" spans="1:3" x14ac:dyDescent="0.45">
      <c r="A3629">
        <f t="shared" si="56"/>
        <v>14</v>
      </c>
      <c r="B3629" s="5">
        <v>40982</v>
      </c>
      <c r="C3629" s="24">
        <v>3088.34</v>
      </c>
    </row>
    <row r="3630" spans="1:3" x14ac:dyDescent="0.45">
      <c r="A3630">
        <f t="shared" si="56"/>
        <v>15</v>
      </c>
      <c r="B3630" s="5">
        <v>40983</v>
      </c>
      <c r="C3630" s="24">
        <v>3084.51</v>
      </c>
    </row>
    <row r="3631" spans="1:3" x14ac:dyDescent="0.45">
      <c r="A3631">
        <f t="shared" si="56"/>
        <v>16</v>
      </c>
      <c r="B3631" s="5">
        <v>40984</v>
      </c>
      <c r="C3631" s="24">
        <v>3098.09</v>
      </c>
    </row>
    <row r="3632" spans="1:3" x14ac:dyDescent="0.45">
      <c r="A3632">
        <f t="shared" si="56"/>
        <v>19</v>
      </c>
      <c r="B3632" s="5">
        <v>40987</v>
      </c>
      <c r="C3632" s="24">
        <v>3095.88</v>
      </c>
    </row>
    <row r="3633" spans="1:3" x14ac:dyDescent="0.45">
      <c r="A3633">
        <f t="shared" si="56"/>
        <v>20</v>
      </c>
      <c r="B3633" s="5">
        <v>40988</v>
      </c>
      <c r="C3633" s="24">
        <v>3059.91</v>
      </c>
    </row>
    <row r="3634" spans="1:3" x14ac:dyDescent="0.45">
      <c r="A3634">
        <f t="shared" si="56"/>
        <v>21</v>
      </c>
      <c r="B3634" s="5">
        <v>40989</v>
      </c>
      <c r="C3634" s="24">
        <v>3061.07</v>
      </c>
    </row>
    <row r="3635" spans="1:3" x14ac:dyDescent="0.45">
      <c r="A3635">
        <f t="shared" si="56"/>
        <v>22</v>
      </c>
      <c r="B3635" s="5">
        <v>40990</v>
      </c>
      <c r="C3635" s="24">
        <v>3036.96</v>
      </c>
    </row>
    <row r="3636" spans="1:3" x14ac:dyDescent="0.45">
      <c r="A3636">
        <f t="shared" si="56"/>
        <v>23</v>
      </c>
      <c r="B3636" s="5">
        <v>40991</v>
      </c>
      <c r="C3636" s="24">
        <v>3041.59</v>
      </c>
    </row>
    <row r="3637" spans="1:3" x14ac:dyDescent="0.45">
      <c r="A3637">
        <f t="shared" si="56"/>
        <v>26</v>
      </c>
      <c r="B3637" s="5">
        <v>40994</v>
      </c>
      <c r="C3637" s="24">
        <v>3068.61</v>
      </c>
    </row>
    <row r="3638" spans="1:3" x14ac:dyDescent="0.45">
      <c r="A3638">
        <f t="shared" si="56"/>
        <v>27</v>
      </c>
      <c r="B3638" s="5">
        <v>40995</v>
      </c>
      <c r="C3638" s="24">
        <v>3053.2</v>
      </c>
    </row>
    <row r="3639" spans="1:3" x14ac:dyDescent="0.45">
      <c r="A3639">
        <f t="shared" si="56"/>
        <v>28</v>
      </c>
      <c r="B3639" s="5">
        <v>40996</v>
      </c>
      <c r="C3639" s="24">
        <v>3022.38</v>
      </c>
    </row>
    <row r="3640" spans="1:3" x14ac:dyDescent="0.45">
      <c r="A3640">
        <f t="shared" si="56"/>
        <v>29</v>
      </c>
      <c r="B3640" s="5">
        <v>40997</v>
      </c>
      <c r="C3640" s="24">
        <v>2987.1</v>
      </c>
    </row>
    <row r="3641" spans="1:3" x14ac:dyDescent="0.45">
      <c r="A3641" s="35">
        <f t="shared" si="56"/>
        <v>30</v>
      </c>
      <c r="B3641" s="33">
        <v>40998</v>
      </c>
      <c r="C3641" s="34">
        <v>3002.78</v>
      </c>
    </row>
    <row r="3642" spans="1:3" x14ac:dyDescent="0.45">
      <c r="A3642" s="35">
        <f t="shared" si="56"/>
        <v>2</v>
      </c>
      <c r="B3642" s="33">
        <v>41001</v>
      </c>
      <c r="C3642" s="34">
        <v>3053.42</v>
      </c>
    </row>
    <row r="3643" spans="1:3" x14ac:dyDescent="0.45">
      <c r="A3643">
        <f t="shared" si="56"/>
        <v>3</v>
      </c>
      <c r="B3643" s="5">
        <v>41002</v>
      </c>
      <c r="C3643" s="24">
        <v>3036.97</v>
      </c>
    </row>
    <row r="3644" spans="1:3" x14ac:dyDescent="0.45">
      <c r="A3644">
        <f t="shared" si="56"/>
        <v>4</v>
      </c>
      <c r="B3644" s="5">
        <v>41003</v>
      </c>
      <c r="C3644" s="24">
        <v>2967.02</v>
      </c>
    </row>
    <row r="3645" spans="1:3" x14ac:dyDescent="0.45">
      <c r="A3645">
        <f t="shared" si="56"/>
        <v>5</v>
      </c>
      <c r="B3645" s="5">
        <v>41004</v>
      </c>
      <c r="C3645" s="24">
        <v>2977.03</v>
      </c>
    </row>
    <row r="3646" spans="1:3" x14ac:dyDescent="0.45">
      <c r="A3646">
        <f t="shared" si="56"/>
        <v>10</v>
      </c>
      <c r="B3646" s="5">
        <v>41009</v>
      </c>
      <c r="C3646" s="24">
        <v>2911.34</v>
      </c>
    </row>
    <row r="3647" spans="1:3" x14ac:dyDescent="0.45">
      <c r="A3647">
        <f t="shared" si="56"/>
        <v>11</v>
      </c>
      <c r="B3647" s="5">
        <v>41010</v>
      </c>
      <c r="C3647" s="24">
        <v>2932.13</v>
      </c>
    </row>
    <row r="3648" spans="1:3" x14ac:dyDescent="0.45">
      <c r="A3648">
        <f t="shared" si="56"/>
        <v>12</v>
      </c>
      <c r="B3648" s="5">
        <v>41011</v>
      </c>
      <c r="C3648" s="24">
        <v>2972.3</v>
      </c>
    </row>
    <row r="3649" spans="1:3" x14ac:dyDescent="0.45">
      <c r="A3649">
        <f t="shared" si="56"/>
        <v>13</v>
      </c>
      <c r="B3649" s="5">
        <v>41012</v>
      </c>
      <c r="C3649" s="24">
        <v>2943.05</v>
      </c>
    </row>
    <row r="3650" spans="1:3" x14ac:dyDescent="0.45">
      <c r="A3650">
        <f t="shared" si="56"/>
        <v>16</v>
      </c>
      <c r="B3650" s="5">
        <v>41015</v>
      </c>
      <c r="C3650" s="24">
        <v>2947.36</v>
      </c>
    </row>
    <row r="3651" spans="1:3" x14ac:dyDescent="0.45">
      <c r="A3651">
        <f t="shared" si="56"/>
        <v>17</v>
      </c>
      <c r="B3651" s="5">
        <v>41016</v>
      </c>
      <c r="C3651" s="24">
        <v>2997.65</v>
      </c>
    </row>
    <row r="3652" spans="1:3" x14ac:dyDescent="0.45">
      <c r="A3652">
        <f t="shared" ref="A3652:A3715" si="57">DAY(B3652)</f>
        <v>18</v>
      </c>
      <c r="B3652" s="5">
        <v>41017</v>
      </c>
      <c r="C3652" s="24">
        <v>2988.41</v>
      </c>
    </row>
    <row r="3653" spans="1:3" x14ac:dyDescent="0.45">
      <c r="A3653">
        <f t="shared" si="57"/>
        <v>19</v>
      </c>
      <c r="B3653" s="5">
        <v>41018</v>
      </c>
      <c r="C3653" s="24">
        <v>2987.79</v>
      </c>
    </row>
    <row r="3654" spans="1:3" x14ac:dyDescent="0.45">
      <c r="A3654">
        <f t="shared" si="57"/>
        <v>20</v>
      </c>
      <c r="B3654" s="5">
        <v>41019</v>
      </c>
      <c r="C3654" s="24">
        <v>3000.68</v>
      </c>
    </row>
    <row r="3655" spans="1:3" x14ac:dyDescent="0.45">
      <c r="A3655">
        <f t="shared" si="57"/>
        <v>23</v>
      </c>
      <c r="B3655" s="5">
        <v>41022</v>
      </c>
      <c r="C3655" s="24">
        <v>2944.06</v>
      </c>
    </row>
    <row r="3656" spans="1:3" x14ac:dyDescent="0.45">
      <c r="A3656">
        <f t="shared" si="57"/>
        <v>24</v>
      </c>
      <c r="B3656" s="5">
        <v>41023</v>
      </c>
      <c r="C3656" s="24">
        <v>2966.39</v>
      </c>
    </row>
    <row r="3657" spans="1:3" x14ac:dyDescent="0.45">
      <c r="A3657">
        <f t="shared" si="57"/>
        <v>25</v>
      </c>
      <c r="B3657" s="5">
        <v>41024</v>
      </c>
      <c r="C3657" s="24">
        <v>2973.03</v>
      </c>
    </row>
    <row r="3658" spans="1:3" x14ac:dyDescent="0.45">
      <c r="A3658">
        <f t="shared" si="57"/>
        <v>26</v>
      </c>
      <c r="B3658" s="5">
        <v>41025</v>
      </c>
      <c r="C3658" s="24">
        <v>2987.03</v>
      </c>
    </row>
    <row r="3659" spans="1:3" x14ac:dyDescent="0.45">
      <c r="A3659">
        <f t="shared" si="57"/>
        <v>27</v>
      </c>
      <c r="B3659" s="5">
        <v>41026</v>
      </c>
      <c r="C3659" s="24">
        <v>3003.97</v>
      </c>
    </row>
    <row r="3660" spans="1:3" x14ac:dyDescent="0.45">
      <c r="A3660" s="35">
        <f t="shared" si="57"/>
        <v>30</v>
      </c>
      <c r="B3660" s="33">
        <v>41029</v>
      </c>
      <c r="C3660" s="34">
        <v>2984.67</v>
      </c>
    </row>
    <row r="3661" spans="1:3" x14ac:dyDescent="0.45">
      <c r="A3661" s="35">
        <f t="shared" si="57"/>
        <v>1</v>
      </c>
      <c r="B3661" s="33">
        <v>41030</v>
      </c>
      <c r="C3661" s="34">
        <v>3020.6</v>
      </c>
    </row>
    <row r="3662" spans="1:3" x14ac:dyDescent="0.45">
      <c r="A3662">
        <f t="shared" si="57"/>
        <v>2</v>
      </c>
      <c r="B3662" s="5">
        <v>41031</v>
      </c>
      <c r="C3662" s="24">
        <v>2995.58</v>
      </c>
    </row>
    <row r="3663" spans="1:3" x14ac:dyDescent="0.45">
      <c r="A3663">
        <f t="shared" si="57"/>
        <v>3</v>
      </c>
      <c r="B3663" s="5">
        <v>41032</v>
      </c>
      <c r="C3663" s="24">
        <v>2999.54</v>
      </c>
    </row>
    <row r="3664" spans="1:3" x14ac:dyDescent="0.45">
      <c r="A3664">
        <f t="shared" si="57"/>
        <v>4</v>
      </c>
      <c r="B3664" s="5">
        <v>41033</v>
      </c>
      <c r="C3664" s="24">
        <v>2938.16</v>
      </c>
    </row>
    <row r="3665" spans="1:3" x14ac:dyDescent="0.45">
      <c r="A3665">
        <f t="shared" si="57"/>
        <v>8</v>
      </c>
      <c r="B3665" s="5">
        <v>41037</v>
      </c>
      <c r="C3665" s="24">
        <v>2883.78</v>
      </c>
    </row>
    <row r="3666" spans="1:3" x14ac:dyDescent="0.45">
      <c r="A3666">
        <f t="shared" si="57"/>
        <v>9</v>
      </c>
      <c r="B3666" s="5">
        <v>41038</v>
      </c>
      <c r="C3666" s="24">
        <v>2869.65</v>
      </c>
    </row>
    <row r="3667" spans="1:3" x14ac:dyDescent="0.45">
      <c r="A3667">
        <f t="shared" si="57"/>
        <v>10</v>
      </c>
      <c r="B3667" s="5">
        <v>41039</v>
      </c>
      <c r="C3667" s="24">
        <v>2881.5</v>
      </c>
    </row>
    <row r="3668" spans="1:3" x14ac:dyDescent="0.45">
      <c r="A3668">
        <f t="shared" si="57"/>
        <v>11</v>
      </c>
      <c r="B3668" s="5">
        <v>41040</v>
      </c>
      <c r="C3668" s="24">
        <v>2897.79</v>
      </c>
    </row>
    <row r="3669" spans="1:3" x14ac:dyDescent="0.45">
      <c r="A3669">
        <f t="shared" si="57"/>
        <v>14</v>
      </c>
      <c r="B3669" s="5">
        <v>41043</v>
      </c>
      <c r="C3669" s="24">
        <v>2841.63</v>
      </c>
    </row>
    <row r="3670" spans="1:3" x14ac:dyDescent="0.45">
      <c r="A3670">
        <f t="shared" si="57"/>
        <v>15</v>
      </c>
      <c r="B3670" s="5">
        <v>41044</v>
      </c>
      <c r="C3670" s="24">
        <v>2826.01</v>
      </c>
    </row>
    <row r="3671" spans="1:3" x14ac:dyDescent="0.45">
      <c r="A3671">
        <f t="shared" si="57"/>
        <v>16</v>
      </c>
      <c r="B3671" s="5">
        <v>41045</v>
      </c>
      <c r="C3671" s="24">
        <v>2809.41</v>
      </c>
    </row>
    <row r="3672" spans="1:3" x14ac:dyDescent="0.45">
      <c r="A3672">
        <f t="shared" si="57"/>
        <v>17</v>
      </c>
      <c r="B3672" s="5">
        <v>41046</v>
      </c>
      <c r="C3672" s="24">
        <v>2776.65</v>
      </c>
    </row>
    <row r="3673" spans="1:3" x14ac:dyDescent="0.45">
      <c r="A3673">
        <f t="shared" si="57"/>
        <v>18</v>
      </c>
      <c r="B3673" s="5">
        <v>41047</v>
      </c>
      <c r="C3673" s="24">
        <v>2739.2</v>
      </c>
    </row>
    <row r="3674" spans="1:3" x14ac:dyDescent="0.45">
      <c r="A3674">
        <f t="shared" si="57"/>
        <v>21</v>
      </c>
      <c r="B3674" s="5">
        <v>41050</v>
      </c>
      <c r="C3674" s="24">
        <v>2755.64</v>
      </c>
    </row>
    <row r="3675" spans="1:3" x14ac:dyDescent="0.45">
      <c r="A3675">
        <f t="shared" si="57"/>
        <v>22</v>
      </c>
      <c r="B3675" s="5">
        <v>41051</v>
      </c>
      <c r="C3675" s="24">
        <v>2804.68</v>
      </c>
    </row>
    <row r="3676" spans="1:3" x14ac:dyDescent="0.45">
      <c r="A3676">
        <f t="shared" si="57"/>
        <v>23</v>
      </c>
      <c r="B3676" s="5">
        <v>41052</v>
      </c>
      <c r="C3676" s="24">
        <v>2736.48</v>
      </c>
    </row>
    <row r="3677" spans="1:3" x14ac:dyDescent="0.45">
      <c r="A3677">
        <f t="shared" si="57"/>
        <v>24</v>
      </c>
      <c r="B3677" s="5">
        <v>41053</v>
      </c>
      <c r="C3677" s="24">
        <v>2777.12</v>
      </c>
    </row>
    <row r="3678" spans="1:3" x14ac:dyDescent="0.45">
      <c r="A3678">
        <f t="shared" si="57"/>
        <v>25</v>
      </c>
      <c r="B3678" s="5">
        <v>41054</v>
      </c>
      <c r="C3678" s="24">
        <v>2775.86</v>
      </c>
    </row>
    <row r="3679" spans="1:3" x14ac:dyDescent="0.45">
      <c r="A3679">
        <f t="shared" si="57"/>
        <v>28</v>
      </c>
      <c r="B3679" s="5">
        <v>41057</v>
      </c>
      <c r="C3679" s="24">
        <v>2781.34</v>
      </c>
    </row>
    <row r="3680" spans="1:3" x14ac:dyDescent="0.45">
      <c r="A3680">
        <f t="shared" si="57"/>
        <v>29</v>
      </c>
      <c r="B3680" s="5">
        <v>41058</v>
      </c>
      <c r="C3680" s="24">
        <v>2801.91</v>
      </c>
    </row>
    <row r="3681" spans="1:3" x14ac:dyDescent="0.45">
      <c r="A3681">
        <f t="shared" si="57"/>
        <v>30</v>
      </c>
      <c r="B3681" s="5">
        <v>41059</v>
      </c>
      <c r="C3681" s="24">
        <v>2754.47</v>
      </c>
    </row>
    <row r="3682" spans="1:3" x14ac:dyDescent="0.45">
      <c r="A3682" s="35">
        <f t="shared" si="57"/>
        <v>31</v>
      </c>
      <c r="B3682" s="33">
        <v>41060</v>
      </c>
      <c r="C3682" s="34">
        <v>2767.09</v>
      </c>
    </row>
    <row r="3683" spans="1:3" x14ac:dyDescent="0.45">
      <c r="A3683" s="35">
        <f t="shared" si="57"/>
        <v>1</v>
      </c>
      <c r="B3683" s="33">
        <v>41061</v>
      </c>
      <c r="C3683" s="34">
        <v>2732.65</v>
      </c>
    </row>
    <row r="3684" spans="1:3" x14ac:dyDescent="0.45">
      <c r="A3684">
        <f t="shared" si="57"/>
        <v>6</v>
      </c>
      <c r="B3684" s="5">
        <v>41066</v>
      </c>
      <c r="C3684" s="24">
        <v>2795.61</v>
      </c>
    </row>
    <row r="3685" spans="1:3" x14ac:dyDescent="0.45">
      <c r="A3685">
        <f t="shared" si="57"/>
        <v>7</v>
      </c>
      <c r="B3685" s="5">
        <v>41067</v>
      </c>
      <c r="C3685" s="24">
        <v>2829.37</v>
      </c>
    </row>
    <row r="3686" spans="1:3" x14ac:dyDescent="0.45">
      <c r="A3686">
        <f t="shared" si="57"/>
        <v>8</v>
      </c>
      <c r="B3686" s="5">
        <v>41068</v>
      </c>
      <c r="C3686" s="24">
        <v>2822.17</v>
      </c>
    </row>
    <row r="3687" spans="1:3" x14ac:dyDescent="0.45">
      <c r="A3687">
        <f t="shared" si="57"/>
        <v>11</v>
      </c>
      <c r="B3687" s="5">
        <v>41071</v>
      </c>
      <c r="C3687" s="24">
        <v>2819.77</v>
      </c>
    </row>
    <row r="3688" spans="1:3" x14ac:dyDescent="0.45">
      <c r="A3688">
        <f t="shared" si="57"/>
        <v>12</v>
      </c>
      <c r="B3688" s="5">
        <v>41072</v>
      </c>
      <c r="C3688" s="24">
        <v>2834.04</v>
      </c>
    </row>
    <row r="3689" spans="1:3" x14ac:dyDescent="0.45">
      <c r="A3689">
        <f t="shared" si="57"/>
        <v>13</v>
      </c>
      <c r="B3689" s="5">
        <v>41073</v>
      </c>
      <c r="C3689" s="24">
        <v>2837.66</v>
      </c>
    </row>
    <row r="3690" spans="1:3" x14ac:dyDescent="0.45">
      <c r="A3690">
        <f t="shared" si="57"/>
        <v>14</v>
      </c>
      <c r="B3690" s="5">
        <v>41074</v>
      </c>
      <c r="C3690" s="24">
        <v>2831.47</v>
      </c>
    </row>
    <row r="3691" spans="1:3" x14ac:dyDescent="0.45">
      <c r="A3691">
        <f t="shared" si="57"/>
        <v>15</v>
      </c>
      <c r="B3691" s="5">
        <v>41075</v>
      </c>
      <c r="C3691" s="24">
        <v>2842.44</v>
      </c>
    </row>
    <row r="3692" spans="1:3" x14ac:dyDescent="0.45">
      <c r="A3692">
        <f t="shared" si="57"/>
        <v>18</v>
      </c>
      <c r="B3692" s="5">
        <v>41078</v>
      </c>
      <c r="C3692" s="24">
        <v>2847.84</v>
      </c>
    </row>
    <row r="3693" spans="1:3" x14ac:dyDescent="0.45">
      <c r="A3693">
        <f t="shared" si="57"/>
        <v>19</v>
      </c>
      <c r="B3693" s="5">
        <v>41079</v>
      </c>
      <c r="C3693" s="24">
        <v>2895.44</v>
      </c>
    </row>
    <row r="3694" spans="1:3" x14ac:dyDescent="0.45">
      <c r="A3694">
        <f t="shared" si="57"/>
        <v>20</v>
      </c>
      <c r="B3694" s="5">
        <v>41080</v>
      </c>
      <c r="C3694" s="24">
        <v>2916.72</v>
      </c>
    </row>
    <row r="3695" spans="1:3" x14ac:dyDescent="0.45">
      <c r="A3695">
        <f t="shared" si="57"/>
        <v>21</v>
      </c>
      <c r="B3695" s="5">
        <v>41081</v>
      </c>
      <c r="C3695" s="24">
        <v>2889.09</v>
      </c>
    </row>
    <row r="3696" spans="1:3" x14ac:dyDescent="0.45">
      <c r="A3696">
        <f t="shared" si="57"/>
        <v>22</v>
      </c>
      <c r="B3696" s="5">
        <v>41082</v>
      </c>
      <c r="C3696" s="24">
        <v>2861.52</v>
      </c>
    </row>
    <row r="3697" spans="1:3" x14ac:dyDescent="0.45">
      <c r="A3697">
        <f t="shared" si="57"/>
        <v>25</v>
      </c>
      <c r="B3697" s="5">
        <v>41085</v>
      </c>
      <c r="C3697" s="24">
        <v>2828.05</v>
      </c>
    </row>
    <row r="3698" spans="1:3" x14ac:dyDescent="0.45">
      <c r="A3698">
        <f t="shared" si="57"/>
        <v>26</v>
      </c>
      <c r="B3698" s="5">
        <v>41086</v>
      </c>
      <c r="C3698" s="24">
        <v>2826.4</v>
      </c>
    </row>
    <row r="3699" spans="1:3" x14ac:dyDescent="0.45">
      <c r="A3699">
        <f t="shared" si="57"/>
        <v>27</v>
      </c>
      <c r="B3699" s="5">
        <v>41087</v>
      </c>
      <c r="C3699" s="24">
        <v>2863.33</v>
      </c>
    </row>
    <row r="3700" spans="1:3" x14ac:dyDescent="0.45">
      <c r="A3700">
        <f t="shared" si="57"/>
        <v>28</v>
      </c>
      <c r="B3700" s="5">
        <v>41088</v>
      </c>
      <c r="C3700" s="24">
        <v>2848</v>
      </c>
    </row>
    <row r="3701" spans="1:3" x14ac:dyDescent="0.45">
      <c r="A3701" s="35">
        <f t="shared" si="57"/>
        <v>29</v>
      </c>
      <c r="B3701" s="33">
        <v>41089</v>
      </c>
      <c r="C3701" s="34">
        <v>2891.45</v>
      </c>
    </row>
    <row r="3702" spans="1:3" x14ac:dyDescent="0.45">
      <c r="A3702" s="35">
        <f t="shared" si="57"/>
        <v>2</v>
      </c>
      <c r="B3702" s="33">
        <v>41092</v>
      </c>
      <c r="C3702" s="34">
        <v>2927.12</v>
      </c>
    </row>
    <row r="3703" spans="1:3" x14ac:dyDescent="0.45">
      <c r="A3703">
        <f t="shared" si="57"/>
        <v>3</v>
      </c>
      <c r="B3703" s="5">
        <v>41093</v>
      </c>
      <c r="C3703" s="24">
        <v>2951.72</v>
      </c>
    </row>
    <row r="3704" spans="1:3" x14ac:dyDescent="0.45">
      <c r="A3704">
        <f t="shared" si="57"/>
        <v>4</v>
      </c>
      <c r="B3704" s="5">
        <v>41094</v>
      </c>
      <c r="C3704" s="24">
        <v>2949.57</v>
      </c>
    </row>
    <row r="3705" spans="1:3" x14ac:dyDescent="0.45">
      <c r="A3705">
        <f t="shared" si="57"/>
        <v>5</v>
      </c>
      <c r="B3705" s="5">
        <v>41095</v>
      </c>
      <c r="C3705" s="24">
        <v>2952.19</v>
      </c>
    </row>
    <row r="3706" spans="1:3" x14ac:dyDescent="0.45">
      <c r="A3706">
        <f t="shared" si="57"/>
        <v>6</v>
      </c>
      <c r="B3706" s="5">
        <v>41096</v>
      </c>
      <c r="C3706" s="24">
        <v>2936.85</v>
      </c>
    </row>
    <row r="3707" spans="1:3" x14ac:dyDescent="0.45">
      <c r="A3707">
        <f t="shared" si="57"/>
        <v>9</v>
      </c>
      <c r="B3707" s="5">
        <v>41099</v>
      </c>
      <c r="C3707" s="24">
        <v>2918.16</v>
      </c>
    </row>
    <row r="3708" spans="1:3" x14ac:dyDescent="0.45">
      <c r="A3708">
        <f t="shared" si="57"/>
        <v>10</v>
      </c>
      <c r="B3708" s="5">
        <v>41100</v>
      </c>
      <c r="C3708" s="24">
        <v>2937.19</v>
      </c>
    </row>
    <row r="3709" spans="1:3" x14ac:dyDescent="0.45">
      <c r="A3709">
        <f t="shared" si="57"/>
        <v>11</v>
      </c>
      <c r="B3709" s="5">
        <v>41101</v>
      </c>
      <c r="C3709" s="24">
        <v>2933.95</v>
      </c>
    </row>
    <row r="3710" spans="1:3" x14ac:dyDescent="0.45">
      <c r="A3710">
        <f t="shared" si="57"/>
        <v>12</v>
      </c>
      <c r="B3710" s="5">
        <v>41102</v>
      </c>
      <c r="C3710" s="24">
        <v>2907.31</v>
      </c>
    </row>
    <row r="3711" spans="1:3" x14ac:dyDescent="0.45">
      <c r="A3711">
        <f t="shared" si="57"/>
        <v>13</v>
      </c>
      <c r="B3711" s="5">
        <v>41103</v>
      </c>
      <c r="C3711" s="24">
        <v>2937.15</v>
      </c>
    </row>
    <row r="3712" spans="1:3" x14ac:dyDescent="0.45">
      <c r="A3712">
        <f t="shared" si="57"/>
        <v>16</v>
      </c>
      <c r="B3712" s="5">
        <v>41106</v>
      </c>
      <c r="C3712" s="24">
        <v>2936.6</v>
      </c>
    </row>
    <row r="3713" spans="1:3" x14ac:dyDescent="0.45">
      <c r="A3713">
        <f t="shared" si="57"/>
        <v>17</v>
      </c>
      <c r="B3713" s="5">
        <v>41107</v>
      </c>
      <c r="C3713" s="24">
        <v>2919.69</v>
      </c>
    </row>
    <row r="3714" spans="1:3" x14ac:dyDescent="0.45">
      <c r="A3714">
        <f t="shared" si="57"/>
        <v>18</v>
      </c>
      <c r="B3714" s="5">
        <v>41108</v>
      </c>
      <c r="C3714" s="24">
        <v>2947.15</v>
      </c>
    </row>
    <row r="3715" spans="1:3" x14ac:dyDescent="0.45">
      <c r="A3715">
        <f t="shared" si="57"/>
        <v>19</v>
      </c>
      <c r="B3715" s="5">
        <v>41109</v>
      </c>
      <c r="C3715" s="24">
        <v>2965.63</v>
      </c>
    </row>
    <row r="3716" spans="1:3" x14ac:dyDescent="0.45">
      <c r="A3716">
        <f t="shared" ref="A3716:A3779" si="58">DAY(B3716)</f>
        <v>20</v>
      </c>
      <c r="B3716" s="5">
        <v>41110</v>
      </c>
      <c r="C3716" s="24">
        <v>2935.15</v>
      </c>
    </row>
    <row r="3717" spans="1:3" x14ac:dyDescent="0.45">
      <c r="A3717">
        <f t="shared" si="58"/>
        <v>23</v>
      </c>
      <c r="B3717" s="5">
        <v>41113</v>
      </c>
      <c r="C3717" s="24">
        <v>2873.37</v>
      </c>
    </row>
    <row r="3718" spans="1:3" x14ac:dyDescent="0.45">
      <c r="A3718">
        <f t="shared" si="58"/>
        <v>24</v>
      </c>
      <c r="B3718" s="5">
        <v>41114</v>
      </c>
      <c r="C3718" s="24">
        <v>2857.63</v>
      </c>
    </row>
    <row r="3719" spans="1:3" x14ac:dyDescent="0.45">
      <c r="A3719">
        <f t="shared" si="58"/>
        <v>25</v>
      </c>
      <c r="B3719" s="5">
        <v>41115</v>
      </c>
      <c r="C3719" s="24">
        <v>2856.91</v>
      </c>
    </row>
    <row r="3720" spans="1:3" x14ac:dyDescent="0.45">
      <c r="A3720">
        <f t="shared" si="58"/>
        <v>26</v>
      </c>
      <c r="B3720" s="5">
        <v>41116</v>
      </c>
      <c r="C3720" s="24">
        <v>2896.14</v>
      </c>
    </row>
    <row r="3721" spans="1:3" x14ac:dyDescent="0.45">
      <c r="A3721">
        <f t="shared" si="58"/>
        <v>27</v>
      </c>
      <c r="B3721" s="5">
        <v>41117</v>
      </c>
      <c r="C3721" s="24">
        <v>2924.7</v>
      </c>
    </row>
    <row r="3722" spans="1:3" x14ac:dyDescent="0.45">
      <c r="A3722">
        <f t="shared" si="58"/>
        <v>30</v>
      </c>
      <c r="B3722" s="5">
        <v>41120</v>
      </c>
      <c r="C3722" s="24">
        <v>2956.53</v>
      </c>
    </row>
    <row r="3723" spans="1:3" x14ac:dyDescent="0.45">
      <c r="A3723" s="35">
        <f t="shared" si="58"/>
        <v>31</v>
      </c>
      <c r="B3723" s="33">
        <v>41121</v>
      </c>
      <c r="C3723" s="34">
        <v>2927.27</v>
      </c>
    </row>
    <row r="3724" spans="1:3" x14ac:dyDescent="0.45">
      <c r="A3724" s="35">
        <f t="shared" si="58"/>
        <v>1</v>
      </c>
      <c r="B3724" s="33">
        <v>41122</v>
      </c>
      <c r="C3724" s="34">
        <v>2963.29</v>
      </c>
    </row>
    <row r="3725" spans="1:3" x14ac:dyDescent="0.45">
      <c r="A3725">
        <f t="shared" si="58"/>
        <v>2</v>
      </c>
      <c r="B3725" s="5">
        <v>41123</v>
      </c>
      <c r="C3725" s="24">
        <v>2937.12</v>
      </c>
    </row>
    <row r="3726" spans="1:3" x14ac:dyDescent="0.45">
      <c r="A3726">
        <f t="shared" si="58"/>
        <v>3</v>
      </c>
      <c r="B3726" s="5">
        <v>41124</v>
      </c>
      <c r="C3726" s="24">
        <v>3000.51</v>
      </c>
    </row>
    <row r="3727" spans="1:3" x14ac:dyDescent="0.45">
      <c r="A3727">
        <f t="shared" si="58"/>
        <v>6</v>
      </c>
      <c r="B3727" s="5">
        <v>41127</v>
      </c>
      <c r="C3727" s="24">
        <v>3014.53</v>
      </c>
    </row>
    <row r="3728" spans="1:3" x14ac:dyDescent="0.45">
      <c r="A3728">
        <f t="shared" si="58"/>
        <v>7</v>
      </c>
      <c r="B3728" s="5">
        <v>41128</v>
      </c>
      <c r="C3728" s="24">
        <v>3029.93</v>
      </c>
    </row>
    <row r="3729" spans="1:3" x14ac:dyDescent="0.45">
      <c r="A3729">
        <f t="shared" si="58"/>
        <v>8</v>
      </c>
      <c r="B3729" s="5">
        <v>41129</v>
      </c>
      <c r="C3729" s="24">
        <v>3031.41</v>
      </c>
    </row>
    <row r="3730" spans="1:3" x14ac:dyDescent="0.45">
      <c r="A3730">
        <f t="shared" si="58"/>
        <v>9</v>
      </c>
      <c r="B3730" s="5">
        <v>41130</v>
      </c>
      <c r="C3730" s="24">
        <v>3035.23</v>
      </c>
    </row>
    <row r="3731" spans="1:3" x14ac:dyDescent="0.45">
      <c r="A3731">
        <f t="shared" si="58"/>
        <v>10</v>
      </c>
      <c r="B3731" s="5">
        <v>41131</v>
      </c>
      <c r="C3731" s="24">
        <v>3033.58</v>
      </c>
    </row>
    <row r="3732" spans="1:3" x14ac:dyDescent="0.45">
      <c r="A3732">
        <f t="shared" si="58"/>
        <v>13</v>
      </c>
      <c r="B3732" s="5">
        <v>41134</v>
      </c>
      <c r="C3732" s="24">
        <v>3025.76</v>
      </c>
    </row>
    <row r="3733" spans="1:3" x14ac:dyDescent="0.45">
      <c r="A3733">
        <f t="shared" si="58"/>
        <v>14</v>
      </c>
      <c r="B3733" s="5">
        <v>41135</v>
      </c>
      <c r="C3733" s="24">
        <v>3043.19</v>
      </c>
    </row>
    <row r="3734" spans="1:3" x14ac:dyDescent="0.45">
      <c r="A3734">
        <f t="shared" si="58"/>
        <v>15</v>
      </c>
      <c r="B3734" s="5">
        <v>41136</v>
      </c>
      <c r="C3734" s="24">
        <v>3029.07</v>
      </c>
    </row>
    <row r="3735" spans="1:3" x14ac:dyDescent="0.45">
      <c r="A3735">
        <f t="shared" si="58"/>
        <v>16</v>
      </c>
      <c r="B3735" s="5">
        <v>41137</v>
      </c>
      <c r="C3735" s="24">
        <v>3029.73</v>
      </c>
    </row>
    <row r="3736" spans="1:3" x14ac:dyDescent="0.45">
      <c r="A3736">
        <f t="shared" si="58"/>
        <v>17</v>
      </c>
      <c r="B3736" s="5">
        <v>41138</v>
      </c>
      <c r="C3736" s="24">
        <v>3042.06</v>
      </c>
    </row>
    <row r="3737" spans="1:3" x14ac:dyDescent="0.45">
      <c r="A3737">
        <f t="shared" si="58"/>
        <v>20</v>
      </c>
      <c r="B3737" s="5">
        <v>41141</v>
      </c>
      <c r="C3737" s="24">
        <v>3027.34</v>
      </c>
    </row>
    <row r="3738" spans="1:3" x14ac:dyDescent="0.45">
      <c r="A3738">
        <f t="shared" si="58"/>
        <v>21</v>
      </c>
      <c r="B3738" s="5">
        <v>41142</v>
      </c>
      <c r="C3738" s="24">
        <v>3045.01</v>
      </c>
    </row>
    <row r="3739" spans="1:3" x14ac:dyDescent="0.45">
      <c r="A3739">
        <f t="shared" si="58"/>
        <v>22</v>
      </c>
      <c r="B3739" s="5">
        <v>41143</v>
      </c>
      <c r="C3739" s="24">
        <v>3002.95</v>
      </c>
    </row>
    <row r="3740" spans="1:3" x14ac:dyDescent="0.45">
      <c r="A3740">
        <f t="shared" si="58"/>
        <v>23</v>
      </c>
      <c r="B3740" s="5">
        <v>41144</v>
      </c>
      <c r="C3740" s="24">
        <v>3003.12</v>
      </c>
    </row>
    <row r="3741" spans="1:3" x14ac:dyDescent="0.45">
      <c r="A3741">
        <f t="shared" si="58"/>
        <v>24</v>
      </c>
      <c r="B3741" s="5">
        <v>41145</v>
      </c>
      <c r="C3741" s="24">
        <v>3002.62</v>
      </c>
    </row>
    <row r="3742" spans="1:3" x14ac:dyDescent="0.45">
      <c r="A3742">
        <f t="shared" si="58"/>
        <v>28</v>
      </c>
      <c r="B3742" s="5">
        <v>41149</v>
      </c>
      <c r="C3742" s="24">
        <v>2999.75</v>
      </c>
    </row>
    <row r="3743" spans="1:3" x14ac:dyDescent="0.45">
      <c r="A3743">
        <f t="shared" si="58"/>
        <v>29</v>
      </c>
      <c r="B3743" s="5">
        <v>41150</v>
      </c>
      <c r="C3743" s="24">
        <v>2985.95</v>
      </c>
    </row>
    <row r="3744" spans="1:3" x14ac:dyDescent="0.45">
      <c r="A3744">
        <f t="shared" si="58"/>
        <v>30</v>
      </c>
      <c r="B3744" s="5">
        <v>41151</v>
      </c>
      <c r="C3744" s="24">
        <v>2973.11</v>
      </c>
    </row>
    <row r="3745" spans="1:3" x14ac:dyDescent="0.45">
      <c r="A3745" s="35">
        <f t="shared" si="58"/>
        <v>31</v>
      </c>
      <c r="B3745" s="33">
        <v>41152</v>
      </c>
      <c r="C3745" s="34">
        <v>2972.63</v>
      </c>
    </row>
    <row r="3746" spans="1:3" x14ac:dyDescent="0.45">
      <c r="A3746" s="35">
        <f t="shared" si="58"/>
        <v>3</v>
      </c>
      <c r="B3746" s="33">
        <v>41155</v>
      </c>
      <c r="C3746" s="34">
        <v>2996.54</v>
      </c>
    </row>
    <row r="3747" spans="1:3" x14ac:dyDescent="0.45">
      <c r="A3747">
        <f t="shared" si="58"/>
        <v>4</v>
      </c>
      <c r="B3747" s="5">
        <v>41156</v>
      </c>
      <c r="C3747" s="24">
        <v>2955.62</v>
      </c>
    </row>
    <row r="3748" spans="1:3" x14ac:dyDescent="0.45">
      <c r="A3748">
        <f t="shared" si="58"/>
        <v>5</v>
      </c>
      <c r="B3748" s="5">
        <v>41157</v>
      </c>
      <c r="C3748" s="24">
        <v>2949.81</v>
      </c>
    </row>
    <row r="3749" spans="1:3" x14ac:dyDescent="0.45">
      <c r="A3749">
        <f t="shared" si="58"/>
        <v>6</v>
      </c>
      <c r="B3749" s="5">
        <v>41158</v>
      </c>
      <c r="C3749" s="24">
        <v>3011</v>
      </c>
    </row>
    <row r="3750" spans="1:3" x14ac:dyDescent="0.45">
      <c r="A3750">
        <f t="shared" si="58"/>
        <v>7</v>
      </c>
      <c r="B3750" s="5">
        <v>41159</v>
      </c>
      <c r="C3750" s="24">
        <v>3023.99</v>
      </c>
    </row>
    <row r="3751" spans="1:3" x14ac:dyDescent="0.45">
      <c r="A3751">
        <f t="shared" si="58"/>
        <v>10</v>
      </c>
      <c r="B3751" s="5">
        <v>41162</v>
      </c>
      <c r="C3751" s="24">
        <v>3024.48</v>
      </c>
    </row>
    <row r="3752" spans="1:3" x14ac:dyDescent="0.45">
      <c r="A3752">
        <f t="shared" si="58"/>
        <v>11</v>
      </c>
      <c r="B3752" s="5">
        <v>41163</v>
      </c>
      <c r="C3752" s="24">
        <v>3021.72</v>
      </c>
    </row>
    <row r="3753" spans="1:3" x14ac:dyDescent="0.45">
      <c r="A3753">
        <f t="shared" si="58"/>
        <v>12</v>
      </c>
      <c r="B3753" s="5">
        <v>41164</v>
      </c>
      <c r="C3753" s="24">
        <v>3018.34</v>
      </c>
    </row>
    <row r="3754" spans="1:3" x14ac:dyDescent="0.45">
      <c r="A3754">
        <f t="shared" si="58"/>
        <v>13</v>
      </c>
      <c r="B3754" s="5">
        <v>41165</v>
      </c>
      <c r="C3754" s="24">
        <v>3036.49</v>
      </c>
    </row>
    <row r="3755" spans="1:3" x14ac:dyDescent="0.45">
      <c r="A3755">
        <f t="shared" si="58"/>
        <v>14</v>
      </c>
      <c r="B3755" s="5">
        <v>41166</v>
      </c>
      <c r="C3755" s="24">
        <v>3088.57</v>
      </c>
    </row>
    <row r="3756" spans="1:3" x14ac:dyDescent="0.45">
      <c r="A3756">
        <f t="shared" si="58"/>
        <v>17</v>
      </c>
      <c r="B3756" s="5">
        <v>41169</v>
      </c>
      <c r="C3756" s="24">
        <v>3077.76</v>
      </c>
    </row>
    <row r="3757" spans="1:3" x14ac:dyDescent="0.45">
      <c r="A3757">
        <f t="shared" si="58"/>
        <v>18</v>
      </c>
      <c r="B3757" s="5">
        <v>41170</v>
      </c>
      <c r="C3757" s="24">
        <v>3061.14</v>
      </c>
    </row>
    <row r="3758" spans="1:3" x14ac:dyDescent="0.45">
      <c r="A3758">
        <f t="shared" si="58"/>
        <v>19</v>
      </c>
      <c r="B3758" s="5">
        <v>41171</v>
      </c>
      <c r="C3758" s="24">
        <v>3071.49</v>
      </c>
    </row>
    <row r="3759" spans="1:3" x14ac:dyDescent="0.45">
      <c r="A3759">
        <f t="shared" si="58"/>
        <v>20</v>
      </c>
      <c r="B3759" s="5">
        <v>41172</v>
      </c>
      <c r="C3759" s="24">
        <v>3054.85</v>
      </c>
    </row>
    <row r="3760" spans="1:3" x14ac:dyDescent="0.45">
      <c r="A3760">
        <f t="shared" si="58"/>
        <v>21</v>
      </c>
      <c r="B3760" s="5">
        <v>41173</v>
      </c>
      <c r="C3760" s="24">
        <v>3055.02</v>
      </c>
    </row>
    <row r="3761" spans="1:3" x14ac:dyDescent="0.45">
      <c r="A3761">
        <f t="shared" si="58"/>
        <v>24</v>
      </c>
      <c r="B3761" s="5">
        <v>41176</v>
      </c>
      <c r="C3761" s="24">
        <v>3047.13</v>
      </c>
    </row>
    <row r="3762" spans="1:3" x14ac:dyDescent="0.45">
      <c r="A3762">
        <f t="shared" si="58"/>
        <v>25</v>
      </c>
      <c r="B3762" s="5">
        <v>41177</v>
      </c>
      <c r="C3762" s="24">
        <v>3057.52</v>
      </c>
    </row>
    <row r="3763" spans="1:3" x14ac:dyDescent="0.45">
      <c r="A3763">
        <f t="shared" si="58"/>
        <v>26</v>
      </c>
      <c r="B3763" s="5">
        <v>41178</v>
      </c>
      <c r="C3763" s="24">
        <v>3010.1</v>
      </c>
    </row>
    <row r="3764" spans="1:3" x14ac:dyDescent="0.45">
      <c r="A3764">
        <f t="shared" si="58"/>
        <v>27</v>
      </c>
      <c r="B3764" s="5">
        <v>41179</v>
      </c>
      <c r="C3764" s="24">
        <v>3015.83</v>
      </c>
    </row>
    <row r="3765" spans="1:3" x14ac:dyDescent="0.45">
      <c r="A3765" s="35">
        <f t="shared" si="58"/>
        <v>28</v>
      </c>
      <c r="B3765" s="33">
        <v>41180</v>
      </c>
      <c r="C3765" s="34">
        <v>2998.86</v>
      </c>
    </row>
    <row r="3766" spans="1:3" x14ac:dyDescent="0.45">
      <c r="A3766" s="35">
        <f t="shared" si="58"/>
        <v>1</v>
      </c>
      <c r="B3766" s="33">
        <v>41183</v>
      </c>
      <c r="C3766" s="34">
        <v>3038.34</v>
      </c>
    </row>
    <row r="3767" spans="1:3" x14ac:dyDescent="0.45">
      <c r="A3767">
        <f t="shared" si="58"/>
        <v>2</v>
      </c>
      <c r="B3767" s="5">
        <v>41184</v>
      </c>
      <c r="C3767" s="24">
        <v>3034.58</v>
      </c>
    </row>
    <row r="3768" spans="1:3" x14ac:dyDescent="0.45">
      <c r="A3768">
        <f t="shared" si="58"/>
        <v>3</v>
      </c>
      <c r="B3768" s="5">
        <v>41185</v>
      </c>
      <c r="C3768" s="24">
        <v>3041.11</v>
      </c>
    </row>
    <row r="3769" spans="1:3" x14ac:dyDescent="0.45">
      <c r="A3769">
        <f t="shared" si="58"/>
        <v>4</v>
      </c>
      <c r="B3769" s="5">
        <v>41186</v>
      </c>
      <c r="C3769" s="24">
        <v>3044.74</v>
      </c>
    </row>
    <row r="3770" spans="1:3" x14ac:dyDescent="0.45">
      <c r="A3770">
        <f t="shared" si="58"/>
        <v>5</v>
      </c>
      <c r="B3770" s="5">
        <v>41187</v>
      </c>
      <c r="C3770" s="24">
        <v>3067.73</v>
      </c>
    </row>
    <row r="3771" spans="1:3" x14ac:dyDescent="0.45">
      <c r="A3771">
        <f t="shared" si="58"/>
        <v>8</v>
      </c>
      <c r="B3771" s="5">
        <v>41190</v>
      </c>
      <c r="C3771" s="24">
        <v>3051.62</v>
      </c>
    </row>
    <row r="3772" spans="1:3" x14ac:dyDescent="0.45">
      <c r="A3772">
        <f t="shared" si="58"/>
        <v>9</v>
      </c>
      <c r="B3772" s="5">
        <v>41191</v>
      </c>
      <c r="C3772" s="24">
        <v>3035.52</v>
      </c>
    </row>
    <row r="3773" spans="1:3" x14ac:dyDescent="0.45">
      <c r="A3773">
        <f t="shared" si="58"/>
        <v>10</v>
      </c>
      <c r="B3773" s="5">
        <v>41192</v>
      </c>
      <c r="C3773" s="24">
        <v>3017.76</v>
      </c>
    </row>
    <row r="3774" spans="1:3" x14ac:dyDescent="0.45">
      <c r="A3774">
        <f t="shared" si="58"/>
        <v>11</v>
      </c>
      <c r="B3774" s="5">
        <v>41193</v>
      </c>
      <c r="C3774" s="24">
        <v>3043.58</v>
      </c>
    </row>
    <row r="3775" spans="1:3" x14ac:dyDescent="0.45">
      <c r="A3775">
        <f t="shared" si="58"/>
        <v>12</v>
      </c>
      <c r="B3775" s="5">
        <v>41194</v>
      </c>
      <c r="C3775" s="24">
        <v>3025.62</v>
      </c>
    </row>
    <row r="3776" spans="1:3" x14ac:dyDescent="0.45">
      <c r="A3776">
        <f t="shared" si="58"/>
        <v>15</v>
      </c>
      <c r="B3776" s="5">
        <v>41197</v>
      </c>
      <c r="C3776" s="24">
        <v>3031.62</v>
      </c>
    </row>
    <row r="3777" spans="1:3" x14ac:dyDescent="0.45">
      <c r="A3777">
        <f t="shared" si="58"/>
        <v>16</v>
      </c>
      <c r="B3777" s="5">
        <v>41198</v>
      </c>
      <c r="C3777" s="24">
        <v>3065.15</v>
      </c>
    </row>
    <row r="3778" spans="1:3" x14ac:dyDescent="0.45">
      <c r="A3778">
        <f t="shared" si="58"/>
        <v>17</v>
      </c>
      <c r="B3778" s="5">
        <v>41199</v>
      </c>
      <c r="C3778" s="24">
        <v>3085.24</v>
      </c>
    </row>
    <row r="3779" spans="1:3" x14ac:dyDescent="0.45">
      <c r="A3779">
        <f t="shared" si="58"/>
        <v>18</v>
      </c>
      <c r="B3779" s="5">
        <v>41200</v>
      </c>
      <c r="C3779" s="24">
        <v>3088.95</v>
      </c>
    </row>
    <row r="3780" spans="1:3" x14ac:dyDescent="0.45">
      <c r="A3780">
        <f t="shared" ref="A3780:A3843" si="59">DAY(B3780)</f>
        <v>19</v>
      </c>
      <c r="B3780" s="5">
        <v>41201</v>
      </c>
      <c r="C3780" s="24">
        <v>3079.65</v>
      </c>
    </row>
    <row r="3781" spans="1:3" x14ac:dyDescent="0.45">
      <c r="A3781">
        <f t="shared" si="59"/>
        <v>22</v>
      </c>
      <c r="B3781" s="5">
        <v>41204</v>
      </c>
      <c r="C3781" s="24">
        <v>3072.77</v>
      </c>
    </row>
    <row r="3782" spans="1:3" x14ac:dyDescent="0.45">
      <c r="A3782">
        <f t="shared" si="59"/>
        <v>23</v>
      </c>
      <c r="B3782" s="5">
        <v>41205</v>
      </c>
      <c r="C3782" s="24">
        <v>3029.81</v>
      </c>
    </row>
    <row r="3783" spans="1:3" x14ac:dyDescent="0.45">
      <c r="A3783">
        <f t="shared" si="59"/>
        <v>24</v>
      </c>
      <c r="B3783" s="5">
        <v>41206</v>
      </c>
      <c r="C3783" s="24">
        <v>3031.9</v>
      </c>
    </row>
    <row r="3784" spans="1:3" x14ac:dyDescent="0.45">
      <c r="A3784">
        <f t="shared" si="59"/>
        <v>25</v>
      </c>
      <c r="B3784" s="5">
        <v>41207</v>
      </c>
      <c r="C3784" s="24">
        <v>3035.89</v>
      </c>
    </row>
    <row r="3785" spans="1:3" x14ac:dyDescent="0.45">
      <c r="A3785">
        <f t="shared" si="59"/>
        <v>26</v>
      </c>
      <c r="B3785" s="5">
        <v>41208</v>
      </c>
      <c r="C3785" s="24">
        <v>3034.74</v>
      </c>
    </row>
    <row r="3786" spans="1:3" x14ac:dyDescent="0.45">
      <c r="A3786">
        <f t="shared" si="59"/>
        <v>29</v>
      </c>
      <c r="B3786" s="5">
        <v>41211</v>
      </c>
      <c r="C3786" s="24">
        <v>3029.49</v>
      </c>
    </row>
    <row r="3787" spans="1:3" x14ac:dyDescent="0.45">
      <c r="A3787">
        <f t="shared" si="59"/>
        <v>30</v>
      </c>
      <c r="B3787" s="5">
        <v>41212</v>
      </c>
      <c r="C3787" s="24">
        <v>3054.98</v>
      </c>
    </row>
    <row r="3788" spans="1:3" x14ac:dyDescent="0.45">
      <c r="A3788" s="35">
        <f t="shared" si="59"/>
        <v>31</v>
      </c>
      <c r="B3788" s="33">
        <v>41213</v>
      </c>
      <c r="C3788" s="34">
        <v>3024.4</v>
      </c>
    </row>
    <row r="3789" spans="1:3" x14ac:dyDescent="0.45">
      <c r="A3789" s="35">
        <f t="shared" si="59"/>
        <v>1</v>
      </c>
      <c r="B3789" s="33">
        <v>41214</v>
      </c>
      <c r="C3789" s="34">
        <v>3064.73</v>
      </c>
    </row>
    <row r="3790" spans="1:3" x14ac:dyDescent="0.45">
      <c r="A3790">
        <f t="shared" si="59"/>
        <v>2</v>
      </c>
      <c r="B3790" s="5">
        <v>41215</v>
      </c>
      <c r="C3790" s="24">
        <v>3068.72</v>
      </c>
    </row>
    <row r="3791" spans="1:3" x14ac:dyDescent="0.45">
      <c r="A3791">
        <f t="shared" si="59"/>
        <v>5</v>
      </c>
      <c r="B3791" s="5">
        <v>41218</v>
      </c>
      <c r="C3791" s="24">
        <v>3052.42</v>
      </c>
    </row>
    <row r="3792" spans="1:3" x14ac:dyDescent="0.45">
      <c r="A3792">
        <f t="shared" si="59"/>
        <v>6</v>
      </c>
      <c r="B3792" s="5">
        <v>41219</v>
      </c>
      <c r="C3792" s="24">
        <v>3074.52</v>
      </c>
    </row>
    <row r="3793" spans="1:3" x14ac:dyDescent="0.45">
      <c r="A3793">
        <f t="shared" si="59"/>
        <v>7</v>
      </c>
      <c r="B3793" s="5">
        <v>41220</v>
      </c>
      <c r="C3793" s="24">
        <v>3028.97</v>
      </c>
    </row>
    <row r="3794" spans="1:3" x14ac:dyDescent="0.45">
      <c r="A3794">
        <f t="shared" si="59"/>
        <v>8</v>
      </c>
      <c r="B3794" s="5">
        <v>41221</v>
      </c>
      <c r="C3794" s="24">
        <v>3019.85</v>
      </c>
    </row>
    <row r="3795" spans="1:3" x14ac:dyDescent="0.45">
      <c r="A3795">
        <f t="shared" si="59"/>
        <v>9</v>
      </c>
      <c r="B3795" s="5">
        <v>41222</v>
      </c>
      <c r="C3795" s="24">
        <v>3014.98</v>
      </c>
    </row>
    <row r="3796" spans="1:3" x14ac:dyDescent="0.45">
      <c r="A3796">
        <f t="shared" si="59"/>
        <v>12</v>
      </c>
      <c r="B3796" s="5">
        <v>41225</v>
      </c>
      <c r="C3796" s="24">
        <v>3012.59</v>
      </c>
    </row>
    <row r="3797" spans="1:3" x14ac:dyDescent="0.45">
      <c r="A3797">
        <f t="shared" si="59"/>
        <v>13</v>
      </c>
      <c r="B3797" s="5">
        <v>41226</v>
      </c>
      <c r="C3797" s="24">
        <v>3020.45</v>
      </c>
    </row>
    <row r="3798" spans="1:3" x14ac:dyDescent="0.45">
      <c r="A3798">
        <f t="shared" si="59"/>
        <v>14</v>
      </c>
      <c r="B3798" s="5">
        <v>41227</v>
      </c>
      <c r="C3798" s="24">
        <v>2989.03</v>
      </c>
    </row>
    <row r="3799" spans="1:3" x14ac:dyDescent="0.45">
      <c r="A3799">
        <f t="shared" si="59"/>
        <v>15</v>
      </c>
      <c r="B3799" s="5">
        <v>41228</v>
      </c>
      <c r="C3799" s="24">
        <v>2968.63</v>
      </c>
    </row>
    <row r="3800" spans="1:3" x14ac:dyDescent="0.45">
      <c r="A3800">
        <f t="shared" si="59"/>
        <v>16</v>
      </c>
      <c r="B3800" s="5">
        <v>41229</v>
      </c>
      <c r="C3800" s="24">
        <v>2932.72</v>
      </c>
    </row>
    <row r="3801" spans="1:3" x14ac:dyDescent="0.45">
      <c r="A3801">
        <f t="shared" si="59"/>
        <v>19</v>
      </c>
      <c r="B3801" s="5">
        <v>41232</v>
      </c>
      <c r="C3801" s="24">
        <v>2997.32</v>
      </c>
    </row>
    <row r="3802" spans="1:3" x14ac:dyDescent="0.45">
      <c r="A3802">
        <f t="shared" si="59"/>
        <v>20</v>
      </c>
      <c r="B3802" s="5">
        <v>41233</v>
      </c>
      <c r="C3802" s="24">
        <v>3004.52</v>
      </c>
    </row>
    <row r="3803" spans="1:3" x14ac:dyDescent="0.45">
      <c r="A3803">
        <f t="shared" si="59"/>
        <v>21</v>
      </c>
      <c r="B3803" s="5">
        <v>41234</v>
      </c>
      <c r="C3803" s="24">
        <v>3005.02</v>
      </c>
    </row>
    <row r="3804" spans="1:3" x14ac:dyDescent="0.45">
      <c r="A3804">
        <f t="shared" si="59"/>
        <v>22</v>
      </c>
      <c r="B3804" s="5">
        <v>41235</v>
      </c>
      <c r="C3804" s="24">
        <v>3025.27</v>
      </c>
    </row>
    <row r="3805" spans="1:3" x14ac:dyDescent="0.45">
      <c r="A3805">
        <f t="shared" si="59"/>
        <v>23</v>
      </c>
      <c r="B3805" s="5">
        <v>41236</v>
      </c>
      <c r="C3805" s="24">
        <v>3038.77</v>
      </c>
    </row>
    <row r="3806" spans="1:3" x14ac:dyDescent="0.45">
      <c r="A3806">
        <f t="shared" si="59"/>
        <v>26</v>
      </c>
      <c r="B3806" s="5">
        <v>41239</v>
      </c>
      <c r="C3806" s="24">
        <v>3022.89</v>
      </c>
    </row>
    <row r="3807" spans="1:3" x14ac:dyDescent="0.45">
      <c r="A3807">
        <f t="shared" si="59"/>
        <v>27</v>
      </c>
      <c r="B3807" s="5">
        <v>41240</v>
      </c>
      <c r="C3807" s="24">
        <v>3029.47</v>
      </c>
    </row>
    <row r="3808" spans="1:3" x14ac:dyDescent="0.45">
      <c r="A3808">
        <f t="shared" si="59"/>
        <v>28</v>
      </c>
      <c r="B3808" s="5">
        <v>41241</v>
      </c>
      <c r="C3808" s="24">
        <v>3031.77</v>
      </c>
    </row>
    <row r="3809" spans="1:3" x14ac:dyDescent="0.45">
      <c r="A3809">
        <f t="shared" si="59"/>
        <v>29</v>
      </c>
      <c r="B3809" s="5">
        <v>41242</v>
      </c>
      <c r="C3809" s="24">
        <v>3066.4</v>
      </c>
    </row>
    <row r="3810" spans="1:3" x14ac:dyDescent="0.45">
      <c r="A3810" s="35">
        <f t="shared" si="59"/>
        <v>30</v>
      </c>
      <c r="B3810" s="33">
        <v>41243</v>
      </c>
      <c r="C3810" s="34">
        <v>3065.3</v>
      </c>
    </row>
    <row r="3811" spans="1:3" x14ac:dyDescent="0.45">
      <c r="A3811" s="35">
        <f t="shared" si="59"/>
        <v>3</v>
      </c>
      <c r="B3811" s="33">
        <v>41246</v>
      </c>
      <c r="C3811" s="34">
        <v>3067.07</v>
      </c>
    </row>
    <row r="3812" spans="1:3" x14ac:dyDescent="0.45">
      <c r="A3812">
        <f t="shared" si="59"/>
        <v>4</v>
      </c>
      <c r="B3812" s="5">
        <v>41247</v>
      </c>
      <c r="C3812" s="24">
        <v>3067.16</v>
      </c>
    </row>
    <row r="3813" spans="1:3" x14ac:dyDescent="0.45">
      <c r="A3813">
        <f t="shared" si="59"/>
        <v>5</v>
      </c>
      <c r="B3813" s="5">
        <v>41248</v>
      </c>
      <c r="C3813" s="24">
        <v>3079.33</v>
      </c>
    </row>
    <row r="3814" spans="1:3" x14ac:dyDescent="0.45">
      <c r="A3814">
        <f t="shared" si="59"/>
        <v>6</v>
      </c>
      <c r="B3814" s="5">
        <v>41249</v>
      </c>
      <c r="C3814" s="24">
        <v>3085.32</v>
      </c>
    </row>
    <row r="3815" spans="1:3" x14ac:dyDescent="0.45">
      <c r="A3815">
        <f t="shared" si="59"/>
        <v>7</v>
      </c>
      <c r="B3815" s="5">
        <v>41250</v>
      </c>
      <c r="C3815" s="24">
        <v>3092.52</v>
      </c>
    </row>
    <row r="3816" spans="1:3" x14ac:dyDescent="0.45">
      <c r="A3816">
        <f t="shared" si="59"/>
        <v>10</v>
      </c>
      <c r="B3816" s="5">
        <v>41253</v>
      </c>
      <c r="C3816" s="24">
        <v>3095.8</v>
      </c>
    </row>
    <row r="3817" spans="1:3" x14ac:dyDescent="0.45">
      <c r="A3817">
        <f t="shared" si="59"/>
        <v>11</v>
      </c>
      <c r="B3817" s="5">
        <v>41254</v>
      </c>
      <c r="C3817" s="24">
        <v>3097.63</v>
      </c>
    </row>
    <row r="3818" spans="1:3" x14ac:dyDescent="0.45">
      <c r="A3818">
        <f t="shared" si="59"/>
        <v>12</v>
      </c>
      <c r="B3818" s="5">
        <v>41255</v>
      </c>
      <c r="C3818" s="24">
        <v>3108.25</v>
      </c>
    </row>
    <row r="3819" spans="1:3" x14ac:dyDescent="0.45">
      <c r="A3819">
        <f t="shared" si="59"/>
        <v>13</v>
      </c>
      <c r="B3819" s="5">
        <v>41256</v>
      </c>
      <c r="C3819" s="24">
        <v>3100.57</v>
      </c>
    </row>
    <row r="3820" spans="1:3" x14ac:dyDescent="0.45">
      <c r="A3820">
        <f t="shared" si="59"/>
        <v>14</v>
      </c>
      <c r="B3820" s="5">
        <v>41257</v>
      </c>
      <c r="C3820" s="24">
        <v>3098.41</v>
      </c>
    </row>
    <row r="3821" spans="1:3" x14ac:dyDescent="0.45">
      <c r="A3821">
        <f t="shared" si="59"/>
        <v>17</v>
      </c>
      <c r="B3821" s="5">
        <v>41260</v>
      </c>
      <c r="C3821" s="24">
        <v>3093.05</v>
      </c>
    </row>
    <row r="3822" spans="1:3" x14ac:dyDescent="0.45">
      <c r="A3822">
        <f t="shared" si="59"/>
        <v>18</v>
      </c>
      <c r="B3822" s="5">
        <v>41261</v>
      </c>
      <c r="C3822" s="24">
        <v>3106.57</v>
      </c>
    </row>
    <row r="3823" spans="1:3" x14ac:dyDescent="0.45">
      <c r="A3823">
        <f t="shared" si="59"/>
        <v>19</v>
      </c>
      <c r="B3823" s="5">
        <v>41262</v>
      </c>
      <c r="C3823" s="24">
        <v>3122.32</v>
      </c>
    </row>
    <row r="3824" spans="1:3" x14ac:dyDescent="0.45">
      <c r="A3824">
        <f t="shared" si="59"/>
        <v>20</v>
      </c>
      <c r="B3824" s="5">
        <v>41263</v>
      </c>
      <c r="C3824" s="24">
        <v>3121.27</v>
      </c>
    </row>
    <row r="3825" spans="1:3" x14ac:dyDescent="0.45">
      <c r="A3825">
        <f t="shared" si="59"/>
        <v>21</v>
      </c>
      <c r="B3825" s="5">
        <v>41264</v>
      </c>
      <c r="C3825" s="24">
        <v>3111.17</v>
      </c>
    </row>
    <row r="3826" spans="1:3" x14ac:dyDescent="0.45">
      <c r="A3826">
        <f t="shared" si="59"/>
        <v>24</v>
      </c>
      <c r="B3826" s="5">
        <v>41267</v>
      </c>
      <c r="C3826" s="24">
        <v>3118.56</v>
      </c>
    </row>
    <row r="3827" spans="1:3" x14ac:dyDescent="0.45">
      <c r="A3827">
        <f t="shared" si="59"/>
        <v>27</v>
      </c>
      <c r="B3827" s="5">
        <v>41270</v>
      </c>
      <c r="C3827" s="24">
        <v>3118.98</v>
      </c>
    </row>
    <row r="3828" spans="1:3" x14ac:dyDescent="0.45">
      <c r="A3828">
        <f t="shared" si="59"/>
        <v>28</v>
      </c>
      <c r="B3828" s="5">
        <v>41271</v>
      </c>
      <c r="C3828" s="24">
        <v>3105.01</v>
      </c>
    </row>
    <row r="3829" spans="1:3" x14ac:dyDescent="0.45">
      <c r="A3829" s="35">
        <f t="shared" si="59"/>
        <v>31</v>
      </c>
      <c r="B3829" s="33">
        <v>41274</v>
      </c>
      <c r="C3829" s="34">
        <v>3093.41</v>
      </c>
    </row>
    <row r="3830" spans="1:3" x14ac:dyDescent="0.45">
      <c r="A3830" s="35">
        <f t="shared" si="59"/>
        <v>2</v>
      </c>
      <c r="B3830" s="33">
        <v>41276</v>
      </c>
      <c r="C3830" s="34">
        <v>3159.65</v>
      </c>
    </row>
    <row r="3831" spans="1:3" x14ac:dyDescent="0.45">
      <c r="A3831">
        <f t="shared" si="59"/>
        <v>3</v>
      </c>
      <c r="B3831" s="5">
        <v>41277</v>
      </c>
      <c r="C3831" s="24">
        <v>3170.26</v>
      </c>
    </row>
    <row r="3832" spans="1:3" x14ac:dyDescent="0.45">
      <c r="A3832">
        <f t="shared" si="59"/>
        <v>4</v>
      </c>
      <c r="B3832" s="5">
        <v>41278</v>
      </c>
      <c r="C3832" s="24">
        <v>3191.1</v>
      </c>
    </row>
    <row r="3833" spans="1:3" x14ac:dyDescent="0.45">
      <c r="A3833">
        <f t="shared" si="59"/>
        <v>7</v>
      </c>
      <c r="B3833" s="5">
        <v>41281</v>
      </c>
      <c r="C3833" s="24">
        <v>3180.95</v>
      </c>
    </row>
    <row r="3834" spans="1:3" x14ac:dyDescent="0.45">
      <c r="A3834">
        <f t="shared" si="59"/>
        <v>8</v>
      </c>
      <c r="B3834" s="5">
        <v>41282</v>
      </c>
      <c r="C3834" s="24">
        <v>3173.14</v>
      </c>
    </row>
    <row r="3835" spans="1:3" x14ac:dyDescent="0.45">
      <c r="A3835">
        <f t="shared" si="59"/>
        <v>9</v>
      </c>
      <c r="B3835" s="5">
        <v>41283</v>
      </c>
      <c r="C3835" s="24">
        <v>3195.92</v>
      </c>
    </row>
    <row r="3836" spans="1:3" x14ac:dyDescent="0.45">
      <c r="A3836">
        <f t="shared" si="59"/>
        <v>10</v>
      </c>
      <c r="B3836" s="5">
        <v>41284</v>
      </c>
      <c r="C3836" s="24">
        <v>3198.28</v>
      </c>
    </row>
    <row r="3837" spans="1:3" x14ac:dyDescent="0.45">
      <c r="A3837">
        <f t="shared" si="59"/>
        <v>11</v>
      </c>
      <c r="B3837" s="5">
        <v>41285</v>
      </c>
      <c r="C3837" s="24">
        <v>3209.56</v>
      </c>
    </row>
    <row r="3838" spans="1:3" x14ac:dyDescent="0.45">
      <c r="A3838">
        <f t="shared" si="59"/>
        <v>14</v>
      </c>
      <c r="B3838" s="5">
        <v>41288</v>
      </c>
      <c r="C3838" s="24">
        <v>3201.96</v>
      </c>
    </row>
    <row r="3839" spans="1:3" x14ac:dyDescent="0.45">
      <c r="A3839">
        <f t="shared" si="59"/>
        <v>15</v>
      </c>
      <c r="B3839" s="5">
        <v>41289</v>
      </c>
      <c r="C3839" s="24">
        <v>3206.79</v>
      </c>
    </row>
    <row r="3840" spans="1:3" x14ac:dyDescent="0.45">
      <c r="A3840">
        <f t="shared" si="59"/>
        <v>16</v>
      </c>
      <c r="B3840" s="5">
        <v>41290</v>
      </c>
      <c r="C3840" s="24">
        <v>3200.49</v>
      </c>
    </row>
    <row r="3841" spans="1:3" x14ac:dyDescent="0.45">
      <c r="A3841">
        <f t="shared" si="59"/>
        <v>17</v>
      </c>
      <c r="B3841" s="5">
        <v>41291</v>
      </c>
      <c r="C3841" s="24">
        <v>3216.23</v>
      </c>
    </row>
    <row r="3842" spans="1:3" x14ac:dyDescent="0.45">
      <c r="A3842">
        <f t="shared" si="59"/>
        <v>18</v>
      </c>
      <c r="B3842" s="5">
        <v>41292</v>
      </c>
      <c r="C3842" s="24">
        <v>3229.55</v>
      </c>
    </row>
    <row r="3843" spans="1:3" x14ac:dyDescent="0.45">
      <c r="A3843">
        <f t="shared" si="59"/>
        <v>21</v>
      </c>
      <c r="B3843" s="5">
        <v>41295</v>
      </c>
      <c r="C3843" s="24">
        <v>3243.3</v>
      </c>
    </row>
    <row r="3844" spans="1:3" x14ac:dyDescent="0.45">
      <c r="A3844">
        <f t="shared" ref="A3844:A3907" si="60">DAY(B3844)</f>
        <v>22</v>
      </c>
      <c r="B3844" s="5">
        <v>41296</v>
      </c>
      <c r="C3844" s="24">
        <v>3241.28</v>
      </c>
    </row>
    <row r="3845" spans="1:3" x14ac:dyDescent="0.45">
      <c r="A3845">
        <f t="shared" si="60"/>
        <v>23</v>
      </c>
      <c r="B3845" s="5">
        <v>41297</v>
      </c>
      <c r="C3845" s="24">
        <v>3248.62</v>
      </c>
    </row>
    <row r="3846" spans="1:3" x14ac:dyDescent="0.45">
      <c r="A3846">
        <f t="shared" si="60"/>
        <v>24</v>
      </c>
      <c r="B3846" s="5">
        <v>41298</v>
      </c>
      <c r="C3846" s="24">
        <v>3283.1</v>
      </c>
    </row>
    <row r="3847" spans="1:3" x14ac:dyDescent="0.45">
      <c r="A3847">
        <f t="shared" si="60"/>
        <v>25</v>
      </c>
      <c r="B3847" s="5">
        <v>41299</v>
      </c>
      <c r="C3847" s="24">
        <v>3294.38</v>
      </c>
    </row>
    <row r="3848" spans="1:3" x14ac:dyDescent="0.45">
      <c r="A3848">
        <f t="shared" si="60"/>
        <v>28</v>
      </c>
      <c r="B3848" s="5">
        <v>41302</v>
      </c>
      <c r="C3848" s="24">
        <v>3299.04</v>
      </c>
    </row>
    <row r="3849" spans="1:3" x14ac:dyDescent="0.45">
      <c r="A3849">
        <f t="shared" si="60"/>
        <v>29</v>
      </c>
      <c r="B3849" s="5">
        <v>41303</v>
      </c>
      <c r="C3849" s="24">
        <v>3317.97</v>
      </c>
    </row>
    <row r="3850" spans="1:3" x14ac:dyDescent="0.45">
      <c r="A3850">
        <f t="shared" si="60"/>
        <v>30</v>
      </c>
      <c r="B3850" s="5">
        <v>41304</v>
      </c>
      <c r="C3850" s="24">
        <v>3308.56</v>
      </c>
    </row>
    <row r="3851" spans="1:3" x14ac:dyDescent="0.45">
      <c r="A3851" s="35">
        <f t="shared" si="60"/>
        <v>31</v>
      </c>
      <c r="B3851" s="33">
        <v>41305</v>
      </c>
      <c r="C3851" s="34">
        <v>3287.38</v>
      </c>
    </row>
    <row r="3852" spans="1:3" x14ac:dyDescent="0.45">
      <c r="A3852" s="35">
        <f t="shared" si="60"/>
        <v>1</v>
      </c>
      <c r="B3852" s="33">
        <v>41306</v>
      </c>
      <c r="C3852" s="34">
        <v>3327.24</v>
      </c>
    </row>
    <row r="3853" spans="1:3" x14ac:dyDescent="0.45">
      <c r="A3853">
        <f t="shared" si="60"/>
        <v>4</v>
      </c>
      <c r="B3853" s="5">
        <v>41309</v>
      </c>
      <c r="C3853" s="24">
        <v>3278.93</v>
      </c>
    </row>
    <row r="3854" spans="1:3" x14ac:dyDescent="0.45">
      <c r="A3854">
        <f t="shared" si="60"/>
        <v>5</v>
      </c>
      <c r="B3854" s="5">
        <v>41310</v>
      </c>
      <c r="C3854" s="24">
        <v>3297.17</v>
      </c>
    </row>
    <row r="3855" spans="1:3" x14ac:dyDescent="0.45">
      <c r="A3855">
        <f t="shared" si="60"/>
        <v>6</v>
      </c>
      <c r="B3855" s="5">
        <v>41311</v>
      </c>
      <c r="C3855" s="24">
        <v>3306.27</v>
      </c>
    </row>
    <row r="3856" spans="1:3" x14ac:dyDescent="0.45">
      <c r="A3856">
        <f t="shared" si="60"/>
        <v>7</v>
      </c>
      <c r="B3856" s="5">
        <v>41312</v>
      </c>
      <c r="C3856" s="24">
        <v>3275.65</v>
      </c>
    </row>
    <row r="3857" spans="1:3" x14ac:dyDescent="0.45">
      <c r="A3857">
        <f t="shared" si="60"/>
        <v>8</v>
      </c>
      <c r="B3857" s="5">
        <v>41313</v>
      </c>
      <c r="C3857" s="24">
        <v>3294.27</v>
      </c>
    </row>
    <row r="3858" spans="1:3" x14ac:dyDescent="0.45">
      <c r="A3858">
        <f t="shared" si="60"/>
        <v>11</v>
      </c>
      <c r="B3858" s="5">
        <v>41316</v>
      </c>
      <c r="C3858" s="24">
        <v>3299.88</v>
      </c>
    </row>
    <row r="3859" spans="1:3" x14ac:dyDescent="0.45">
      <c r="A3859">
        <f t="shared" si="60"/>
        <v>12</v>
      </c>
      <c r="B3859" s="5">
        <v>41317</v>
      </c>
      <c r="C3859" s="24">
        <v>3330.8</v>
      </c>
    </row>
    <row r="3860" spans="1:3" x14ac:dyDescent="0.45">
      <c r="A3860">
        <f t="shared" si="60"/>
        <v>13</v>
      </c>
      <c r="B3860" s="5">
        <v>41318</v>
      </c>
      <c r="C3860" s="24">
        <v>3344.58</v>
      </c>
    </row>
    <row r="3861" spans="1:3" x14ac:dyDescent="0.45">
      <c r="A3861">
        <f t="shared" si="60"/>
        <v>14</v>
      </c>
      <c r="B3861" s="5">
        <v>41319</v>
      </c>
      <c r="C3861" s="24">
        <v>3326.71</v>
      </c>
    </row>
    <row r="3862" spans="1:3" x14ac:dyDescent="0.45">
      <c r="A3862">
        <f t="shared" si="60"/>
        <v>15</v>
      </c>
      <c r="B3862" s="5">
        <v>41320</v>
      </c>
      <c r="C3862" s="24">
        <v>3329.02</v>
      </c>
    </row>
    <row r="3863" spans="1:3" x14ac:dyDescent="0.45">
      <c r="A3863">
        <f t="shared" si="60"/>
        <v>18</v>
      </c>
      <c r="B3863" s="5">
        <v>41323</v>
      </c>
      <c r="C3863" s="24">
        <v>3322.72</v>
      </c>
    </row>
    <row r="3864" spans="1:3" x14ac:dyDescent="0.45">
      <c r="A3864">
        <f t="shared" si="60"/>
        <v>19</v>
      </c>
      <c r="B3864" s="5">
        <v>41324</v>
      </c>
      <c r="C3864" s="24">
        <v>3355.15</v>
      </c>
    </row>
    <row r="3865" spans="1:3" x14ac:dyDescent="0.45">
      <c r="A3865">
        <f t="shared" si="60"/>
        <v>20</v>
      </c>
      <c r="B3865" s="5">
        <v>41325</v>
      </c>
      <c r="C3865" s="24">
        <v>3365.96</v>
      </c>
    </row>
    <row r="3866" spans="1:3" x14ac:dyDescent="0.45">
      <c r="A3866">
        <f t="shared" si="60"/>
        <v>21</v>
      </c>
      <c r="B3866" s="5">
        <v>41326</v>
      </c>
      <c r="C3866" s="24">
        <v>3312.91</v>
      </c>
    </row>
    <row r="3867" spans="1:3" x14ac:dyDescent="0.45">
      <c r="A3867">
        <f t="shared" si="60"/>
        <v>22</v>
      </c>
      <c r="B3867" s="5">
        <v>41327</v>
      </c>
      <c r="C3867" s="24">
        <v>3336.18</v>
      </c>
    </row>
    <row r="3868" spans="1:3" x14ac:dyDescent="0.45">
      <c r="A3868">
        <f t="shared" si="60"/>
        <v>25</v>
      </c>
      <c r="B3868" s="5">
        <v>41330</v>
      </c>
      <c r="C3868" s="24">
        <v>3345.84</v>
      </c>
    </row>
    <row r="3869" spans="1:3" x14ac:dyDescent="0.45">
      <c r="A3869">
        <f t="shared" si="60"/>
        <v>26</v>
      </c>
      <c r="B3869" s="5">
        <v>41331</v>
      </c>
      <c r="C3869" s="24">
        <v>3302.8</v>
      </c>
    </row>
    <row r="3870" spans="1:3" x14ac:dyDescent="0.45">
      <c r="A3870">
        <f t="shared" si="60"/>
        <v>27</v>
      </c>
      <c r="B3870" s="5">
        <v>41332</v>
      </c>
      <c r="C3870" s="24">
        <v>3331.08</v>
      </c>
    </row>
    <row r="3871" spans="1:3" x14ac:dyDescent="0.45">
      <c r="A3871" s="35">
        <f t="shared" si="60"/>
        <v>28</v>
      </c>
      <c r="B3871" s="33">
        <v>41333</v>
      </c>
      <c r="C3871" s="34">
        <v>3349.39</v>
      </c>
    </row>
    <row r="3872" spans="1:3" x14ac:dyDescent="0.45">
      <c r="A3872" s="35">
        <f t="shared" si="60"/>
        <v>1</v>
      </c>
      <c r="B3872" s="33">
        <v>41334</v>
      </c>
      <c r="C3872" s="34">
        <v>3358.29</v>
      </c>
    </row>
    <row r="3873" spans="1:3" x14ac:dyDescent="0.45">
      <c r="A3873">
        <f t="shared" si="60"/>
        <v>4</v>
      </c>
      <c r="B3873" s="5">
        <v>41337</v>
      </c>
      <c r="C3873" s="24">
        <v>3341.46</v>
      </c>
    </row>
    <row r="3874" spans="1:3" x14ac:dyDescent="0.45">
      <c r="A3874">
        <f t="shared" si="60"/>
        <v>5</v>
      </c>
      <c r="B3874" s="5">
        <v>41338</v>
      </c>
      <c r="C3874" s="24">
        <v>3386.61</v>
      </c>
    </row>
    <row r="3875" spans="1:3" x14ac:dyDescent="0.45">
      <c r="A3875">
        <f t="shared" si="60"/>
        <v>6</v>
      </c>
      <c r="B3875" s="5">
        <v>41339</v>
      </c>
      <c r="C3875" s="24">
        <v>3387.42</v>
      </c>
    </row>
    <row r="3876" spans="1:3" x14ac:dyDescent="0.45">
      <c r="A3876">
        <f t="shared" si="60"/>
        <v>7</v>
      </c>
      <c r="B3876" s="5">
        <v>41340</v>
      </c>
      <c r="C3876" s="24">
        <v>3393.2</v>
      </c>
    </row>
    <row r="3877" spans="1:3" x14ac:dyDescent="0.45">
      <c r="A3877">
        <f t="shared" si="60"/>
        <v>8</v>
      </c>
      <c r="B3877" s="5">
        <v>41341</v>
      </c>
      <c r="C3877" s="24">
        <v>3415.55</v>
      </c>
    </row>
    <row r="3878" spans="1:3" x14ac:dyDescent="0.45">
      <c r="A3878">
        <f t="shared" si="60"/>
        <v>11</v>
      </c>
      <c r="B3878" s="5">
        <v>41344</v>
      </c>
      <c r="C3878" s="24">
        <v>3424.63</v>
      </c>
    </row>
    <row r="3879" spans="1:3" x14ac:dyDescent="0.45">
      <c r="A3879">
        <f t="shared" si="60"/>
        <v>12</v>
      </c>
      <c r="B3879" s="5">
        <v>41345</v>
      </c>
      <c r="C3879" s="24">
        <v>3427.86</v>
      </c>
    </row>
    <row r="3880" spans="1:3" x14ac:dyDescent="0.45">
      <c r="A3880">
        <f t="shared" si="60"/>
        <v>13</v>
      </c>
      <c r="B3880" s="5">
        <v>41346</v>
      </c>
      <c r="C3880" s="24">
        <v>3413.15</v>
      </c>
    </row>
    <row r="3881" spans="1:3" x14ac:dyDescent="0.45">
      <c r="A3881">
        <f t="shared" si="60"/>
        <v>14</v>
      </c>
      <c r="B3881" s="5">
        <v>41347</v>
      </c>
      <c r="C3881" s="24">
        <v>3438.73</v>
      </c>
    </row>
    <row r="3882" spans="1:3" x14ac:dyDescent="0.45">
      <c r="A3882">
        <f t="shared" si="60"/>
        <v>15</v>
      </c>
      <c r="B3882" s="5">
        <v>41348</v>
      </c>
      <c r="C3882" s="24">
        <v>3422.11</v>
      </c>
    </row>
    <row r="3883" spans="1:3" x14ac:dyDescent="0.45">
      <c r="A3883">
        <f t="shared" si="60"/>
        <v>18</v>
      </c>
      <c r="B3883" s="5">
        <v>41351</v>
      </c>
      <c r="C3883" s="24">
        <v>3406.66</v>
      </c>
    </row>
    <row r="3884" spans="1:3" x14ac:dyDescent="0.45">
      <c r="A3884">
        <f t="shared" si="60"/>
        <v>19</v>
      </c>
      <c r="B3884" s="5">
        <v>41352</v>
      </c>
      <c r="C3884" s="24">
        <v>3397.56</v>
      </c>
    </row>
    <row r="3885" spans="1:3" x14ac:dyDescent="0.45">
      <c r="A3885">
        <f t="shared" si="60"/>
        <v>20</v>
      </c>
      <c r="B3885" s="5">
        <v>41353</v>
      </c>
      <c r="C3885" s="24">
        <v>3393.51</v>
      </c>
    </row>
    <row r="3886" spans="1:3" x14ac:dyDescent="0.45">
      <c r="A3886">
        <f t="shared" si="60"/>
        <v>21</v>
      </c>
      <c r="B3886" s="5">
        <v>41354</v>
      </c>
      <c r="C3886" s="24">
        <v>3371.96</v>
      </c>
    </row>
    <row r="3887" spans="1:3" x14ac:dyDescent="0.45">
      <c r="A3887">
        <f t="shared" si="60"/>
        <v>22</v>
      </c>
      <c r="B3887" s="5">
        <v>41355</v>
      </c>
      <c r="C3887" s="24">
        <v>3372.79</v>
      </c>
    </row>
    <row r="3888" spans="1:3" x14ac:dyDescent="0.45">
      <c r="A3888">
        <f t="shared" si="60"/>
        <v>25</v>
      </c>
      <c r="B3888" s="5">
        <v>41358</v>
      </c>
      <c r="C3888" s="24">
        <v>3366.38</v>
      </c>
    </row>
    <row r="3889" spans="1:3" x14ac:dyDescent="0.45">
      <c r="A3889">
        <f t="shared" si="60"/>
        <v>26</v>
      </c>
      <c r="B3889" s="5">
        <v>41359</v>
      </c>
      <c r="C3889" s="24">
        <v>3376.88</v>
      </c>
    </row>
    <row r="3890" spans="1:3" x14ac:dyDescent="0.45">
      <c r="A3890">
        <f t="shared" si="60"/>
        <v>27</v>
      </c>
      <c r="B3890" s="5">
        <v>41360</v>
      </c>
      <c r="C3890" s="24">
        <v>3367.33</v>
      </c>
    </row>
    <row r="3891" spans="1:3" x14ac:dyDescent="0.45">
      <c r="A3891" s="35">
        <f t="shared" si="60"/>
        <v>28</v>
      </c>
      <c r="B3891" s="33">
        <v>41361</v>
      </c>
      <c r="C3891" s="34">
        <v>3380.64</v>
      </c>
    </row>
    <row r="3892" spans="1:3" x14ac:dyDescent="0.45">
      <c r="A3892" s="35">
        <f t="shared" si="60"/>
        <v>2</v>
      </c>
      <c r="B3892" s="33">
        <v>41366</v>
      </c>
      <c r="C3892" s="34">
        <v>3420.0233932800002</v>
      </c>
    </row>
    <row r="3893" spans="1:3" x14ac:dyDescent="0.45">
      <c r="A3893">
        <f t="shared" si="60"/>
        <v>3</v>
      </c>
      <c r="B3893" s="5">
        <v>41367</v>
      </c>
      <c r="C3893" s="24">
        <v>3385.2459508299999</v>
      </c>
    </row>
    <row r="3894" spans="1:3" x14ac:dyDescent="0.45">
      <c r="A3894">
        <f t="shared" si="60"/>
        <v>4</v>
      </c>
      <c r="B3894" s="5">
        <v>41368</v>
      </c>
      <c r="C3894" s="24">
        <v>3344.39864829</v>
      </c>
    </row>
    <row r="3895" spans="1:3" x14ac:dyDescent="0.45">
      <c r="A3895">
        <f t="shared" si="60"/>
        <v>5</v>
      </c>
      <c r="B3895" s="5">
        <v>41369</v>
      </c>
      <c r="C3895" s="24">
        <v>3292.6691049400001</v>
      </c>
    </row>
    <row r="3896" spans="1:3" x14ac:dyDescent="0.45">
      <c r="A3896">
        <f t="shared" si="60"/>
        <v>8</v>
      </c>
      <c r="B3896" s="5">
        <v>41372</v>
      </c>
      <c r="C3896" s="24">
        <v>3306.03965939</v>
      </c>
    </row>
    <row r="3897" spans="1:3" x14ac:dyDescent="0.45">
      <c r="A3897">
        <f t="shared" si="60"/>
        <v>9</v>
      </c>
      <c r="B3897" s="5">
        <v>41373</v>
      </c>
      <c r="C3897" s="24">
        <v>3324.9766165999999</v>
      </c>
    </row>
    <row r="3898" spans="1:3" x14ac:dyDescent="0.45">
      <c r="A3898">
        <f t="shared" si="60"/>
        <v>10</v>
      </c>
      <c r="B3898" s="5">
        <v>41374</v>
      </c>
      <c r="C3898" s="24">
        <v>3364.7802799599999</v>
      </c>
    </row>
    <row r="3899" spans="1:3" x14ac:dyDescent="0.45">
      <c r="A3899">
        <f t="shared" si="60"/>
        <v>11</v>
      </c>
      <c r="B3899" s="5">
        <v>41375</v>
      </c>
      <c r="C3899" s="24">
        <v>3383.8612220800001</v>
      </c>
    </row>
    <row r="3900" spans="1:3" x14ac:dyDescent="0.45">
      <c r="A3900">
        <f t="shared" si="60"/>
        <v>12</v>
      </c>
      <c r="B3900" s="5">
        <v>41376</v>
      </c>
      <c r="C3900" s="24">
        <v>3367.4863290100002</v>
      </c>
    </row>
    <row r="3901" spans="1:3" x14ac:dyDescent="0.45">
      <c r="A3901">
        <f t="shared" si="60"/>
        <v>15</v>
      </c>
      <c r="B3901" s="5">
        <v>41379</v>
      </c>
      <c r="C3901" s="24">
        <v>3343.5569031599998</v>
      </c>
    </row>
    <row r="3902" spans="1:3" x14ac:dyDescent="0.45">
      <c r="A3902">
        <f t="shared" si="60"/>
        <v>16</v>
      </c>
      <c r="B3902" s="5">
        <v>41380</v>
      </c>
      <c r="C3902" s="24">
        <v>3323.5037185599999</v>
      </c>
    </row>
    <row r="3903" spans="1:3" x14ac:dyDescent="0.45">
      <c r="A3903">
        <f t="shared" si="60"/>
        <v>17</v>
      </c>
      <c r="B3903" s="5">
        <v>41381</v>
      </c>
      <c r="C3903" s="24">
        <v>3292.1882184800002</v>
      </c>
    </row>
    <row r="3904" spans="1:3" x14ac:dyDescent="0.45">
      <c r="A3904">
        <f t="shared" si="60"/>
        <v>18</v>
      </c>
      <c r="B3904" s="5">
        <v>41382</v>
      </c>
      <c r="C3904" s="24">
        <v>3292.52554057</v>
      </c>
    </row>
    <row r="3905" spans="1:3" x14ac:dyDescent="0.45">
      <c r="A3905">
        <f t="shared" si="60"/>
        <v>19</v>
      </c>
      <c r="B3905" s="5">
        <v>41383</v>
      </c>
      <c r="C3905" s="24">
        <v>3314.00130734</v>
      </c>
    </row>
    <row r="3906" spans="1:3" x14ac:dyDescent="0.45">
      <c r="A3906">
        <f t="shared" si="60"/>
        <v>22</v>
      </c>
      <c r="B3906" s="5">
        <v>41386</v>
      </c>
      <c r="C3906" s="24">
        <v>3310.46741488</v>
      </c>
    </row>
    <row r="3907" spans="1:3" x14ac:dyDescent="0.45">
      <c r="A3907">
        <f t="shared" si="60"/>
        <v>23</v>
      </c>
      <c r="B3907" s="5">
        <v>41387</v>
      </c>
      <c r="C3907" s="24">
        <v>3374.1324617199998</v>
      </c>
    </row>
    <row r="3908" spans="1:3" x14ac:dyDescent="0.45">
      <c r="A3908">
        <f t="shared" ref="A3908:A3971" si="61">DAY(B3908)</f>
        <v>24</v>
      </c>
      <c r="B3908" s="5">
        <v>41388</v>
      </c>
      <c r="C3908" s="24">
        <v>3388.2510898099999</v>
      </c>
    </row>
    <row r="3909" spans="1:3" x14ac:dyDescent="0.45">
      <c r="A3909">
        <f t="shared" si="61"/>
        <v>25</v>
      </c>
      <c r="B3909" s="5">
        <v>41389</v>
      </c>
      <c r="C3909" s="24">
        <v>3397.1073113000002</v>
      </c>
    </row>
    <row r="3910" spans="1:3" x14ac:dyDescent="0.45">
      <c r="A3910">
        <f t="shared" si="61"/>
        <v>26</v>
      </c>
      <c r="B3910" s="5">
        <v>41390</v>
      </c>
      <c r="C3910" s="24">
        <v>3388.7422379899999</v>
      </c>
    </row>
    <row r="3911" spans="1:3" x14ac:dyDescent="0.45">
      <c r="A3911">
        <f t="shared" si="61"/>
        <v>29</v>
      </c>
      <c r="B3911" s="5">
        <v>41393</v>
      </c>
      <c r="C3911" s="24">
        <v>3403.5353930599999</v>
      </c>
    </row>
    <row r="3912" spans="1:3" x14ac:dyDescent="0.45">
      <c r="A3912" s="35">
        <f t="shared" si="61"/>
        <v>30</v>
      </c>
      <c r="B3912" s="33">
        <v>41394</v>
      </c>
      <c r="C3912" s="34">
        <v>3390.1786618000001</v>
      </c>
    </row>
    <row r="3913" spans="1:3" x14ac:dyDescent="0.45">
      <c r="A3913" s="35">
        <f t="shared" si="61"/>
        <v>1</v>
      </c>
      <c r="B3913" s="33">
        <v>41395</v>
      </c>
      <c r="C3913" s="34">
        <v>3402.2705649999998</v>
      </c>
    </row>
    <row r="3914" spans="1:3" x14ac:dyDescent="0.45">
      <c r="A3914">
        <f t="shared" si="61"/>
        <v>2</v>
      </c>
      <c r="B3914" s="5">
        <v>41396</v>
      </c>
      <c r="C3914" s="24">
        <v>3402.9051088900001</v>
      </c>
    </row>
    <row r="3915" spans="1:3" x14ac:dyDescent="0.45">
      <c r="A3915">
        <f t="shared" si="61"/>
        <v>3</v>
      </c>
      <c r="B3915" s="5">
        <v>41397</v>
      </c>
      <c r="C3915" s="24">
        <v>3435.6614903599998</v>
      </c>
    </row>
    <row r="3916" spans="1:3" x14ac:dyDescent="0.45">
      <c r="A3916">
        <f t="shared" si="61"/>
        <v>7</v>
      </c>
      <c r="B3916" s="5">
        <v>41401</v>
      </c>
      <c r="C3916" s="24">
        <v>3451.52316462</v>
      </c>
    </row>
    <row r="3917" spans="1:3" x14ac:dyDescent="0.45">
      <c r="A3917">
        <f t="shared" si="61"/>
        <v>8</v>
      </c>
      <c r="B3917" s="5">
        <v>41402</v>
      </c>
      <c r="C3917" s="24">
        <v>3466.76047096</v>
      </c>
    </row>
    <row r="3918" spans="1:3" x14ac:dyDescent="0.45">
      <c r="A3918">
        <f t="shared" si="61"/>
        <v>9</v>
      </c>
      <c r="B3918" s="5">
        <v>41403</v>
      </c>
      <c r="C3918" s="24">
        <v>3473.9855813499998</v>
      </c>
    </row>
    <row r="3919" spans="1:3" x14ac:dyDescent="0.45">
      <c r="A3919">
        <f t="shared" si="61"/>
        <v>10</v>
      </c>
      <c r="B3919" s="5">
        <v>41404</v>
      </c>
      <c r="C3919" s="24">
        <v>3490.01307967</v>
      </c>
    </row>
    <row r="3920" spans="1:3" x14ac:dyDescent="0.45">
      <c r="A3920">
        <f t="shared" si="61"/>
        <v>13</v>
      </c>
      <c r="B3920" s="5">
        <v>41407</v>
      </c>
      <c r="C3920" s="24">
        <v>3492.6462981700001</v>
      </c>
    </row>
    <row r="3921" spans="1:3" x14ac:dyDescent="0.45">
      <c r="A3921">
        <f t="shared" si="61"/>
        <v>14</v>
      </c>
      <c r="B3921" s="5">
        <v>41408</v>
      </c>
      <c r="C3921" s="24">
        <v>3519.5360919599998</v>
      </c>
    </row>
    <row r="3922" spans="1:3" x14ac:dyDescent="0.45">
      <c r="A3922">
        <f t="shared" si="61"/>
        <v>15</v>
      </c>
      <c r="B3922" s="5">
        <v>41409</v>
      </c>
      <c r="C3922" s="24">
        <v>3526.5389780300002</v>
      </c>
    </row>
    <row r="3923" spans="1:3" x14ac:dyDescent="0.45">
      <c r="A3923">
        <f t="shared" si="61"/>
        <v>16</v>
      </c>
      <c r="B3923" s="5">
        <v>41410</v>
      </c>
      <c r="C3923" s="24">
        <v>3527.3343332999998</v>
      </c>
    </row>
    <row r="3924" spans="1:3" x14ac:dyDescent="0.45">
      <c r="A3924">
        <f t="shared" si="61"/>
        <v>17</v>
      </c>
      <c r="B3924" s="5">
        <v>41411</v>
      </c>
      <c r="C3924" s="24">
        <v>3547.3821960099999</v>
      </c>
    </row>
    <row r="3925" spans="1:3" x14ac:dyDescent="0.45">
      <c r="A3925">
        <f t="shared" si="61"/>
        <v>20</v>
      </c>
      <c r="B3925" s="5">
        <v>41414</v>
      </c>
      <c r="C3925" s="24">
        <v>3563.0482582300001</v>
      </c>
    </row>
    <row r="3926" spans="1:3" x14ac:dyDescent="0.45">
      <c r="A3926">
        <f t="shared" si="61"/>
        <v>21</v>
      </c>
      <c r="B3926" s="5">
        <v>41415</v>
      </c>
      <c r="C3926" s="24">
        <v>3587.8499839999999</v>
      </c>
    </row>
    <row r="3927" spans="1:3" x14ac:dyDescent="0.45">
      <c r="A3927">
        <f t="shared" si="61"/>
        <v>22</v>
      </c>
      <c r="B3927" s="5">
        <v>41416</v>
      </c>
      <c r="C3927" s="24">
        <v>3604.7260396500001</v>
      </c>
    </row>
    <row r="3928" spans="1:3" x14ac:dyDescent="0.45">
      <c r="A3928">
        <f t="shared" si="61"/>
        <v>23</v>
      </c>
      <c r="B3928" s="5">
        <v>41417</v>
      </c>
      <c r="C3928" s="24">
        <v>3529.2335268400002</v>
      </c>
    </row>
    <row r="3929" spans="1:3" x14ac:dyDescent="0.45">
      <c r="A3929">
        <f t="shared" si="61"/>
        <v>24</v>
      </c>
      <c r="B3929" s="5">
        <v>41418</v>
      </c>
      <c r="C3929" s="24">
        <v>3506.5613410599999</v>
      </c>
    </row>
    <row r="3930" spans="1:3" x14ac:dyDescent="0.45">
      <c r="A3930">
        <f t="shared" si="61"/>
        <v>28</v>
      </c>
      <c r="B3930" s="5">
        <v>41422</v>
      </c>
      <c r="C3930" s="24">
        <v>3562.6644734199999</v>
      </c>
    </row>
    <row r="3931" spans="1:3" x14ac:dyDescent="0.45">
      <c r="A3931">
        <f t="shared" si="61"/>
        <v>29</v>
      </c>
      <c r="B3931" s="5">
        <v>41423</v>
      </c>
      <c r="C3931" s="24">
        <v>3494.7420231599999</v>
      </c>
    </row>
    <row r="3932" spans="1:3" x14ac:dyDescent="0.45">
      <c r="A3932">
        <f t="shared" si="61"/>
        <v>30</v>
      </c>
      <c r="B3932" s="5">
        <v>41424</v>
      </c>
      <c r="C3932" s="24">
        <v>3509.72262353</v>
      </c>
    </row>
    <row r="3933" spans="1:3" x14ac:dyDescent="0.45">
      <c r="A3933" s="35">
        <f t="shared" si="61"/>
        <v>31</v>
      </c>
      <c r="B3933" s="33">
        <v>41425</v>
      </c>
      <c r="C3933" s="34">
        <v>3473.82175448</v>
      </c>
    </row>
    <row r="3934" spans="1:3" x14ac:dyDescent="0.45">
      <c r="A3934" s="35">
        <f t="shared" si="61"/>
        <v>3</v>
      </c>
      <c r="B3934" s="33">
        <v>41428</v>
      </c>
      <c r="C3934" s="34">
        <v>3443.61730145</v>
      </c>
    </row>
    <row r="3935" spans="1:3" x14ac:dyDescent="0.45">
      <c r="A3935">
        <f t="shared" si="61"/>
        <v>4</v>
      </c>
      <c r="B3935" s="5">
        <v>41429</v>
      </c>
      <c r="C3935" s="24">
        <v>3459.3722181899998</v>
      </c>
    </row>
    <row r="3936" spans="1:3" x14ac:dyDescent="0.45">
      <c r="A3936">
        <f t="shared" si="61"/>
        <v>5</v>
      </c>
      <c r="B3936" s="5">
        <v>41430</v>
      </c>
      <c r="C3936" s="24">
        <v>3387.8959891300001</v>
      </c>
    </row>
    <row r="3937" spans="1:3" x14ac:dyDescent="0.45">
      <c r="A3937">
        <f t="shared" si="61"/>
        <v>6</v>
      </c>
      <c r="B3937" s="5">
        <v>41431</v>
      </c>
      <c r="C3937" s="24">
        <v>3345.2261982499999</v>
      </c>
    </row>
    <row r="3938" spans="1:3" x14ac:dyDescent="0.45">
      <c r="A3938">
        <f t="shared" si="61"/>
        <v>7</v>
      </c>
      <c r="B3938" s="5">
        <v>41432</v>
      </c>
      <c r="C3938" s="24">
        <v>3384.5626760199998</v>
      </c>
    </row>
    <row r="3939" spans="1:3" x14ac:dyDescent="0.45">
      <c r="A3939">
        <f t="shared" si="61"/>
        <v>10</v>
      </c>
      <c r="B3939" s="5">
        <v>41435</v>
      </c>
      <c r="C3939" s="24">
        <v>3380.6244577399998</v>
      </c>
    </row>
    <row r="3940" spans="1:3" x14ac:dyDescent="0.45">
      <c r="A3940">
        <f t="shared" si="61"/>
        <v>11</v>
      </c>
      <c r="B3940" s="5">
        <v>41436</v>
      </c>
      <c r="C3940" s="24">
        <v>3345.6245354399998</v>
      </c>
    </row>
    <row r="3941" spans="1:3" x14ac:dyDescent="0.45">
      <c r="A3941">
        <f t="shared" si="61"/>
        <v>12</v>
      </c>
      <c r="B3941" s="5">
        <v>41437</v>
      </c>
      <c r="C3941" s="24">
        <v>3325.9779782199998</v>
      </c>
    </row>
    <row r="3942" spans="1:3" x14ac:dyDescent="0.45">
      <c r="A3942">
        <f t="shared" si="61"/>
        <v>13</v>
      </c>
      <c r="B3942" s="5">
        <v>41438</v>
      </c>
      <c r="C3942" s="24">
        <v>3324.4684985200001</v>
      </c>
    </row>
    <row r="3943" spans="1:3" x14ac:dyDescent="0.45">
      <c r="A3943">
        <f t="shared" si="61"/>
        <v>14</v>
      </c>
      <c r="B3943" s="5">
        <v>41439</v>
      </c>
      <c r="C3943" s="24">
        <v>3331.4081588600002</v>
      </c>
    </row>
    <row r="3944" spans="1:3" x14ac:dyDescent="0.45">
      <c r="A3944">
        <f t="shared" si="61"/>
        <v>17</v>
      </c>
      <c r="B3944" s="5">
        <v>41442</v>
      </c>
      <c r="C3944" s="24">
        <v>3344.76112994</v>
      </c>
    </row>
    <row r="3945" spans="1:3" x14ac:dyDescent="0.45">
      <c r="A3945">
        <f t="shared" si="61"/>
        <v>18</v>
      </c>
      <c r="B3945" s="5">
        <v>41443</v>
      </c>
      <c r="C3945" s="24">
        <v>3367.07550726</v>
      </c>
    </row>
    <row r="3946" spans="1:3" x14ac:dyDescent="0.45">
      <c r="A3946">
        <f t="shared" si="61"/>
        <v>19</v>
      </c>
      <c r="B3946" s="5">
        <v>41444</v>
      </c>
      <c r="C3946" s="24">
        <v>3356.4176975400001</v>
      </c>
    </row>
    <row r="3947" spans="1:3" x14ac:dyDescent="0.45">
      <c r="A3947">
        <f t="shared" si="61"/>
        <v>20</v>
      </c>
      <c r="B3947" s="5">
        <v>41445</v>
      </c>
      <c r="C3947" s="24">
        <v>3260.0059757600002</v>
      </c>
    </row>
    <row r="3948" spans="1:3" x14ac:dyDescent="0.45">
      <c r="A3948">
        <f t="shared" si="61"/>
        <v>21</v>
      </c>
      <c r="B3948" s="5">
        <v>41446</v>
      </c>
      <c r="C3948" s="24">
        <v>3236.59777433</v>
      </c>
    </row>
    <row r="3949" spans="1:3" x14ac:dyDescent="0.45">
      <c r="A3949">
        <f t="shared" si="61"/>
        <v>24</v>
      </c>
      <c r="B3949" s="5">
        <v>41449</v>
      </c>
      <c r="C3949" s="24">
        <v>3188.0891390100001</v>
      </c>
    </row>
    <row r="3950" spans="1:3" x14ac:dyDescent="0.45">
      <c r="A3950">
        <f t="shared" si="61"/>
        <v>25</v>
      </c>
      <c r="B3950" s="5">
        <v>41450</v>
      </c>
      <c r="C3950" s="24">
        <v>3226.94332773</v>
      </c>
    </row>
    <row r="3951" spans="1:3" x14ac:dyDescent="0.45">
      <c r="A3951">
        <f t="shared" si="61"/>
        <v>26</v>
      </c>
      <c r="B3951" s="5">
        <v>41451</v>
      </c>
      <c r="C3951" s="24">
        <v>3260.2774700099999</v>
      </c>
    </row>
    <row r="3952" spans="1:3" x14ac:dyDescent="0.45">
      <c r="A3952">
        <f t="shared" si="61"/>
        <v>27</v>
      </c>
      <c r="B3952" s="5">
        <v>41452</v>
      </c>
      <c r="C3952" s="24">
        <v>3302.11785349</v>
      </c>
    </row>
    <row r="3953" spans="1:3" x14ac:dyDescent="0.45">
      <c r="A3953" s="35">
        <f t="shared" si="61"/>
        <v>28</v>
      </c>
      <c r="B3953" s="33">
        <v>41453</v>
      </c>
      <c r="C3953" s="34">
        <v>3289.7052585199999</v>
      </c>
    </row>
    <row r="3954" spans="1:3" x14ac:dyDescent="0.45">
      <c r="A3954" s="35">
        <f t="shared" si="61"/>
        <v>1</v>
      </c>
      <c r="B3954" s="33">
        <v>41456</v>
      </c>
      <c r="C3954" s="34">
        <v>3338.60628636</v>
      </c>
    </row>
    <row r="3955" spans="1:3" x14ac:dyDescent="0.45">
      <c r="A3955">
        <f t="shared" si="61"/>
        <v>2</v>
      </c>
      <c r="B3955" s="5">
        <v>41457</v>
      </c>
      <c r="C3955" s="24">
        <v>3336.5340351899999</v>
      </c>
    </row>
    <row r="3956" spans="1:3" x14ac:dyDescent="0.45">
      <c r="A3956">
        <f t="shared" si="61"/>
        <v>3</v>
      </c>
      <c r="B3956" s="5">
        <v>41458</v>
      </c>
      <c r="C3956" s="24">
        <v>3301.7857707899998</v>
      </c>
    </row>
    <row r="3957" spans="1:3" x14ac:dyDescent="0.45">
      <c r="A3957">
        <f t="shared" si="61"/>
        <v>4</v>
      </c>
      <c r="B3957" s="5">
        <v>41459</v>
      </c>
      <c r="C3957" s="24">
        <v>3399.5952746299999</v>
      </c>
    </row>
    <row r="3958" spans="1:3" x14ac:dyDescent="0.45">
      <c r="A3958">
        <f t="shared" si="61"/>
        <v>5</v>
      </c>
      <c r="B3958" s="5">
        <v>41460</v>
      </c>
      <c r="C3958" s="24">
        <v>3377.60144846</v>
      </c>
    </row>
    <row r="3959" spans="1:3" x14ac:dyDescent="0.45">
      <c r="A3959">
        <f t="shared" si="61"/>
        <v>8</v>
      </c>
      <c r="B3959" s="5">
        <v>41463</v>
      </c>
      <c r="C3959" s="24">
        <v>3417.8405332699999</v>
      </c>
    </row>
    <row r="3960" spans="1:3" x14ac:dyDescent="0.45">
      <c r="A3960">
        <f t="shared" si="61"/>
        <v>9</v>
      </c>
      <c r="B3960" s="5">
        <v>41464</v>
      </c>
      <c r="C3960" s="24">
        <v>3451.3499913199998</v>
      </c>
    </row>
    <row r="3961" spans="1:3" x14ac:dyDescent="0.45">
      <c r="A3961">
        <f t="shared" si="61"/>
        <v>10</v>
      </c>
      <c r="B3961" s="5">
        <v>41465</v>
      </c>
      <c r="C3961" s="24">
        <v>3444.9480214199998</v>
      </c>
    </row>
    <row r="3962" spans="1:3" x14ac:dyDescent="0.45">
      <c r="A3962">
        <f t="shared" si="61"/>
        <v>11</v>
      </c>
      <c r="B3962" s="5">
        <v>41466</v>
      </c>
      <c r="C3962" s="24">
        <v>3465.9195730199999</v>
      </c>
    </row>
    <row r="3963" spans="1:3" x14ac:dyDescent="0.45">
      <c r="A3963">
        <f t="shared" si="61"/>
        <v>12</v>
      </c>
      <c r="B3963" s="5">
        <v>41467</v>
      </c>
      <c r="C3963" s="24">
        <v>3468.85132746</v>
      </c>
    </row>
    <row r="3964" spans="1:3" x14ac:dyDescent="0.45">
      <c r="A3964">
        <f t="shared" si="61"/>
        <v>15</v>
      </c>
      <c r="B3964" s="5">
        <v>41470</v>
      </c>
      <c r="C3964" s="24">
        <v>3489.40583591</v>
      </c>
    </row>
    <row r="3965" spans="1:3" x14ac:dyDescent="0.45">
      <c r="A3965">
        <f t="shared" si="61"/>
        <v>16</v>
      </c>
      <c r="B3965" s="5">
        <v>41471</v>
      </c>
      <c r="C3965" s="24">
        <v>3473.44289944</v>
      </c>
    </row>
    <row r="3966" spans="1:3" x14ac:dyDescent="0.45">
      <c r="A3966">
        <f t="shared" si="61"/>
        <v>17</v>
      </c>
      <c r="B3966" s="5">
        <v>41472</v>
      </c>
      <c r="C3966" s="24">
        <v>3481.8286887300001</v>
      </c>
    </row>
    <row r="3967" spans="1:3" x14ac:dyDescent="0.45">
      <c r="A3967">
        <f t="shared" si="61"/>
        <v>18</v>
      </c>
      <c r="B3967" s="5">
        <v>41473</v>
      </c>
      <c r="C3967" s="24">
        <v>3513.1296336599999</v>
      </c>
    </row>
    <row r="3968" spans="1:3" x14ac:dyDescent="0.45">
      <c r="A3968">
        <f t="shared" si="61"/>
        <v>19</v>
      </c>
      <c r="B3968" s="5">
        <v>41474</v>
      </c>
      <c r="C3968" s="24">
        <v>3511.19995032</v>
      </c>
    </row>
    <row r="3969" spans="1:3" x14ac:dyDescent="0.45">
      <c r="A3969">
        <f t="shared" si="61"/>
        <v>22</v>
      </c>
      <c r="B3969" s="5">
        <v>41477</v>
      </c>
      <c r="C3969" s="24">
        <v>3509.0398135599999</v>
      </c>
    </row>
    <row r="3970" spans="1:3" x14ac:dyDescent="0.45">
      <c r="A3970">
        <f t="shared" si="61"/>
        <v>23</v>
      </c>
      <c r="B3970" s="5">
        <v>41478</v>
      </c>
      <c r="C3970" s="24">
        <v>3497.01913388</v>
      </c>
    </row>
    <row r="3971" spans="1:3" x14ac:dyDescent="0.45">
      <c r="A3971">
        <f t="shared" si="61"/>
        <v>24</v>
      </c>
      <c r="B3971" s="5">
        <v>41479</v>
      </c>
      <c r="C3971" s="24">
        <v>3507.73477594</v>
      </c>
    </row>
    <row r="3972" spans="1:3" x14ac:dyDescent="0.45">
      <c r="A3972">
        <f t="shared" ref="A3972:A4035" si="62">DAY(B3972)</f>
        <v>25</v>
      </c>
      <c r="B3972" s="5">
        <v>41480</v>
      </c>
      <c r="C3972" s="24">
        <v>3491.1104329200002</v>
      </c>
    </row>
    <row r="3973" spans="1:3" x14ac:dyDescent="0.45">
      <c r="A3973">
        <f t="shared" si="62"/>
        <v>26</v>
      </c>
      <c r="B3973" s="5">
        <v>41481</v>
      </c>
      <c r="C3973" s="24">
        <v>3475.1772681699999</v>
      </c>
    </row>
    <row r="3974" spans="1:3" x14ac:dyDescent="0.45">
      <c r="A3974">
        <f t="shared" si="62"/>
        <v>29</v>
      </c>
      <c r="B3974" s="5">
        <v>41484</v>
      </c>
      <c r="C3974" s="24">
        <v>3478.1130749899999</v>
      </c>
    </row>
    <row r="3975" spans="1:3" x14ac:dyDescent="0.45">
      <c r="A3975">
        <f t="shared" si="62"/>
        <v>30</v>
      </c>
      <c r="B3975" s="5">
        <v>41485</v>
      </c>
      <c r="C3975" s="24">
        <v>3486.1140666800002</v>
      </c>
    </row>
    <row r="3976" spans="1:3" x14ac:dyDescent="0.45">
      <c r="A3976" s="35">
        <f t="shared" si="62"/>
        <v>31</v>
      </c>
      <c r="B3976" s="33">
        <v>41486</v>
      </c>
      <c r="C3976" s="34">
        <v>3509.9394549100002</v>
      </c>
    </row>
    <row r="3977" spans="1:3" x14ac:dyDescent="0.45">
      <c r="A3977" s="35">
        <f t="shared" si="62"/>
        <v>1</v>
      </c>
      <c r="B3977" s="33">
        <v>41487</v>
      </c>
      <c r="C3977" s="34">
        <v>3543.6927199199999</v>
      </c>
    </row>
    <row r="3978" spans="1:3" x14ac:dyDescent="0.45">
      <c r="A3978">
        <f t="shared" si="62"/>
        <v>2</v>
      </c>
      <c r="B3978" s="5">
        <v>41488</v>
      </c>
      <c r="C3978" s="24">
        <v>3531.1747912199999</v>
      </c>
    </row>
    <row r="3979" spans="1:3" x14ac:dyDescent="0.45">
      <c r="A3979">
        <f t="shared" si="62"/>
        <v>5</v>
      </c>
      <c r="B3979" s="5">
        <v>41491</v>
      </c>
      <c r="C3979" s="24">
        <v>3520.83130897</v>
      </c>
    </row>
    <row r="3980" spans="1:3" x14ac:dyDescent="0.45">
      <c r="A3980">
        <f t="shared" si="62"/>
        <v>6</v>
      </c>
      <c r="B3980" s="5">
        <v>41492</v>
      </c>
      <c r="C3980" s="24">
        <v>3511.0162960799998</v>
      </c>
    </row>
    <row r="3981" spans="1:3" x14ac:dyDescent="0.45">
      <c r="A3981">
        <f t="shared" si="62"/>
        <v>7</v>
      </c>
      <c r="B3981" s="5">
        <v>41493</v>
      </c>
      <c r="C3981" s="24">
        <v>3464.7216123200001</v>
      </c>
    </row>
    <row r="3982" spans="1:3" x14ac:dyDescent="0.45">
      <c r="A3982">
        <f t="shared" si="62"/>
        <v>8</v>
      </c>
      <c r="B3982" s="5">
        <v>41494</v>
      </c>
      <c r="C3982" s="24">
        <v>3476.99790742</v>
      </c>
    </row>
    <row r="3983" spans="1:3" x14ac:dyDescent="0.45">
      <c r="A3983">
        <f t="shared" si="62"/>
        <v>9</v>
      </c>
      <c r="B3983" s="5">
        <v>41495</v>
      </c>
      <c r="C3983" s="24">
        <v>3502.4713362500001</v>
      </c>
    </row>
    <row r="3984" spans="1:3" x14ac:dyDescent="0.45">
      <c r="A3984">
        <f t="shared" si="62"/>
        <v>12</v>
      </c>
      <c r="B3984" s="5">
        <v>41498</v>
      </c>
      <c r="C3984" s="24">
        <v>3497.36691574</v>
      </c>
    </row>
    <row r="3985" spans="1:3" x14ac:dyDescent="0.45">
      <c r="A3985">
        <f t="shared" si="62"/>
        <v>13</v>
      </c>
      <c r="B3985" s="5">
        <v>41499</v>
      </c>
      <c r="C3985" s="24">
        <v>3515.0710319700001</v>
      </c>
    </row>
    <row r="3986" spans="1:3" x14ac:dyDescent="0.45">
      <c r="A3986">
        <f t="shared" si="62"/>
        <v>14</v>
      </c>
      <c r="B3986" s="5">
        <v>41500</v>
      </c>
      <c r="C3986" s="24">
        <v>3503.85919272</v>
      </c>
    </row>
    <row r="3987" spans="1:3" x14ac:dyDescent="0.45">
      <c r="A3987">
        <f t="shared" si="62"/>
        <v>15</v>
      </c>
      <c r="B3987" s="5">
        <v>41501</v>
      </c>
      <c r="C3987" s="24">
        <v>3443.5825792099999</v>
      </c>
    </row>
    <row r="3988" spans="1:3" x14ac:dyDescent="0.45">
      <c r="A3988">
        <f t="shared" si="62"/>
        <v>16</v>
      </c>
      <c r="B3988" s="5">
        <v>41502</v>
      </c>
      <c r="C3988" s="24">
        <v>3456.0201933799999</v>
      </c>
    </row>
    <row r="3989" spans="1:3" x14ac:dyDescent="0.45">
      <c r="A3989">
        <f t="shared" si="62"/>
        <v>19</v>
      </c>
      <c r="B3989" s="5">
        <v>41505</v>
      </c>
      <c r="C3989" s="24">
        <v>3442.2035622399999</v>
      </c>
    </row>
    <row r="3990" spans="1:3" x14ac:dyDescent="0.45">
      <c r="A3990">
        <f t="shared" si="62"/>
        <v>20</v>
      </c>
      <c r="B3990" s="5">
        <v>41506</v>
      </c>
      <c r="C3990" s="24">
        <v>3432.84788884</v>
      </c>
    </row>
    <row r="3991" spans="1:3" x14ac:dyDescent="0.45">
      <c r="A3991">
        <f t="shared" si="62"/>
        <v>21</v>
      </c>
      <c r="B3991" s="5">
        <v>41507</v>
      </c>
      <c r="C3991" s="24">
        <v>3404.3489731700001</v>
      </c>
    </row>
    <row r="3992" spans="1:3" x14ac:dyDescent="0.45">
      <c r="A3992">
        <f t="shared" si="62"/>
        <v>22</v>
      </c>
      <c r="B3992" s="5">
        <v>41508</v>
      </c>
      <c r="C3992" s="24">
        <v>3433.2337686599999</v>
      </c>
    </row>
    <row r="3993" spans="1:3" x14ac:dyDescent="0.45">
      <c r="A3993">
        <f t="shared" si="62"/>
        <v>23</v>
      </c>
      <c r="B3993" s="5">
        <v>41509</v>
      </c>
      <c r="C3993" s="24">
        <v>3456.9537273999999</v>
      </c>
    </row>
    <row r="3994" spans="1:3" x14ac:dyDescent="0.45">
      <c r="A3994">
        <f t="shared" si="62"/>
        <v>27</v>
      </c>
      <c r="B3994" s="5">
        <v>41513</v>
      </c>
      <c r="C3994" s="24">
        <v>3427.8134638400002</v>
      </c>
    </row>
    <row r="3995" spans="1:3" x14ac:dyDescent="0.45">
      <c r="A3995">
        <f t="shared" si="62"/>
        <v>28</v>
      </c>
      <c r="B3995" s="5">
        <v>41514</v>
      </c>
      <c r="C3995" s="24">
        <v>3417.9783370599998</v>
      </c>
    </row>
    <row r="3996" spans="1:3" x14ac:dyDescent="0.45">
      <c r="A3996">
        <f t="shared" si="62"/>
        <v>29</v>
      </c>
      <c r="B3996" s="5">
        <v>41515</v>
      </c>
      <c r="C3996" s="24">
        <v>3445.2623471500001</v>
      </c>
    </row>
    <row r="3997" spans="1:3" x14ac:dyDescent="0.45">
      <c r="A3997" s="35">
        <f t="shared" si="62"/>
        <v>30</v>
      </c>
      <c r="B3997" s="33">
        <v>41516</v>
      </c>
      <c r="C3997" s="34">
        <v>3410.4298513600002</v>
      </c>
    </row>
    <row r="3998" spans="1:3" x14ac:dyDescent="0.45">
      <c r="A3998" s="35">
        <f t="shared" si="62"/>
        <v>2</v>
      </c>
      <c r="B3998" s="33">
        <v>41519</v>
      </c>
      <c r="C3998" s="34">
        <v>3460.5381451200001</v>
      </c>
    </row>
    <row r="3999" spans="1:3" x14ac:dyDescent="0.45">
      <c r="A3999">
        <f t="shared" si="62"/>
        <v>3</v>
      </c>
      <c r="B3999" s="5">
        <v>41520</v>
      </c>
      <c r="C3999" s="24">
        <v>3443.5630298000001</v>
      </c>
    </row>
    <row r="4000" spans="1:3" x14ac:dyDescent="0.45">
      <c r="A4000">
        <f t="shared" si="62"/>
        <v>4</v>
      </c>
      <c r="B4000" s="5">
        <v>41521</v>
      </c>
      <c r="C4000" s="24">
        <v>3445.8013076699999</v>
      </c>
    </row>
    <row r="4001" spans="1:3" x14ac:dyDescent="0.45">
      <c r="A4001">
        <f t="shared" si="62"/>
        <v>5</v>
      </c>
      <c r="B4001" s="5">
        <v>41522</v>
      </c>
      <c r="C4001" s="24">
        <v>3475.7822505099998</v>
      </c>
    </row>
    <row r="4002" spans="1:3" x14ac:dyDescent="0.45">
      <c r="A4002">
        <f t="shared" si="62"/>
        <v>6</v>
      </c>
      <c r="B4002" s="5">
        <v>41523</v>
      </c>
      <c r="C4002" s="24">
        <v>3484.8411461000001</v>
      </c>
    </row>
    <row r="4003" spans="1:3" x14ac:dyDescent="0.45">
      <c r="A4003">
        <f t="shared" si="62"/>
        <v>9</v>
      </c>
      <c r="B4003" s="5">
        <v>41526</v>
      </c>
      <c r="C4003" s="24">
        <v>3479.2140281100001</v>
      </c>
    </row>
    <row r="4004" spans="1:3" x14ac:dyDescent="0.45">
      <c r="A4004">
        <f t="shared" si="62"/>
        <v>10</v>
      </c>
      <c r="B4004" s="5">
        <v>41527</v>
      </c>
      <c r="C4004" s="24">
        <v>3510.19925418</v>
      </c>
    </row>
    <row r="4005" spans="1:3" x14ac:dyDescent="0.45">
      <c r="A4005">
        <f t="shared" si="62"/>
        <v>11</v>
      </c>
      <c r="B4005" s="5">
        <v>41528</v>
      </c>
      <c r="C4005" s="24">
        <v>3511.1840245200001</v>
      </c>
    </row>
    <row r="4006" spans="1:3" x14ac:dyDescent="0.45">
      <c r="A4006">
        <f t="shared" si="62"/>
        <v>12</v>
      </c>
      <c r="B4006" s="5">
        <v>41529</v>
      </c>
      <c r="C4006" s="24">
        <v>3509.0208191299998</v>
      </c>
    </row>
    <row r="4007" spans="1:3" x14ac:dyDescent="0.45">
      <c r="A4007">
        <f t="shared" si="62"/>
        <v>13</v>
      </c>
      <c r="B4007" s="5">
        <v>41530</v>
      </c>
      <c r="C4007" s="24">
        <v>3507.8912045100001</v>
      </c>
    </row>
    <row r="4008" spans="1:3" x14ac:dyDescent="0.45">
      <c r="A4008">
        <f t="shared" si="62"/>
        <v>16</v>
      </c>
      <c r="B4008" s="5">
        <v>41533</v>
      </c>
      <c r="C4008" s="24">
        <v>3528.5814136099998</v>
      </c>
    </row>
    <row r="4009" spans="1:3" x14ac:dyDescent="0.45">
      <c r="A4009">
        <f t="shared" si="62"/>
        <v>17</v>
      </c>
      <c r="B4009" s="5">
        <v>41534</v>
      </c>
      <c r="C4009" s="24">
        <v>3500.51904276</v>
      </c>
    </row>
    <row r="4010" spans="1:3" x14ac:dyDescent="0.45">
      <c r="A4010">
        <f t="shared" si="62"/>
        <v>18</v>
      </c>
      <c r="B4010" s="5">
        <v>41535</v>
      </c>
      <c r="C4010" s="24">
        <v>3493.46839851</v>
      </c>
    </row>
    <row r="4011" spans="1:3" x14ac:dyDescent="0.45">
      <c r="A4011">
        <f t="shared" si="62"/>
        <v>19</v>
      </c>
      <c r="B4011" s="5">
        <v>41536</v>
      </c>
      <c r="C4011" s="24">
        <v>3525.2441993699999</v>
      </c>
    </row>
    <row r="4012" spans="1:3" x14ac:dyDescent="0.45">
      <c r="A4012">
        <f t="shared" si="62"/>
        <v>20</v>
      </c>
      <c r="B4012" s="5">
        <v>41537</v>
      </c>
      <c r="C4012" s="24">
        <v>3508.9901397100002</v>
      </c>
    </row>
    <row r="4013" spans="1:3" x14ac:dyDescent="0.45">
      <c r="A4013">
        <f t="shared" si="62"/>
        <v>23</v>
      </c>
      <c r="B4013" s="5">
        <v>41540</v>
      </c>
      <c r="C4013" s="24">
        <v>3487.2214279499999</v>
      </c>
    </row>
    <row r="4014" spans="1:3" x14ac:dyDescent="0.45">
      <c r="A4014">
        <f t="shared" si="62"/>
        <v>24</v>
      </c>
      <c r="B4014" s="5">
        <v>41541</v>
      </c>
      <c r="C4014" s="24">
        <v>3498.9132904200001</v>
      </c>
    </row>
    <row r="4015" spans="1:3" x14ac:dyDescent="0.45">
      <c r="A4015">
        <f t="shared" si="62"/>
        <v>25</v>
      </c>
      <c r="B4015" s="5">
        <v>41542</v>
      </c>
      <c r="C4015" s="24">
        <v>3488.85708239</v>
      </c>
    </row>
    <row r="4016" spans="1:3" x14ac:dyDescent="0.45">
      <c r="A4016">
        <f t="shared" si="62"/>
        <v>26</v>
      </c>
      <c r="B4016" s="5">
        <v>41543</v>
      </c>
      <c r="C4016" s="24">
        <v>3494.15390419</v>
      </c>
    </row>
    <row r="4017" spans="1:3" x14ac:dyDescent="0.45">
      <c r="A4017">
        <f t="shared" si="62"/>
        <v>27</v>
      </c>
      <c r="B4017" s="5">
        <v>41544</v>
      </c>
      <c r="C4017" s="24">
        <v>3467.2683134399999</v>
      </c>
    </row>
    <row r="4018" spans="1:3" x14ac:dyDescent="0.45">
      <c r="A4018" s="35">
        <f t="shared" si="62"/>
        <v>30</v>
      </c>
      <c r="B4018" s="33">
        <v>41547</v>
      </c>
      <c r="C4018" s="34">
        <v>3443.8531436600001</v>
      </c>
    </row>
    <row r="4019" spans="1:3" x14ac:dyDescent="0.45">
      <c r="A4019" s="35">
        <f t="shared" si="62"/>
        <v>1</v>
      </c>
      <c r="B4019" s="33">
        <v>41548</v>
      </c>
      <c r="C4019" s="34">
        <v>3445.0835270799998</v>
      </c>
    </row>
    <row r="4020" spans="1:3" x14ac:dyDescent="0.45">
      <c r="A4020">
        <f t="shared" si="62"/>
        <v>2</v>
      </c>
      <c r="B4020" s="5">
        <v>41549</v>
      </c>
      <c r="C4020" s="24">
        <v>3432.2303700100001</v>
      </c>
    </row>
    <row r="4021" spans="1:3" x14ac:dyDescent="0.45">
      <c r="A4021">
        <f t="shared" si="62"/>
        <v>3</v>
      </c>
      <c r="B4021" s="5">
        <v>41550</v>
      </c>
      <c r="C4021" s="24">
        <v>3435.7239547600002</v>
      </c>
    </row>
    <row r="4022" spans="1:3" x14ac:dyDescent="0.45">
      <c r="A4022">
        <f t="shared" si="62"/>
        <v>4</v>
      </c>
      <c r="B4022" s="5">
        <v>41551</v>
      </c>
      <c r="C4022" s="24">
        <v>3437.93278285</v>
      </c>
    </row>
    <row r="4023" spans="1:3" x14ac:dyDescent="0.45">
      <c r="A4023">
        <f t="shared" si="62"/>
        <v>7</v>
      </c>
      <c r="B4023" s="5">
        <v>41554</v>
      </c>
      <c r="C4023" s="24">
        <v>3428.0945346899998</v>
      </c>
    </row>
    <row r="4024" spans="1:3" x14ac:dyDescent="0.45">
      <c r="A4024">
        <f t="shared" si="62"/>
        <v>8</v>
      </c>
      <c r="B4024" s="5">
        <v>41555</v>
      </c>
      <c r="C4024" s="24">
        <v>3392.74753207</v>
      </c>
    </row>
    <row r="4025" spans="1:3" x14ac:dyDescent="0.45">
      <c r="A4025">
        <f t="shared" si="62"/>
        <v>9</v>
      </c>
      <c r="B4025" s="5">
        <v>41556</v>
      </c>
      <c r="C4025" s="24">
        <v>3379.2450484999999</v>
      </c>
    </row>
    <row r="4026" spans="1:3" x14ac:dyDescent="0.45">
      <c r="A4026">
        <f t="shared" si="62"/>
        <v>10</v>
      </c>
      <c r="B4026" s="5">
        <v>41557</v>
      </c>
      <c r="C4026" s="24">
        <v>3429.8247835799998</v>
      </c>
    </row>
    <row r="4027" spans="1:3" x14ac:dyDescent="0.45">
      <c r="A4027">
        <f t="shared" si="62"/>
        <v>11</v>
      </c>
      <c r="B4027" s="5">
        <v>41558</v>
      </c>
      <c r="C4027" s="24">
        <v>3457.8900269599999</v>
      </c>
    </row>
    <row r="4028" spans="1:3" x14ac:dyDescent="0.45">
      <c r="A4028">
        <f t="shared" si="62"/>
        <v>14</v>
      </c>
      <c r="B4028" s="5">
        <v>41561</v>
      </c>
      <c r="C4028" s="24">
        <v>3469.8342633100001</v>
      </c>
    </row>
    <row r="4029" spans="1:3" x14ac:dyDescent="0.45">
      <c r="A4029">
        <f t="shared" si="62"/>
        <v>15</v>
      </c>
      <c r="B4029" s="5">
        <v>41562</v>
      </c>
      <c r="C4029" s="24">
        <v>3491.2493249300001</v>
      </c>
    </row>
    <row r="4030" spans="1:3" x14ac:dyDescent="0.45">
      <c r="A4030">
        <f t="shared" si="62"/>
        <v>16</v>
      </c>
      <c r="B4030" s="5">
        <v>41563</v>
      </c>
      <c r="C4030" s="24">
        <v>3503.9205241700001</v>
      </c>
    </row>
    <row r="4031" spans="1:3" x14ac:dyDescent="0.45">
      <c r="A4031">
        <f t="shared" si="62"/>
        <v>17</v>
      </c>
      <c r="B4031" s="5">
        <v>41564</v>
      </c>
      <c r="C4031" s="24">
        <v>3506.6767073400001</v>
      </c>
    </row>
    <row r="4032" spans="1:3" x14ac:dyDescent="0.45">
      <c r="A4032">
        <f t="shared" si="62"/>
        <v>18</v>
      </c>
      <c r="B4032" s="5">
        <v>41565</v>
      </c>
      <c r="C4032" s="24">
        <v>3533.2263127199999</v>
      </c>
    </row>
    <row r="4033" spans="1:3" x14ac:dyDescent="0.45">
      <c r="A4033">
        <f t="shared" si="62"/>
        <v>21</v>
      </c>
      <c r="B4033" s="5">
        <v>41568</v>
      </c>
      <c r="C4033" s="24">
        <v>3551.9051505699999</v>
      </c>
    </row>
    <row r="4034" spans="1:3" x14ac:dyDescent="0.45">
      <c r="A4034">
        <f t="shared" si="62"/>
        <v>22</v>
      </c>
      <c r="B4034" s="5">
        <v>41569</v>
      </c>
      <c r="C4034" s="24">
        <v>3570.4950383800001</v>
      </c>
    </row>
    <row r="4035" spans="1:3" x14ac:dyDescent="0.45">
      <c r="A4035">
        <f t="shared" si="62"/>
        <v>23</v>
      </c>
      <c r="B4035" s="5">
        <v>41570</v>
      </c>
      <c r="C4035" s="24">
        <v>3560.3008762099998</v>
      </c>
    </row>
    <row r="4036" spans="1:3" x14ac:dyDescent="0.45">
      <c r="A4036">
        <f t="shared" ref="A4036:A4099" si="63">DAY(B4036)</f>
        <v>24</v>
      </c>
      <c r="B4036" s="5">
        <v>41571</v>
      </c>
      <c r="C4036" s="24">
        <v>3578.3646593100002</v>
      </c>
    </row>
    <row r="4037" spans="1:3" x14ac:dyDescent="0.45">
      <c r="A4037">
        <f t="shared" si="63"/>
        <v>25</v>
      </c>
      <c r="B4037" s="5">
        <v>41572</v>
      </c>
      <c r="C4037" s="24">
        <v>3581.3268856</v>
      </c>
    </row>
    <row r="4038" spans="1:3" x14ac:dyDescent="0.45">
      <c r="A4038">
        <f t="shared" si="63"/>
        <v>28</v>
      </c>
      <c r="B4038" s="5">
        <v>41575</v>
      </c>
      <c r="C4038" s="24">
        <v>3581.1202761</v>
      </c>
    </row>
    <row r="4039" spans="1:3" x14ac:dyDescent="0.45">
      <c r="A4039">
        <f t="shared" si="63"/>
        <v>29</v>
      </c>
      <c r="B4039" s="5">
        <v>41576</v>
      </c>
      <c r="C4039" s="24">
        <v>3606.4978428700001</v>
      </c>
    </row>
    <row r="4040" spans="1:3" x14ac:dyDescent="0.45">
      <c r="A4040">
        <f t="shared" si="63"/>
        <v>30</v>
      </c>
      <c r="B4040" s="5">
        <v>41577</v>
      </c>
      <c r="C4040" s="24">
        <v>3609.7073163700002</v>
      </c>
    </row>
    <row r="4041" spans="1:3" x14ac:dyDescent="0.45">
      <c r="A4041" s="35">
        <f t="shared" si="63"/>
        <v>31</v>
      </c>
      <c r="B4041" s="33">
        <v>41578</v>
      </c>
      <c r="C4041" s="34">
        <v>3585.3233117</v>
      </c>
    </row>
    <row r="4042" spans="1:3" x14ac:dyDescent="0.45">
      <c r="A4042" s="35">
        <f t="shared" si="63"/>
        <v>1</v>
      </c>
      <c r="B4042" s="33">
        <v>41579</v>
      </c>
      <c r="C4042" s="34">
        <v>3585.9891866299999</v>
      </c>
    </row>
    <row r="4043" spans="1:3" x14ac:dyDescent="0.45">
      <c r="A4043">
        <f t="shared" si="63"/>
        <v>4</v>
      </c>
      <c r="B4043" s="5">
        <v>41582</v>
      </c>
      <c r="C4043" s="24">
        <v>3599.45105986</v>
      </c>
    </row>
    <row r="4044" spans="1:3" x14ac:dyDescent="0.45">
      <c r="A4044">
        <f t="shared" si="63"/>
        <v>5</v>
      </c>
      <c r="B4044" s="5">
        <v>41583</v>
      </c>
      <c r="C4044" s="24">
        <v>3588.4766532600001</v>
      </c>
    </row>
    <row r="4045" spans="1:3" x14ac:dyDescent="0.45">
      <c r="A4045">
        <f t="shared" si="63"/>
        <v>6</v>
      </c>
      <c r="B4045" s="5">
        <v>41584</v>
      </c>
      <c r="C4045" s="24">
        <v>3587.59844415</v>
      </c>
    </row>
    <row r="4046" spans="1:3" x14ac:dyDescent="0.45">
      <c r="A4046">
        <f t="shared" si="63"/>
        <v>7</v>
      </c>
      <c r="B4046" s="5">
        <v>41585</v>
      </c>
      <c r="C4046" s="24">
        <v>3567.4179936599999</v>
      </c>
    </row>
    <row r="4047" spans="1:3" x14ac:dyDescent="0.45">
      <c r="A4047">
        <f t="shared" si="63"/>
        <v>8</v>
      </c>
      <c r="B4047" s="5">
        <v>41586</v>
      </c>
      <c r="C4047" s="24">
        <v>3570.3324053000001</v>
      </c>
    </row>
    <row r="4048" spans="1:3" x14ac:dyDescent="0.45">
      <c r="A4048">
        <f t="shared" si="63"/>
        <v>11</v>
      </c>
      <c r="B4048" s="5">
        <v>41589</v>
      </c>
      <c r="C4048" s="24">
        <v>3582.1971530199999</v>
      </c>
    </row>
    <row r="4049" spans="1:3" x14ac:dyDescent="0.45">
      <c r="A4049">
        <f t="shared" si="63"/>
        <v>12</v>
      </c>
      <c r="B4049" s="5">
        <v>41590</v>
      </c>
      <c r="C4049" s="24">
        <v>3579.8731897799998</v>
      </c>
    </row>
    <row r="4050" spans="1:3" x14ac:dyDescent="0.45">
      <c r="A4050">
        <f t="shared" si="63"/>
        <v>13</v>
      </c>
      <c r="B4050" s="5">
        <v>41591</v>
      </c>
      <c r="C4050" s="24">
        <v>3529.5324011399998</v>
      </c>
    </row>
    <row r="4051" spans="1:3" x14ac:dyDescent="0.45">
      <c r="A4051">
        <f t="shared" si="63"/>
        <v>14</v>
      </c>
      <c r="B4051" s="5">
        <v>41592</v>
      </c>
      <c r="C4051" s="24">
        <v>3548.9786566600001</v>
      </c>
    </row>
    <row r="4052" spans="1:3" x14ac:dyDescent="0.45">
      <c r="A4052">
        <f t="shared" si="63"/>
        <v>15</v>
      </c>
      <c r="B4052" s="5">
        <v>41593</v>
      </c>
      <c r="C4052" s="24">
        <v>3560.7635921900001</v>
      </c>
    </row>
    <row r="4053" spans="1:3" x14ac:dyDescent="0.45">
      <c r="A4053">
        <f t="shared" si="63"/>
        <v>18</v>
      </c>
      <c r="B4053" s="5">
        <v>41596</v>
      </c>
      <c r="C4053" s="24">
        <v>3575.4924573200001</v>
      </c>
    </row>
    <row r="4054" spans="1:3" x14ac:dyDescent="0.45">
      <c r="A4054">
        <f t="shared" si="63"/>
        <v>19</v>
      </c>
      <c r="B4054" s="5">
        <v>41597</v>
      </c>
      <c r="C4054" s="24">
        <v>3563.0584386300002</v>
      </c>
    </row>
    <row r="4055" spans="1:3" x14ac:dyDescent="0.45">
      <c r="A4055">
        <f t="shared" si="63"/>
        <v>20</v>
      </c>
      <c r="B4055" s="5">
        <v>41598</v>
      </c>
      <c r="C4055" s="24">
        <v>3552.3716343000001</v>
      </c>
    </row>
    <row r="4056" spans="1:3" x14ac:dyDescent="0.45">
      <c r="A4056">
        <f t="shared" si="63"/>
        <v>21</v>
      </c>
      <c r="B4056" s="5">
        <v>41599</v>
      </c>
      <c r="C4056" s="24">
        <v>3551.0201369699998</v>
      </c>
    </row>
    <row r="4057" spans="1:3" x14ac:dyDescent="0.45">
      <c r="A4057">
        <f t="shared" si="63"/>
        <v>22</v>
      </c>
      <c r="B4057" s="5">
        <v>41600</v>
      </c>
      <c r="C4057" s="24">
        <v>3549.3652464500001</v>
      </c>
    </row>
    <row r="4058" spans="1:3" x14ac:dyDescent="0.45">
      <c r="A4058">
        <f t="shared" si="63"/>
        <v>25</v>
      </c>
      <c r="B4058" s="5">
        <v>41603</v>
      </c>
      <c r="C4058" s="24">
        <v>3562.2286221300001</v>
      </c>
    </row>
    <row r="4059" spans="1:3" x14ac:dyDescent="0.45">
      <c r="A4059">
        <f t="shared" si="63"/>
        <v>26</v>
      </c>
      <c r="B4059" s="5">
        <v>41604</v>
      </c>
      <c r="C4059" s="24">
        <v>3536.6391219799998</v>
      </c>
    </row>
    <row r="4060" spans="1:3" x14ac:dyDescent="0.45">
      <c r="A4060">
        <f t="shared" si="63"/>
        <v>27</v>
      </c>
      <c r="B4060" s="5">
        <v>41605</v>
      </c>
      <c r="C4060" s="24">
        <v>3545.9755472500001</v>
      </c>
    </row>
    <row r="4061" spans="1:3" x14ac:dyDescent="0.45">
      <c r="A4061">
        <f t="shared" si="63"/>
        <v>28</v>
      </c>
      <c r="B4061" s="5">
        <v>41606</v>
      </c>
      <c r="C4061" s="24">
        <v>3549.0576416200001</v>
      </c>
    </row>
    <row r="4062" spans="1:3" x14ac:dyDescent="0.45">
      <c r="A4062" s="35">
        <f t="shared" si="63"/>
        <v>29</v>
      </c>
      <c r="B4062" s="33">
        <v>41607</v>
      </c>
      <c r="C4062" s="34">
        <v>3548.4462786200002</v>
      </c>
    </row>
    <row r="4063" spans="1:3" x14ac:dyDescent="0.45">
      <c r="A4063" s="35">
        <f t="shared" si="63"/>
        <v>2</v>
      </c>
      <c r="B4063" s="33">
        <v>41610</v>
      </c>
      <c r="C4063" s="34">
        <v>3519.4744949699998</v>
      </c>
    </row>
    <row r="4064" spans="1:3" x14ac:dyDescent="0.45">
      <c r="A4064">
        <f t="shared" si="63"/>
        <v>3</v>
      </c>
      <c r="B4064" s="5">
        <v>41611</v>
      </c>
      <c r="C4064" s="24">
        <v>3485.3336978500001</v>
      </c>
    </row>
    <row r="4065" spans="1:3" x14ac:dyDescent="0.45">
      <c r="A4065">
        <f t="shared" si="63"/>
        <v>4</v>
      </c>
      <c r="B4065" s="5">
        <v>41612</v>
      </c>
      <c r="C4065" s="24">
        <v>3474.6580234399999</v>
      </c>
    </row>
    <row r="4066" spans="1:3" x14ac:dyDescent="0.45">
      <c r="A4066">
        <f t="shared" si="63"/>
        <v>5</v>
      </c>
      <c r="B4066" s="5">
        <v>41613</v>
      </c>
      <c r="C4066" s="24">
        <v>3470.2019989099999</v>
      </c>
    </row>
    <row r="4067" spans="1:3" x14ac:dyDescent="0.45">
      <c r="A4067">
        <f t="shared" si="63"/>
        <v>6</v>
      </c>
      <c r="B4067" s="5">
        <v>41614</v>
      </c>
      <c r="C4067" s="24">
        <v>3499.7987685799999</v>
      </c>
    </row>
    <row r="4068" spans="1:3" x14ac:dyDescent="0.45">
      <c r="A4068">
        <f t="shared" si="63"/>
        <v>9</v>
      </c>
      <c r="B4068" s="5">
        <v>41617</v>
      </c>
      <c r="C4068" s="24">
        <v>3505.9071126399999</v>
      </c>
    </row>
    <row r="4069" spans="1:3" x14ac:dyDescent="0.45">
      <c r="A4069">
        <f t="shared" si="63"/>
        <v>10</v>
      </c>
      <c r="B4069" s="5">
        <v>41618</v>
      </c>
      <c r="C4069" s="24">
        <v>3490.51621707</v>
      </c>
    </row>
    <row r="4070" spans="1:3" x14ac:dyDescent="0.45">
      <c r="A4070">
        <f t="shared" si="63"/>
        <v>11</v>
      </c>
      <c r="B4070" s="5">
        <v>41619</v>
      </c>
      <c r="C4070" s="24">
        <v>3483.1332594199998</v>
      </c>
    </row>
    <row r="4071" spans="1:3" x14ac:dyDescent="0.45">
      <c r="A4071">
        <f t="shared" si="63"/>
        <v>12</v>
      </c>
      <c r="B4071" s="5">
        <v>41620</v>
      </c>
      <c r="C4071" s="24">
        <v>3448.9162749400002</v>
      </c>
    </row>
    <row r="4072" spans="1:3" x14ac:dyDescent="0.45">
      <c r="A4072">
        <f t="shared" si="63"/>
        <v>13</v>
      </c>
      <c r="B4072" s="5">
        <v>41621</v>
      </c>
      <c r="C4072" s="24">
        <v>3447.4945055100002</v>
      </c>
    </row>
    <row r="4073" spans="1:3" x14ac:dyDescent="0.45">
      <c r="A4073">
        <f t="shared" si="63"/>
        <v>16</v>
      </c>
      <c r="B4073" s="5">
        <v>41624</v>
      </c>
      <c r="C4073" s="24">
        <v>3488.9952120100002</v>
      </c>
    </row>
    <row r="4074" spans="1:3" x14ac:dyDescent="0.45">
      <c r="A4074">
        <f t="shared" si="63"/>
        <v>17</v>
      </c>
      <c r="B4074" s="5">
        <v>41625</v>
      </c>
      <c r="C4074" s="24">
        <v>3471.8147521300002</v>
      </c>
    </row>
    <row r="4075" spans="1:3" x14ac:dyDescent="0.45">
      <c r="A4075">
        <f t="shared" si="63"/>
        <v>18</v>
      </c>
      <c r="B4075" s="5">
        <v>41626</v>
      </c>
      <c r="C4075" s="24">
        <v>3475.5487403000002</v>
      </c>
    </row>
    <row r="4076" spans="1:3" x14ac:dyDescent="0.45">
      <c r="A4076">
        <f t="shared" si="63"/>
        <v>19</v>
      </c>
      <c r="B4076" s="5">
        <v>41627</v>
      </c>
      <c r="C4076" s="24">
        <v>3524.3810755899999</v>
      </c>
    </row>
    <row r="4077" spans="1:3" x14ac:dyDescent="0.45">
      <c r="A4077">
        <f t="shared" si="63"/>
        <v>20</v>
      </c>
      <c r="B4077" s="5">
        <v>41628</v>
      </c>
      <c r="C4077" s="24">
        <v>3535.6298599500001</v>
      </c>
    </row>
    <row r="4078" spans="1:3" x14ac:dyDescent="0.45">
      <c r="A4078">
        <f t="shared" si="63"/>
        <v>23</v>
      </c>
      <c r="B4078" s="5">
        <v>41631</v>
      </c>
      <c r="C4078" s="24">
        <v>3571.08491869</v>
      </c>
    </row>
    <row r="4079" spans="1:3" x14ac:dyDescent="0.45">
      <c r="A4079">
        <f t="shared" si="63"/>
        <v>24</v>
      </c>
      <c r="B4079" s="5">
        <v>41632</v>
      </c>
      <c r="C4079" s="24">
        <v>3579.7115606500001</v>
      </c>
    </row>
    <row r="4080" spans="1:3" x14ac:dyDescent="0.45">
      <c r="A4080">
        <f t="shared" si="63"/>
        <v>27</v>
      </c>
      <c r="B4080" s="5">
        <v>41635</v>
      </c>
      <c r="C4080" s="24">
        <v>3608.5176280400001</v>
      </c>
    </row>
    <row r="4081" spans="1:3" x14ac:dyDescent="0.45">
      <c r="A4081">
        <f t="shared" si="63"/>
        <v>30</v>
      </c>
      <c r="B4081" s="5">
        <v>41638</v>
      </c>
      <c r="C4081" s="24">
        <v>3600.75397393</v>
      </c>
    </row>
    <row r="4082" spans="1:3" x14ac:dyDescent="0.45">
      <c r="A4082" s="35">
        <f t="shared" si="63"/>
        <v>31</v>
      </c>
      <c r="B4082" s="33">
        <v>41639</v>
      </c>
      <c r="C4082" s="34">
        <v>3609.6273701</v>
      </c>
    </row>
    <row r="4083" spans="1:3" x14ac:dyDescent="0.45">
      <c r="A4083" s="35">
        <f t="shared" si="63"/>
        <v>2</v>
      </c>
      <c r="B4083" s="33">
        <v>41641</v>
      </c>
      <c r="C4083" s="34">
        <v>3595.7481932699998</v>
      </c>
    </row>
    <row r="4084" spans="1:3" x14ac:dyDescent="0.45">
      <c r="A4084">
        <f t="shared" si="63"/>
        <v>3</v>
      </c>
      <c r="B4084" s="5">
        <v>41642</v>
      </c>
      <c r="C4084" s="24">
        <v>3605.0046561700001</v>
      </c>
    </row>
    <row r="4085" spans="1:3" x14ac:dyDescent="0.45">
      <c r="A4085">
        <f t="shared" si="63"/>
        <v>6</v>
      </c>
      <c r="B4085" s="5">
        <v>41645</v>
      </c>
      <c r="C4085" s="24">
        <v>3606.1587725999998</v>
      </c>
    </row>
    <row r="4086" spans="1:3" x14ac:dyDescent="0.45">
      <c r="A4086">
        <f t="shared" si="63"/>
        <v>7</v>
      </c>
      <c r="B4086" s="5">
        <v>41646</v>
      </c>
      <c r="C4086" s="24">
        <v>3618.1641207500002</v>
      </c>
    </row>
    <row r="4087" spans="1:3" x14ac:dyDescent="0.45">
      <c r="A4087">
        <f t="shared" si="63"/>
        <v>8</v>
      </c>
      <c r="B4087" s="5">
        <v>41647</v>
      </c>
      <c r="C4087" s="24">
        <v>3600.8760853899998</v>
      </c>
    </row>
    <row r="4088" spans="1:3" x14ac:dyDescent="0.45">
      <c r="A4088">
        <f t="shared" si="63"/>
        <v>9</v>
      </c>
      <c r="B4088" s="5">
        <v>41648</v>
      </c>
      <c r="C4088" s="24">
        <v>3585.67806544</v>
      </c>
    </row>
    <row r="4089" spans="1:3" x14ac:dyDescent="0.45">
      <c r="A4089">
        <f t="shared" si="63"/>
        <v>10</v>
      </c>
      <c r="B4089" s="5">
        <v>41649</v>
      </c>
      <c r="C4089" s="24">
        <v>3616.0253000100001</v>
      </c>
    </row>
    <row r="4090" spans="1:3" x14ac:dyDescent="0.45">
      <c r="A4090">
        <f t="shared" si="63"/>
        <v>13</v>
      </c>
      <c r="B4090" s="5">
        <v>41652</v>
      </c>
      <c r="C4090" s="24">
        <v>3626.32809133</v>
      </c>
    </row>
    <row r="4091" spans="1:3" x14ac:dyDescent="0.45">
      <c r="A4091">
        <f t="shared" si="63"/>
        <v>14</v>
      </c>
      <c r="B4091" s="5">
        <v>41653</v>
      </c>
      <c r="C4091" s="24">
        <v>3629.6195907199999</v>
      </c>
    </row>
    <row r="4092" spans="1:3" x14ac:dyDescent="0.45">
      <c r="A4092">
        <f t="shared" si="63"/>
        <v>15</v>
      </c>
      <c r="B4092" s="5">
        <v>41654</v>
      </c>
      <c r="C4092" s="24">
        <v>3655.5695794100002</v>
      </c>
    </row>
    <row r="4093" spans="1:3" x14ac:dyDescent="0.45">
      <c r="A4093">
        <f t="shared" si="63"/>
        <v>16</v>
      </c>
      <c r="B4093" s="5">
        <v>41655</v>
      </c>
      <c r="C4093" s="24">
        <v>3650.3864144600002</v>
      </c>
    </row>
    <row r="4094" spans="1:3" x14ac:dyDescent="0.45">
      <c r="A4094">
        <f t="shared" si="63"/>
        <v>17</v>
      </c>
      <c r="B4094" s="5">
        <v>41656</v>
      </c>
      <c r="C4094" s="24">
        <v>3655.90505261</v>
      </c>
    </row>
    <row r="4095" spans="1:3" x14ac:dyDescent="0.45">
      <c r="A4095">
        <f t="shared" si="63"/>
        <v>20</v>
      </c>
      <c r="B4095" s="5">
        <v>41659</v>
      </c>
      <c r="C4095" s="24">
        <v>3660.84239411</v>
      </c>
    </row>
    <row r="4096" spans="1:3" x14ac:dyDescent="0.45">
      <c r="A4096">
        <f t="shared" si="63"/>
        <v>21</v>
      </c>
      <c r="B4096" s="5">
        <v>41660</v>
      </c>
      <c r="C4096" s="24">
        <v>3657.2178572500002</v>
      </c>
    </row>
    <row r="4097" spans="1:3" x14ac:dyDescent="0.45">
      <c r="A4097">
        <f t="shared" si="63"/>
        <v>22</v>
      </c>
      <c r="B4097" s="5">
        <v>41661</v>
      </c>
      <c r="C4097" s="24">
        <v>3653.7900472299998</v>
      </c>
    </row>
    <row r="4098" spans="1:3" x14ac:dyDescent="0.45">
      <c r="A4098">
        <f t="shared" si="63"/>
        <v>23</v>
      </c>
      <c r="B4098" s="5">
        <v>41662</v>
      </c>
      <c r="C4098" s="24">
        <v>3624.0077998400002</v>
      </c>
    </row>
    <row r="4099" spans="1:3" x14ac:dyDescent="0.45">
      <c r="A4099">
        <f t="shared" si="63"/>
        <v>24</v>
      </c>
      <c r="B4099" s="5">
        <v>41663</v>
      </c>
      <c r="C4099" s="24">
        <v>3565.5435362799999</v>
      </c>
    </row>
    <row r="4100" spans="1:3" x14ac:dyDescent="0.45">
      <c r="A4100">
        <f t="shared" ref="A4100:A4163" si="64">DAY(B4100)</f>
        <v>27</v>
      </c>
      <c r="B4100" s="5">
        <v>41666</v>
      </c>
      <c r="C4100" s="24">
        <v>3508.1820668800001</v>
      </c>
    </row>
    <row r="4101" spans="1:3" x14ac:dyDescent="0.45">
      <c r="A4101">
        <f t="shared" si="64"/>
        <v>28</v>
      </c>
      <c r="B4101" s="5">
        <v>41667</v>
      </c>
      <c r="C4101" s="24">
        <v>3524.4387844500002</v>
      </c>
    </row>
    <row r="4102" spans="1:3" x14ac:dyDescent="0.45">
      <c r="A4102">
        <f t="shared" si="64"/>
        <v>29</v>
      </c>
      <c r="B4102" s="5">
        <v>41668</v>
      </c>
      <c r="C4102" s="24">
        <v>3511.8243880099999</v>
      </c>
    </row>
    <row r="4103" spans="1:3" x14ac:dyDescent="0.45">
      <c r="A4103">
        <f t="shared" si="64"/>
        <v>30</v>
      </c>
      <c r="B4103" s="5">
        <v>41669</v>
      </c>
      <c r="C4103" s="24">
        <v>3509.80962378</v>
      </c>
    </row>
    <row r="4104" spans="1:3" x14ac:dyDescent="0.45">
      <c r="A4104" s="35">
        <f t="shared" si="64"/>
        <v>31</v>
      </c>
      <c r="B4104" s="33">
        <v>41670</v>
      </c>
      <c r="C4104" s="34">
        <v>3496.5097788799999</v>
      </c>
    </row>
    <row r="4105" spans="1:3" x14ac:dyDescent="0.45">
      <c r="A4105" s="35">
        <f t="shared" si="64"/>
        <v>3</v>
      </c>
      <c r="B4105" s="33">
        <v>41673</v>
      </c>
      <c r="C4105" s="34">
        <v>3472.4186375999998</v>
      </c>
    </row>
    <row r="4106" spans="1:3" x14ac:dyDescent="0.45">
      <c r="A4106">
        <f t="shared" si="64"/>
        <v>4</v>
      </c>
      <c r="B4106" s="5">
        <v>41674</v>
      </c>
      <c r="C4106" s="24">
        <v>3464.1191199300001</v>
      </c>
    </row>
    <row r="4107" spans="1:3" x14ac:dyDescent="0.45">
      <c r="A4107">
        <f t="shared" si="64"/>
        <v>5</v>
      </c>
      <c r="B4107" s="5">
        <v>41675</v>
      </c>
      <c r="C4107" s="24">
        <v>3468.7663715799999</v>
      </c>
    </row>
    <row r="4108" spans="1:3" x14ac:dyDescent="0.45">
      <c r="A4108">
        <f t="shared" si="64"/>
        <v>6</v>
      </c>
      <c r="B4108" s="5">
        <v>41676</v>
      </c>
      <c r="C4108" s="24">
        <v>3521.3664678700002</v>
      </c>
    </row>
    <row r="4109" spans="1:3" x14ac:dyDescent="0.45">
      <c r="A4109">
        <f t="shared" si="64"/>
        <v>7</v>
      </c>
      <c r="B4109" s="5">
        <v>41677</v>
      </c>
      <c r="C4109" s="24">
        <v>3530.1705933600001</v>
      </c>
    </row>
    <row r="4110" spans="1:3" x14ac:dyDescent="0.45">
      <c r="A4110">
        <f t="shared" si="64"/>
        <v>10</v>
      </c>
      <c r="B4110" s="5">
        <v>41680</v>
      </c>
      <c r="C4110" s="24">
        <v>3540.61969297</v>
      </c>
    </row>
    <row r="4111" spans="1:3" x14ac:dyDescent="0.45">
      <c r="A4111">
        <f t="shared" si="64"/>
        <v>11</v>
      </c>
      <c r="B4111" s="5">
        <v>41681</v>
      </c>
      <c r="C4111" s="24">
        <v>3582.4974446400001</v>
      </c>
    </row>
    <row r="4112" spans="1:3" x14ac:dyDescent="0.45">
      <c r="A4112">
        <f t="shared" si="64"/>
        <v>12</v>
      </c>
      <c r="B4112" s="5">
        <v>41682</v>
      </c>
      <c r="C4112" s="24">
        <v>3583.9853503899999</v>
      </c>
    </row>
    <row r="4113" spans="1:3" x14ac:dyDescent="0.45">
      <c r="A4113">
        <f t="shared" si="64"/>
        <v>13</v>
      </c>
      <c r="B4113" s="5">
        <v>41683</v>
      </c>
      <c r="C4113" s="24">
        <v>3575.2283194800002</v>
      </c>
    </row>
    <row r="4114" spans="1:3" x14ac:dyDescent="0.45">
      <c r="A4114">
        <f t="shared" si="64"/>
        <v>14</v>
      </c>
      <c r="B4114" s="5">
        <v>41684</v>
      </c>
      <c r="C4114" s="24">
        <v>3580.4429925300001</v>
      </c>
    </row>
    <row r="4115" spans="1:3" x14ac:dyDescent="0.45">
      <c r="A4115">
        <f t="shared" si="64"/>
        <v>17</v>
      </c>
      <c r="B4115" s="5">
        <v>41687</v>
      </c>
      <c r="C4115" s="24">
        <v>3616.5986574100002</v>
      </c>
    </row>
    <row r="4116" spans="1:3" x14ac:dyDescent="0.45">
      <c r="A4116">
        <f t="shared" si="64"/>
        <v>18</v>
      </c>
      <c r="B4116" s="5">
        <v>41688</v>
      </c>
      <c r="C4116" s="24">
        <v>3647.12884738</v>
      </c>
    </row>
    <row r="4117" spans="1:3" x14ac:dyDescent="0.45">
      <c r="A4117">
        <f t="shared" si="64"/>
        <v>19</v>
      </c>
      <c r="B4117" s="5">
        <v>41689</v>
      </c>
      <c r="C4117" s="24">
        <v>3647.5109646599999</v>
      </c>
    </row>
    <row r="4118" spans="1:3" x14ac:dyDescent="0.45">
      <c r="A4118">
        <f t="shared" si="64"/>
        <v>20</v>
      </c>
      <c r="B4118" s="5">
        <v>41690</v>
      </c>
      <c r="C4118" s="24">
        <v>3655.5785597200002</v>
      </c>
    </row>
    <row r="4119" spans="1:3" x14ac:dyDescent="0.45">
      <c r="A4119">
        <f t="shared" si="64"/>
        <v>21</v>
      </c>
      <c r="B4119" s="5">
        <v>41691</v>
      </c>
      <c r="C4119" s="24">
        <v>3670.10190143</v>
      </c>
    </row>
    <row r="4120" spans="1:3" x14ac:dyDescent="0.45">
      <c r="A4120">
        <f t="shared" si="64"/>
        <v>24</v>
      </c>
      <c r="B4120" s="5">
        <v>41694</v>
      </c>
      <c r="C4120" s="24">
        <v>3685.0716369500001</v>
      </c>
    </row>
    <row r="4121" spans="1:3" x14ac:dyDescent="0.45">
      <c r="A4121">
        <f t="shared" si="64"/>
        <v>25</v>
      </c>
      <c r="B4121" s="5">
        <v>41695</v>
      </c>
      <c r="C4121" s="24">
        <v>3669.3332535499999</v>
      </c>
    </row>
    <row r="4122" spans="1:3" x14ac:dyDescent="0.45">
      <c r="A4122">
        <f t="shared" si="64"/>
        <v>26</v>
      </c>
      <c r="B4122" s="5">
        <v>41696</v>
      </c>
      <c r="C4122" s="24">
        <v>3652.9764281299999</v>
      </c>
    </row>
    <row r="4123" spans="1:3" x14ac:dyDescent="0.45">
      <c r="A4123">
        <f t="shared" si="64"/>
        <v>27</v>
      </c>
      <c r="B4123" s="5">
        <v>41697</v>
      </c>
      <c r="C4123" s="24">
        <v>3659.4577053200001</v>
      </c>
    </row>
    <row r="4124" spans="1:3" x14ac:dyDescent="0.45">
      <c r="A4124" s="35">
        <f t="shared" si="64"/>
        <v>28</v>
      </c>
      <c r="B4124" s="33">
        <v>41698</v>
      </c>
      <c r="C4124" s="34">
        <v>3666.66385666</v>
      </c>
    </row>
    <row r="4125" spans="1:3" x14ac:dyDescent="0.45">
      <c r="A4125" s="35">
        <f t="shared" si="64"/>
        <v>3</v>
      </c>
      <c r="B4125" s="33">
        <v>41701</v>
      </c>
      <c r="C4125" s="34">
        <v>3608.5500133199998</v>
      </c>
    </row>
    <row r="4126" spans="1:3" x14ac:dyDescent="0.45">
      <c r="A4126">
        <f t="shared" si="64"/>
        <v>4</v>
      </c>
      <c r="B4126" s="5">
        <v>41702</v>
      </c>
      <c r="C4126" s="24">
        <v>3671.8758493199998</v>
      </c>
    </row>
    <row r="4127" spans="1:3" x14ac:dyDescent="0.45">
      <c r="A4127">
        <f t="shared" si="64"/>
        <v>5</v>
      </c>
      <c r="B4127" s="5">
        <v>41703</v>
      </c>
      <c r="C4127" s="24">
        <v>3647.4795794400002</v>
      </c>
    </row>
    <row r="4128" spans="1:3" x14ac:dyDescent="0.45">
      <c r="A4128">
        <f t="shared" si="64"/>
        <v>6</v>
      </c>
      <c r="B4128" s="5">
        <v>41704</v>
      </c>
      <c r="C4128" s="24">
        <v>3655.64494547</v>
      </c>
    </row>
    <row r="4129" spans="1:3" x14ac:dyDescent="0.45">
      <c r="A4129">
        <f t="shared" si="64"/>
        <v>7</v>
      </c>
      <c r="B4129" s="5">
        <v>41705</v>
      </c>
      <c r="C4129" s="24">
        <v>3618.3412319200002</v>
      </c>
    </row>
    <row r="4130" spans="1:3" x14ac:dyDescent="0.45">
      <c r="A4130">
        <f t="shared" si="64"/>
        <v>10</v>
      </c>
      <c r="B4130" s="5">
        <v>41708</v>
      </c>
      <c r="C4130" s="24">
        <v>3604.1879656800002</v>
      </c>
    </row>
    <row r="4131" spans="1:3" x14ac:dyDescent="0.45">
      <c r="A4131">
        <f t="shared" si="64"/>
        <v>11</v>
      </c>
      <c r="B4131" s="5">
        <v>41709</v>
      </c>
      <c r="C4131" s="24">
        <v>3603.5430623900002</v>
      </c>
    </row>
    <row r="4132" spans="1:3" x14ac:dyDescent="0.45">
      <c r="A4132">
        <f t="shared" si="64"/>
        <v>12</v>
      </c>
      <c r="B4132" s="5">
        <v>41710</v>
      </c>
      <c r="C4132" s="24">
        <v>3569.0993164299998</v>
      </c>
    </row>
    <row r="4133" spans="1:3" x14ac:dyDescent="0.45">
      <c r="A4133">
        <f t="shared" si="64"/>
        <v>13</v>
      </c>
      <c r="B4133" s="5">
        <v>41711</v>
      </c>
      <c r="C4133" s="24">
        <v>3534.2429591</v>
      </c>
    </row>
    <row r="4134" spans="1:3" x14ac:dyDescent="0.45">
      <c r="A4134">
        <f t="shared" si="64"/>
        <v>14</v>
      </c>
      <c r="B4134" s="5">
        <v>41712</v>
      </c>
      <c r="C4134" s="24">
        <v>3520.25019548</v>
      </c>
    </row>
    <row r="4135" spans="1:3" x14ac:dyDescent="0.45">
      <c r="A4135">
        <f t="shared" si="64"/>
        <v>17</v>
      </c>
      <c r="B4135" s="5">
        <v>41715</v>
      </c>
      <c r="C4135" s="24">
        <v>3544.1815004300001</v>
      </c>
    </row>
    <row r="4136" spans="1:3" x14ac:dyDescent="0.45">
      <c r="A4136">
        <f t="shared" si="64"/>
        <v>18</v>
      </c>
      <c r="B4136" s="5">
        <v>41716</v>
      </c>
      <c r="C4136" s="24">
        <v>3562.10538559</v>
      </c>
    </row>
    <row r="4137" spans="1:3" x14ac:dyDescent="0.45">
      <c r="A4137">
        <f t="shared" si="64"/>
        <v>19</v>
      </c>
      <c r="B4137" s="5">
        <v>41717</v>
      </c>
      <c r="C4137" s="24">
        <v>3547.5352181899998</v>
      </c>
    </row>
    <row r="4138" spans="1:3" x14ac:dyDescent="0.45">
      <c r="A4138">
        <f t="shared" si="64"/>
        <v>20</v>
      </c>
      <c r="B4138" s="5">
        <v>41718</v>
      </c>
      <c r="C4138" s="24">
        <v>3529.5732438800001</v>
      </c>
    </row>
    <row r="4139" spans="1:3" x14ac:dyDescent="0.45">
      <c r="A4139">
        <f t="shared" si="64"/>
        <v>21</v>
      </c>
      <c r="B4139" s="5">
        <v>41719</v>
      </c>
      <c r="C4139" s="24">
        <v>3533.2043543599998</v>
      </c>
    </row>
    <row r="4140" spans="1:3" x14ac:dyDescent="0.45">
      <c r="A4140">
        <f t="shared" si="64"/>
        <v>24</v>
      </c>
      <c r="B4140" s="5">
        <v>41722</v>
      </c>
      <c r="C4140" s="24">
        <v>3512.4411535600002</v>
      </c>
    </row>
    <row r="4141" spans="1:3" x14ac:dyDescent="0.45">
      <c r="A4141">
        <f t="shared" si="64"/>
        <v>25</v>
      </c>
      <c r="B4141" s="5">
        <v>41723</v>
      </c>
      <c r="C4141" s="24">
        <v>3554.16036859</v>
      </c>
    </row>
    <row r="4142" spans="1:3" x14ac:dyDescent="0.45">
      <c r="A4142">
        <f t="shared" si="64"/>
        <v>26</v>
      </c>
      <c r="B4142" s="5">
        <v>41724</v>
      </c>
      <c r="C4142" s="24">
        <v>3557.26688672</v>
      </c>
    </row>
    <row r="4143" spans="1:3" x14ac:dyDescent="0.45">
      <c r="A4143">
        <f t="shared" si="64"/>
        <v>27</v>
      </c>
      <c r="B4143" s="5">
        <v>41725</v>
      </c>
      <c r="C4143" s="24">
        <v>3548.0963781400001</v>
      </c>
    </row>
    <row r="4144" spans="1:3" x14ac:dyDescent="0.45">
      <c r="A4144">
        <f t="shared" si="64"/>
        <v>28</v>
      </c>
      <c r="B4144" s="5">
        <v>41726</v>
      </c>
      <c r="C4144" s="24">
        <v>3559.4373339799999</v>
      </c>
    </row>
    <row r="4145" spans="1:3" x14ac:dyDescent="0.45">
      <c r="A4145" s="35">
        <f t="shared" si="64"/>
        <v>31</v>
      </c>
      <c r="B4145" s="33">
        <v>41729</v>
      </c>
      <c r="C4145" s="34">
        <v>3555.5932058499998</v>
      </c>
    </row>
    <row r="4146" spans="1:3" x14ac:dyDescent="0.45">
      <c r="A4146" s="35">
        <f t="shared" si="64"/>
        <v>1</v>
      </c>
      <c r="B4146" s="33">
        <v>41730</v>
      </c>
      <c r="C4146" s="34">
        <v>3584.4693206299999</v>
      </c>
    </row>
    <row r="4147" spans="1:3" x14ac:dyDescent="0.45">
      <c r="A4147">
        <f t="shared" si="64"/>
        <v>2</v>
      </c>
      <c r="B4147" s="5">
        <v>41731</v>
      </c>
      <c r="C4147" s="24">
        <v>3587.8643968599999</v>
      </c>
    </row>
    <row r="4148" spans="1:3" x14ac:dyDescent="0.45">
      <c r="A4148">
        <f t="shared" si="64"/>
        <v>3</v>
      </c>
      <c r="B4148" s="5">
        <v>41732</v>
      </c>
      <c r="C4148" s="24">
        <v>3581.2644870600002</v>
      </c>
    </row>
    <row r="4149" spans="1:3" x14ac:dyDescent="0.45">
      <c r="A4149">
        <f t="shared" si="64"/>
        <v>4</v>
      </c>
      <c r="B4149" s="5">
        <v>41733</v>
      </c>
      <c r="C4149" s="24">
        <v>3604.87772752</v>
      </c>
    </row>
    <row r="4150" spans="1:3" x14ac:dyDescent="0.45">
      <c r="A4150">
        <f t="shared" si="64"/>
        <v>7</v>
      </c>
      <c r="B4150" s="5">
        <v>41736</v>
      </c>
      <c r="C4150" s="24">
        <v>3566.70923877</v>
      </c>
    </row>
    <row r="4151" spans="1:3" x14ac:dyDescent="0.45">
      <c r="A4151">
        <f t="shared" si="64"/>
        <v>8</v>
      </c>
      <c r="B4151" s="5">
        <v>41737</v>
      </c>
      <c r="C4151" s="24">
        <v>3543.1665887700001</v>
      </c>
    </row>
    <row r="4152" spans="1:3" x14ac:dyDescent="0.45">
      <c r="A4152">
        <f t="shared" si="64"/>
        <v>9</v>
      </c>
      <c r="B4152" s="5">
        <v>41738</v>
      </c>
      <c r="C4152" s="24">
        <v>3567.8860302100002</v>
      </c>
    </row>
    <row r="4153" spans="1:3" x14ac:dyDescent="0.45">
      <c r="A4153">
        <f t="shared" si="64"/>
        <v>10</v>
      </c>
      <c r="B4153" s="5">
        <v>41739</v>
      </c>
      <c r="C4153" s="24">
        <v>3570.2477078900001</v>
      </c>
    </row>
    <row r="4154" spans="1:3" x14ac:dyDescent="0.45">
      <c r="A4154">
        <f t="shared" si="64"/>
        <v>11</v>
      </c>
      <c r="B4154" s="5">
        <v>41740</v>
      </c>
      <c r="C4154" s="24">
        <v>3525.8926993499999</v>
      </c>
    </row>
    <row r="4155" spans="1:3" x14ac:dyDescent="0.45">
      <c r="A4155">
        <f t="shared" si="64"/>
        <v>14</v>
      </c>
      <c r="B4155" s="5">
        <v>41743</v>
      </c>
      <c r="C4155" s="24">
        <v>3528.5326624200002</v>
      </c>
    </row>
    <row r="4156" spans="1:3" x14ac:dyDescent="0.45">
      <c r="A4156">
        <f t="shared" si="64"/>
        <v>15</v>
      </c>
      <c r="B4156" s="5">
        <v>41744</v>
      </c>
      <c r="C4156" s="24">
        <v>3505.7321653600002</v>
      </c>
    </row>
    <row r="4157" spans="1:3" x14ac:dyDescent="0.45">
      <c r="A4157">
        <f t="shared" si="64"/>
        <v>16</v>
      </c>
      <c r="B4157" s="5">
        <v>41745</v>
      </c>
      <c r="C4157" s="24">
        <v>3530.4066478300001</v>
      </c>
    </row>
    <row r="4158" spans="1:3" x14ac:dyDescent="0.45">
      <c r="A4158">
        <f t="shared" si="64"/>
        <v>17</v>
      </c>
      <c r="B4158" s="5">
        <v>41746</v>
      </c>
      <c r="C4158" s="24">
        <v>3554.49742242</v>
      </c>
    </row>
    <row r="4159" spans="1:3" x14ac:dyDescent="0.45">
      <c r="A4159">
        <f t="shared" si="64"/>
        <v>22</v>
      </c>
      <c r="B4159" s="5">
        <v>41751</v>
      </c>
      <c r="C4159" s="24">
        <v>3585.58621988</v>
      </c>
    </row>
    <row r="4160" spans="1:3" x14ac:dyDescent="0.45">
      <c r="A4160">
        <f t="shared" si="64"/>
        <v>23</v>
      </c>
      <c r="B4160" s="5">
        <v>41752</v>
      </c>
      <c r="C4160" s="24">
        <v>3579.58412494</v>
      </c>
    </row>
    <row r="4161" spans="1:3" x14ac:dyDescent="0.45">
      <c r="A4161">
        <f t="shared" si="64"/>
        <v>24</v>
      </c>
      <c r="B4161" s="5">
        <v>41753</v>
      </c>
      <c r="C4161" s="24">
        <v>3592.1260677700002</v>
      </c>
    </row>
    <row r="4162" spans="1:3" x14ac:dyDescent="0.45">
      <c r="A4162">
        <f t="shared" si="64"/>
        <v>25</v>
      </c>
      <c r="B4162" s="5">
        <v>41754</v>
      </c>
      <c r="C4162" s="24">
        <v>3580.5915787899999</v>
      </c>
    </row>
    <row r="4163" spans="1:3" x14ac:dyDescent="0.45">
      <c r="A4163">
        <f t="shared" si="64"/>
        <v>28</v>
      </c>
      <c r="B4163" s="5">
        <v>41757</v>
      </c>
      <c r="C4163" s="24">
        <v>3584.8462884400001</v>
      </c>
    </row>
    <row r="4164" spans="1:3" x14ac:dyDescent="0.45">
      <c r="A4164">
        <f t="shared" ref="A4164:A4227" si="65">DAY(B4164)</f>
        <v>29</v>
      </c>
      <c r="B4164" s="5">
        <v>41758</v>
      </c>
      <c r="C4164" s="24">
        <v>3618.0983252400001</v>
      </c>
    </row>
    <row r="4165" spans="1:3" x14ac:dyDescent="0.45">
      <c r="A4165" s="35">
        <f t="shared" si="65"/>
        <v>30</v>
      </c>
      <c r="B4165" s="33">
        <v>41759</v>
      </c>
      <c r="C4165" s="34">
        <v>3619.82529062</v>
      </c>
    </row>
    <row r="4166" spans="1:3" x14ac:dyDescent="0.45">
      <c r="A4166" s="35">
        <f t="shared" si="65"/>
        <v>1</v>
      </c>
      <c r="B4166" s="33">
        <v>41760</v>
      </c>
      <c r="C4166" s="34">
        <v>3633.6129916899999</v>
      </c>
    </row>
    <row r="4167" spans="1:3" x14ac:dyDescent="0.45">
      <c r="A4167">
        <f t="shared" si="65"/>
        <v>2</v>
      </c>
      <c r="B4167" s="5">
        <v>41761</v>
      </c>
      <c r="C4167" s="24">
        <v>3642.5230811500001</v>
      </c>
    </row>
    <row r="4168" spans="1:3" x14ac:dyDescent="0.45">
      <c r="A4168">
        <f t="shared" si="65"/>
        <v>6</v>
      </c>
      <c r="B4168" s="5">
        <v>41765</v>
      </c>
      <c r="C4168" s="24">
        <v>3632.2452644300001</v>
      </c>
    </row>
    <row r="4169" spans="1:3" x14ac:dyDescent="0.45">
      <c r="A4169">
        <f t="shared" si="65"/>
        <v>7</v>
      </c>
      <c r="B4169" s="5">
        <v>41766</v>
      </c>
      <c r="C4169" s="24">
        <v>3629.1309910599998</v>
      </c>
    </row>
    <row r="4170" spans="1:3" x14ac:dyDescent="0.45">
      <c r="A4170">
        <f t="shared" si="65"/>
        <v>8</v>
      </c>
      <c r="B4170" s="5">
        <v>41767</v>
      </c>
      <c r="C4170" s="24">
        <v>3651.3258802099999</v>
      </c>
    </row>
    <row r="4171" spans="1:3" x14ac:dyDescent="0.45">
      <c r="A4171">
        <f t="shared" si="65"/>
        <v>9</v>
      </c>
      <c r="B4171" s="5">
        <v>41768</v>
      </c>
      <c r="C4171" s="24">
        <v>3637.2971702099999</v>
      </c>
    </row>
    <row r="4172" spans="1:3" x14ac:dyDescent="0.45">
      <c r="A4172">
        <f t="shared" si="65"/>
        <v>12</v>
      </c>
      <c r="B4172" s="5">
        <v>41771</v>
      </c>
      <c r="C4172" s="24">
        <v>3657.1754924299998</v>
      </c>
    </row>
    <row r="4173" spans="1:3" x14ac:dyDescent="0.45">
      <c r="A4173">
        <f t="shared" si="65"/>
        <v>13</v>
      </c>
      <c r="B4173" s="5">
        <v>41772</v>
      </c>
      <c r="C4173" s="24">
        <v>3668.8127767199999</v>
      </c>
    </row>
    <row r="4174" spans="1:3" x14ac:dyDescent="0.45">
      <c r="A4174">
        <f t="shared" si="65"/>
        <v>14</v>
      </c>
      <c r="B4174" s="5">
        <v>41773</v>
      </c>
      <c r="C4174" s="24">
        <v>3669.1666093200001</v>
      </c>
    </row>
    <row r="4175" spans="1:3" x14ac:dyDescent="0.45">
      <c r="A4175">
        <f t="shared" si="65"/>
        <v>15</v>
      </c>
      <c r="B4175" s="5">
        <v>41774</v>
      </c>
      <c r="C4175" s="24">
        <v>3639.54075453</v>
      </c>
    </row>
    <row r="4176" spans="1:3" x14ac:dyDescent="0.45">
      <c r="A4176">
        <f t="shared" si="65"/>
        <v>16</v>
      </c>
      <c r="B4176" s="5">
        <v>41775</v>
      </c>
      <c r="C4176" s="24">
        <v>3637.9055372399998</v>
      </c>
    </row>
    <row r="4177" spans="1:3" x14ac:dyDescent="0.45">
      <c r="A4177">
        <f t="shared" si="65"/>
        <v>19</v>
      </c>
      <c r="B4177" s="5">
        <v>41778</v>
      </c>
      <c r="C4177" s="24">
        <v>3632.1140769100002</v>
      </c>
    </row>
    <row r="4178" spans="1:3" x14ac:dyDescent="0.45">
      <c r="A4178">
        <f t="shared" si="65"/>
        <v>20</v>
      </c>
      <c r="B4178" s="5">
        <v>41779</v>
      </c>
      <c r="C4178" s="24">
        <v>3614.9936469099998</v>
      </c>
    </row>
    <row r="4179" spans="1:3" x14ac:dyDescent="0.45">
      <c r="A4179">
        <f t="shared" si="65"/>
        <v>21</v>
      </c>
      <c r="B4179" s="5">
        <v>41780</v>
      </c>
      <c r="C4179" s="24">
        <v>3628.9944484600001</v>
      </c>
    </row>
    <row r="4180" spans="1:3" x14ac:dyDescent="0.45">
      <c r="A4180">
        <f t="shared" si="65"/>
        <v>22</v>
      </c>
      <c r="B4180" s="5">
        <v>41781</v>
      </c>
      <c r="C4180" s="24">
        <v>3631.41478796</v>
      </c>
    </row>
    <row r="4181" spans="1:3" x14ac:dyDescent="0.45">
      <c r="A4181">
        <f t="shared" si="65"/>
        <v>23</v>
      </c>
      <c r="B4181" s="5">
        <v>41782</v>
      </c>
      <c r="C4181" s="24">
        <v>3630.98290976</v>
      </c>
    </row>
    <row r="4182" spans="1:3" x14ac:dyDescent="0.45">
      <c r="A4182">
        <f t="shared" si="65"/>
        <v>27</v>
      </c>
      <c r="B4182" s="5">
        <v>41786</v>
      </c>
      <c r="C4182" s="24">
        <v>3648.67321047</v>
      </c>
    </row>
    <row r="4183" spans="1:3" x14ac:dyDescent="0.45">
      <c r="A4183">
        <f t="shared" si="65"/>
        <v>28</v>
      </c>
      <c r="B4183" s="5">
        <v>41787</v>
      </c>
      <c r="C4183" s="24">
        <v>3654.7148745899999</v>
      </c>
    </row>
    <row r="4184" spans="1:3" x14ac:dyDescent="0.45">
      <c r="A4184">
        <f t="shared" si="65"/>
        <v>29</v>
      </c>
      <c r="B4184" s="5">
        <v>41788</v>
      </c>
      <c r="C4184" s="24">
        <v>3664.6158554799999</v>
      </c>
    </row>
    <row r="4185" spans="1:3" x14ac:dyDescent="0.45">
      <c r="A4185" s="35">
        <f t="shared" si="65"/>
        <v>30</v>
      </c>
      <c r="B4185" s="33">
        <v>41789</v>
      </c>
      <c r="C4185" s="34">
        <v>3655.0068228700002</v>
      </c>
    </row>
    <row r="4186" spans="1:3" x14ac:dyDescent="0.45">
      <c r="A4186" s="35">
        <f t="shared" si="65"/>
        <v>2</v>
      </c>
      <c r="B4186" s="33">
        <v>41792</v>
      </c>
      <c r="C4186" s="34">
        <v>3666.6403850500001</v>
      </c>
    </row>
    <row r="4187" spans="1:3" x14ac:dyDescent="0.45">
      <c r="A4187">
        <f t="shared" si="65"/>
        <v>3</v>
      </c>
      <c r="B4187" s="5">
        <v>41793</v>
      </c>
      <c r="C4187" s="24">
        <v>3650.3398755200001</v>
      </c>
    </row>
    <row r="4188" spans="1:3" x14ac:dyDescent="0.45">
      <c r="A4188">
        <f t="shared" si="65"/>
        <v>4</v>
      </c>
      <c r="B4188" s="5">
        <v>41794</v>
      </c>
      <c r="C4188" s="24">
        <v>3643.1298213800001</v>
      </c>
    </row>
    <row r="4189" spans="1:3" x14ac:dyDescent="0.45">
      <c r="A4189">
        <f t="shared" si="65"/>
        <v>5</v>
      </c>
      <c r="B4189" s="5">
        <v>41795</v>
      </c>
      <c r="C4189" s="24">
        <v>3641.0042332399998</v>
      </c>
    </row>
    <row r="4190" spans="1:3" x14ac:dyDescent="0.45">
      <c r="A4190">
        <f t="shared" si="65"/>
        <v>6</v>
      </c>
      <c r="B4190" s="5">
        <v>41796</v>
      </c>
      <c r="C4190" s="24">
        <v>3669.0403244200002</v>
      </c>
    </row>
    <row r="4191" spans="1:3" x14ac:dyDescent="0.45">
      <c r="A4191">
        <f t="shared" si="65"/>
        <v>9</v>
      </c>
      <c r="B4191" s="5">
        <v>41799</v>
      </c>
      <c r="C4191" s="24">
        <v>3676.1881354900001</v>
      </c>
    </row>
    <row r="4192" spans="1:3" x14ac:dyDescent="0.45">
      <c r="A4192">
        <f t="shared" si="65"/>
        <v>10</v>
      </c>
      <c r="B4192" s="5">
        <v>41800</v>
      </c>
      <c r="C4192" s="24">
        <v>3675.20760255</v>
      </c>
    </row>
    <row r="4193" spans="1:3" x14ac:dyDescent="0.45">
      <c r="A4193">
        <f t="shared" si="65"/>
        <v>11</v>
      </c>
      <c r="B4193" s="5">
        <v>41801</v>
      </c>
      <c r="C4193" s="24">
        <v>3655.7495570800002</v>
      </c>
    </row>
    <row r="4194" spans="1:3" x14ac:dyDescent="0.45">
      <c r="A4194">
        <f t="shared" si="65"/>
        <v>12</v>
      </c>
      <c r="B4194" s="5">
        <v>41802</v>
      </c>
      <c r="C4194" s="24">
        <v>3658.5705073200002</v>
      </c>
    </row>
    <row r="4195" spans="1:3" x14ac:dyDescent="0.45">
      <c r="A4195">
        <f t="shared" si="65"/>
        <v>13</v>
      </c>
      <c r="B4195" s="5">
        <v>41803</v>
      </c>
      <c r="C4195" s="24">
        <v>3618.5399050800002</v>
      </c>
    </row>
    <row r="4196" spans="1:3" x14ac:dyDescent="0.45">
      <c r="A4196">
        <f t="shared" si="65"/>
        <v>16</v>
      </c>
      <c r="B4196" s="5">
        <v>41806</v>
      </c>
      <c r="C4196" s="24">
        <v>3604.4199563000002</v>
      </c>
    </row>
    <row r="4197" spans="1:3" x14ac:dyDescent="0.45">
      <c r="A4197">
        <f t="shared" si="65"/>
        <v>17</v>
      </c>
      <c r="B4197" s="5">
        <v>41807</v>
      </c>
      <c r="C4197" s="24">
        <v>3604.8088324</v>
      </c>
    </row>
    <row r="4198" spans="1:3" x14ac:dyDescent="0.45">
      <c r="A4198">
        <f t="shared" si="65"/>
        <v>18</v>
      </c>
      <c r="B4198" s="5">
        <v>41808</v>
      </c>
      <c r="C4198" s="24">
        <v>3611.5949952699998</v>
      </c>
    </row>
    <row r="4199" spans="1:3" x14ac:dyDescent="0.45">
      <c r="A4199">
        <f t="shared" si="65"/>
        <v>19</v>
      </c>
      <c r="B4199" s="5">
        <v>41809</v>
      </c>
      <c r="C4199" s="24">
        <v>3626.7797291000002</v>
      </c>
    </row>
    <row r="4200" spans="1:3" x14ac:dyDescent="0.45">
      <c r="A4200">
        <f t="shared" si="65"/>
        <v>20</v>
      </c>
      <c r="B4200" s="5">
        <v>41810</v>
      </c>
      <c r="C4200" s="24">
        <v>3638.3498889100001</v>
      </c>
    </row>
    <row r="4201" spans="1:3" x14ac:dyDescent="0.45">
      <c r="A4201">
        <f t="shared" si="65"/>
        <v>23</v>
      </c>
      <c r="B4201" s="5">
        <v>41813</v>
      </c>
      <c r="C4201" s="24">
        <v>3623.3937921900001</v>
      </c>
    </row>
    <row r="4202" spans="1:3" x14ac:dyDescent="0.45">
      <c r="A4202">
        <f t="shared" si="65"/>
        <v>24</v>
      </c>
      <c r="B4202" s="5">
        <v>41814</v>
      </c>
      <c r="C4202" s="24">
        <v>3612.5348308500002</v>
      </c>
    </row>
    <row r="4203" spans="1:3" x14ac:dyDescent="0.45">
      <c r="A4203">
        <f t="shared" si="65"/>
        <v>25</v>
      </c>
      <c r="B4203" s="5">
        <v>41815</v>
      </c>
      <c r="C4203" s="24">
        <v>3585.43089629</v>
      </c>
    </row>
    <row r="4204" spans="1:3" x14ac:dyDescent="0.45">
      <c r="A4204">
        <f t="shared" si="65"/>
        <v>26</v>
      </c>
      <c r="B4204" s="5">
        <v>41816</v>
      </c>
      <c r="C4204" s="24">
        <v>3592.9057252600001</v>
      </c>
    </row>
    <row r="4205" spans="1:3" x14ac:dyDescent="0.45">
      <c r="A4205">
        <f t="shared" si="65"/>
        <v>27</v>
      </c>
      <c r="B4205" s="5">
        <v>41817</v>
      </c>
      <c r="C4205" s="24">
        <v>3604.3918957800001</v>
      </c>
    </row>
    <row r="4206" spans="1:3" x14ac:dyDescent="0.45">
      <c r="A4206" s="35">
        <f t="shared" si="65"/>
        <v>30</v>
      </c>
      <c r="B4206" s="33">
        <v>41820</v>
      </c>
      <c r="C4206" s="34">
        <v>3600.1933903600002</v>
      </c>
    </row>
    <row r="4207" spans="1:3" x14ac:dyDescent="0.45">
      <c r="A4207" s="35">
        <f t="shared" si="65"/>
        <v>1</v>
      </c>
      <c r="B4207" s="33">
        <v>41821</v>
      </c>
      <c r="C4207" s="34">
        <v>3630.36849252</v>
      </c>
    </row>
    <row r="4208" spans="1:3" x14ac:dyDescent="0.45">
      <c r="A4208">
        <f t="shared" si="65"/>
        <v>2</v>
      </c>
      <c r="B4208" s="5">
        <v>41822</v>
      </c>
      <c r="C4208" s="24">
        <v>3638.1343106999998</v>
      </c>
    </row>
    <row r="4209" spans="1:3" x14ac:dyDescent="0.45">
      <c r="A4209">
        <f t="shared" si="65"/>
        <v>3</v>
      </c>
      <c r="B4209" s="5">
        <v>41823</v>
      </c>
      <c r="C4209" s="24">
        <v>3665.0580700999999</v>
      </c>
    </row>
    <row r="4210" spans="1:3" x14ac:dyDescent="0.45">
      <c r="A4210">
        <f t="shared" si="65"/>
        <v>4</v>
      </c>
      <c r="B4210" s="5">
        <v>41824</v>
      </c>
      <c r="C4210" s="24">
        <v>3666.2259270499999</v>
      </c>
    </row>
    <row r="4211" spans="1:3" x14ac:dyDescent="0.45">
      <c r="A4211">
        <f t="shared" si="65"/>
        <v>7</v>
      </c>
      <c r="B4211" s="5">
        <v>41827</v>
      </c>
      <c r="C4211" s="24">
        <v>3642.3411541800001</v>
      </c>
    </row>
    <row r="4212" spans="1:3" x14ac:dyDescent="0.45">
      <c r="A4212">
        <f t="shared" si="65"/>
        <v>8</v>
      </c>
      <c r="B4212" s="5">
        <v>41828</v>
      </c>
      <c r="C4212" s="24">
        <v>3596.0508272000002</v>
      </c>
    </row>
    <row r="4213" spans="1:3" x14ac:dyDescent="0.45">
      <c r="A4213">
        <f t="shared" si="65"/>
        <v>9</v>
      </c>
      <c r="B4213" s="5">
        <v>41829</v>
      </c>
      <c r="C4213" s="24">
        <v>3583.13071296</v>
      </c>
    </row>
    <row r="4214" spans="1:3" x14ac:dyDescent="0.45">
      <c r="A4214">
        <f t="shared" si="65"/>
        <v>10</v>
      </c>
      <c r="B4214" s="5">
        <v>41830</v>
      </c>
      <c r="C4214" s="24">
        <v>3558.9326516900001</v>
      </c>
    </row>
    <row r="4215" spans="1:3" x14ac:dyDescent="0.45">
      <c r="A4215">
        <f t="shared" si="65"/>
        <v>11</v>
      </c>
      <c r="B4215" s="5">
        <v>41831</v>
      </c>
      <c r="C4215" s="24">
        <v>3566.79282294</v>
      </c>
    </row>
    <row r="4216" spans="1:3" x14ac:dyDescent="0.45">
      <c r="A4216">
        <f t="shared" si="65"/>
        <v>14</v>
      </c>
      <c r="B4216" s="5">
        <v>41834</v>
      </c>
      <c r="C4216" s="24">
        <v>3595.75036722</v>
      </c>
    </row>
    <row r="4217" spans="1:3" x14ac:dyDescent="0.45">
      <c r="A4217">
        <f t="shared" si="65"/>
        <v>15</v>
      </c>
      <c r="B4217" s="5">
        <v>41835</v>
      </c>
      <c r="C4217" s="24">
        <v>3575.2215698999998</v>
      </c>
    </row>
    <row r="4218" spans="1:3" x14ac:dyDescent="0.45">
      <c r="A4218">
        <f t="shared" si="65"/>
        <v>16</v>
      </c>
      <c r="B4218" s="5">
        <v>41836</v>
      </c>
      <c r="C4218" s="24">
        <v>3613.5537770199999</v>
      </c>
    </row>
    <row r="4219" spans="1:3" x14ac:dyDescent="0.45">
      <c r="A4219">
        <f t="shared" si="65"/>
        <v>17</v>
      </c>
      <c r="B4219" s="5">
        <v>41837</v>
      </c>
      <c r="C4219" s="24">
        <v>3591.3705141199998</v>
      </c>
    </row>
    <row r="4220" spans="1:3" x14ac:dyDescent="0.45">
      <c r="A4220">
        <f t="shared" si="65"/>
        <v>18</v>
      </c>
      <c r="B4220" s="5">
        <v>41838</v>
      </c>
      <c r="C4220" s="24">
        <v>3595.9718673500001</v>
      </c>
    </row>
    <row r="4221" spans="1:3" x14ac:dyDescent="0.45">
      <c r="A4221">
        <f t="shared" si="65"/>
        <v>21</v>
      </c>
      <c r="B4221" s="5">
        <v>41841</v>
      </c>
      <c r="C4221" s="24">
        <v>3584.0643074899999</v>
      </c>
    </row>
    <row r="4222" spans="1:3" x14ac:dyDescent="0.45">
      <c r="A4222">
        <f t="shared" si="65"/>
        <v>22</v>
      </c>
      <c r="B4222" s="5">
        <v>41842</v>
      </c>
      <c r="C4222" s="24">
        <v>3619.1914791899999</v>
      </c>
    </row>
    <row r="4223" spans="1:3" x14ac:dyDescent="0.45">
      <c r="A4223">
        <f t="shared" si="65"/>
        <v>23</v>
      </c>
      <c r="B4223" s="5">
        <v>41843</v>
      </c>
      <c r="C4223" s="24">
        <v>3623.1966708800001</v>
      </c>
    </row>
    <row r="4224" spans="1:3" x14ac:dyDescent="0.45">
      <c r="A4224">
        <f t="shared" si="65"/>
        <v>24</v>
      </c>
      <c r="B4224" s="5">
        <v>41844</v>
      </c>
      <c r="C4224" s="24">
        <v>3634.4353831499998</v>
      </c>
    </row>
    <row r="4225" spans="1:3" x14ac:dyDescent="0.45">
      <c r="A4225">
        <f t="shared" si="65"/>
        <v>25</v>
      </c>
      <c r="B4225" s="5">
        <v>41845</v>
      </c>
      <c r="C4225" s="24">
        <v>3619.3395525300002</v>
      </c>
    </row>
    <row r="4226" spans="1:3" x14ac:dyDescent="0.45">
      <c r="A4226">
        <f t="shared" si="65"/>
        <v>28</v>
      </c>
      <c r="B4226" s="5">
        <v>41848</v>
      </c>
      <c r="C4226" s="24">
        <v>3615.1130566400002</v>
      </c>
    </row>
    <row r="4227" spans="1:3" x14ac:dyDescent="0.45">
      <c r="A4227">
        <f t="shared" si="65"/>
        <v>29</v>
      </c>
      <c r="B4227" s="5">
        <v>41849</v>
      </c>
      <c r="C4227" s="24">
        <v>3626.41264916</v>
      </c>
    </row>
    <row r="4228" spans="1:3" x14ac:dyDescent="0.45">
      <c r="A4228">
        <f t="shared" ref="A4228:A4291" si="66">DAY(B4228)</f>
        <v>30</v>
      </c>
      <c r="B4228" s="5">
        <v>41850</v>
      </c>
      <c r="C4228" s="24">
        <v>3609.4174160699999</v>
      </c>
    </row>
    <row r="4229" spans="1:3" x14ac:dyDescent="0.45">
      <c r="A4229" s="35">
        <f t="shared" si="66"/>
        <v>31</v>
      </c>
      <c r="B4229" s="33">
        <v>41851</v>
      </c>
      <c r="C4229" s="34">
        <v>3585.62188681</v>
      </c>
    </row>
    <row r="4230" spans="1:3" x14ac:dyDescent="0.45">
      <c r="A4230" s="35">
        <f t="shared" si="66"/>
        <v>1</v>
      </c>
      <c r="B4230" s="33">
        <v>41852</v>
      </c>
      <c r="C4230" s="34">
        <v>3559.01965952</v>
      </c>
    </row>
    <row r="4231" spans="1:3" x14ac:dyDescent="0.45">
      <c r="A4231">
        <f t="shared" si="66"/>
        <v>4</v>
      </c>
      <c r="B4231" s="5">
        <v>41855</v>
      </c>
      <c r="C4231" s="24">
        <v>3557.1263789700001</v>
      </c>
    </row>
    <row r="4232" spans="1:3" x14ac:dyDescent="0.45">
      <c r="A4232">
        <f t="shared" si="66"/>
        <v>5</v>
      </c>
      <c r="B4232" s="5">
        <v>41856</v>
      </c>
      <c r="C4232" s="24">
        <v>3558.8945607199998</v>
      </c>
    </row>
    <row r="4233" spans="1:3" x14ac:dyDescent="0.45">
      <c r="A4233">
        <f t="shared" si="66"/>
        <v>6</v>
      </c>
      <c r="B4233" s="5">
        <v>41857</v>
      </c>
      <c r="C4233" s="24">
        <v>3534.8169277500001</v>
      </c>
    </row>
    <row r="4234" spans="1:3" x14ac:dyDescent="0.45">
      <c r="A4234">
        <f t="shared" si="66"/>
        <v>7</v>
      </c>
      <c r="B4234" s="5">
        <v>41858</v>
      </c>
      <c r="C4234" s="24">
        <v>3517.0503461600001</v>
      </c>
    </row>
    <row r="4235" spans="1:3" x14ac:dyDescent="0.45">
      <c r="A4235">
        <f t="shared" si="66"/>
        <v>8</v>
      </c>
      <c r="B4235" s="5">
        <v>41859</v>
      </c>
      <c r="C4235" s="24">
        <v>3503.68515763</v>
      </c>
    </row>
    <row r="4236" spans="1:3" x14ac:dyDescent="0.45">
      <c r="A4236">
        <f t="shared" si="66"/>
        <v>11</v>
      </c>
      <c r="B4236" s="5">
        <v>41862</v>
      </c>
      <c r="C4236" s="24">
        <v>3540.3628480299999</v>
      </c>
    </row>
    <row r="4237" spans="1:3" x14ac:dyDescent="0.45">
      <c r="A4237">
        <f t="shared" si="66"/>
        <v>12</v>
      </c>
      <c r="B4237" s="5">
        <v>41863</v>
      </c>
      <c r="C4237" s="24">
        <v>3540.5866279400002</v>
      </c>
    </row>
    <row r="4238" spans="1:3" x14ac:dyDescent="0.45">
      <c r="A4238">
        <f t="shared" si="66"/>
        <v>13</v>
      </c>
      <c r="B4238" s="5">
        <v>41864</v>
      </c>
      <c r="C4238" s="24">
        <v>3553.64244882</v>
      </c>
    </row>
    <row r="4239" spans="1:3" x14ac:dyDescent="0.45">
      <c r="A4239">
        <f t="shared" si="66"/>
        <v>14</v>
      </c>
      <c r="B4239" s="5">
        <v>41865</v>
      </c>
      <c r="C4239" s="24">
        <v>3571.60649466</v>
      </c>
    </row>
    <row r="4240" spans="1:3" x14ac:dyDescent="0.45">
      <c r="A4240">
        <f t="shared" si="66"/>
        <v>15</v>
      </c>
      <c r="B4240" s="5">
        <v>41866</v>
      </c>
      <c r="C4240" s="24">
        <v>3573.1810502600001</v>
      </c>
    </row>
    <row r="4241" spans="1:3" x14ac:dyDescent="0.45">
      <c r="A4241">
        <f t="shared" si="66"/>
        <v>18</v>
      </c>
      <c r="B4241" s="5">
        <v>41869</v>
      </c>
      <c r="C4241" s="24">
        <v>3600.67650499</v>
      </c>
    </row>
    <row r="4242" spans="1:3" x14ac:dyDescent="0.45">
      <c r="A4242">
        <f t="shared" si="66"/>
        <v>19</v>
      </c>
      <c r="B4242" s="5">
        <v>41870</v>
      </c>
      <c r="C4242" s="24">
        <v>3621.3373279799998</v>
      </c>
    </row>
    <row r="4243" spans="1:3" x14ac:dyDescent="0.45">
      <c r="A4243">
        <f t="shared" si="66"/>
        <v>20</v>
      </c>
      <c r="B4243" s="5">
        <v>41871</v>
      </c>
      <c r="C4243" s="24">
        <v>3606.3307295099999</v>
      </c>
    </row>
    <row r="4244" spans="1:3" x14ac:dyDescent="0.45">
      <c r="A4244">
        <f t="shared" si="66"/>
        <v>21</v>
      </c>
      <c r="B4244" s="5">
        <v>41872</v>
      </c>
      <c r="C4244" s="24">
        <v>3618.88848968</v>
      </c>
    </row>
    <row r="4245" spans="1:3" x14ac:dyDescent="0.45">
      <c r="A4245">
        <f t="shared" si="66"/>
        <v>22</v>
      </c>
      <c r="B4245" s="5">
        <v>41873</v>
      </c>
      <c r="C4245" s="24">
        <v>3619.3777536399998</v>
      </c>
    </row>
    <row r="4246" spans="1:3" x14ac:dyDescent="0.45">
      <c r="A4246">
        <f t="shared" si="66"/>
        <v>26</v>
      </c>
      <c r="B4246" s="5">
        <v>41877</v>
      </c>
      <c r="C4246" s="24">
        <v>3644.5034309100001</v>
      </c>
    </row>
    <row r="4247" spans="1:3" x14ac:dyDescent="0.45">
      <c r="A4247">
        <f t="shared" si="66"/>
        <v>27</v>
      </c>
      <c r="B4247" s="5">
        <v>41878</v>
      </c>
      <c r="C4247" s="24">
        <v>3649.21844375</v>
      </c>
    </row>
    <row r="4248" spans="1:3" x14ac:dyDescent="0.45">
      <c r="A4248">
        <f t="shared" si="66"/>
        <v>28</v>
      </c>
      <c r="B4248" s="5">
        <v>41879</v>
      </c>
      <c r="C4248" s="24">
        <v>3634.22863452</v>
      </c>
    </row>
    <row r="4249" spans="1:3" x14ac:dyDescent="0.45">
      <c r="A4249" s="35">
        <f t="shared" si="66"/>
        <v>29</v>
      </c>
      <c r="B4249" s="33">
        <v>41880</v>
      </c>
      <c r="C4249" s="34">
        <v>3639.5428376899999</v>
      </c>
    </row>
    <row r="4250" spans="1:3" x14ac:dyDescent="0.45">
      <c r="A4250" s="35">
        <f t="shared" si="66"/>
        <v>1</v>
      </c>
      <c r="B4250" s="33">
        <v>41883</v>
      </c>
      <c r="C4250" s="34">
        <v>3644.5657652599998</v>
      </c>
    </row>
    <row r="4251" spans="1:3" x14ac:dyDescent="0.45">
      <c r="A4251">
        <f t="shared" si="66"/>
        <v>2</v>
      </c>
      <c r="B4251" s="5">
        <v>41884</v>
      </c>
      <c r="C4251" s="24">
        <v>3646.6289647100002</v>
      </c>
    </row>
    <row r="4252" spans="1:3" x14ac:dyDescent="0.45">
      <c r="A4252">
        <f t="shared" si="66"/>
        <v>3</v>
      </c>
      <c r="B4252" s="5">
        <v>41885</v>
      </c>
      <c r="C4252" s="24">
        <v>3667.3793624899999</v>
      </c>
    </row>
    <row r="4253" spans="1:3" x14ac:dyDescent="0.45">
      <c r="A4253">
        <f t="shared" si="66"/>
        <v>4</v>
      </c>
      <c r="B4253" s="5">
        <v>41886</v>
      </c>
      <c r="C4253" s="24">
        <v>3669.1025026000002</v>
      </c>
    </row>
    <row r="4254" spans="1:3" x14ac:dyDescent="0.45">
      <c r="A4254">
        <f t="shared" si="66"/>
        <v>5</v>
      </c>
      <c r="B4254" s="5">
        <v>41887</v>
      </c>
      <c r="C4254" s="24">
        <v>3656.63266359</v>
      </c>
    </row>
    <row r="4255" spans="1:3" x14ac:dyDescent="0.45">
      <c r="A4255">
        <f t="shared" si="66"/>
        <v>8</v>
      </c>
      <c r="B4255" s="5">
        <v>41890</v>
      </c>
      <c r="C4255" s="24">
        <v>3642.3496359300002</v>
      </c>
    </row>
    <row r="4256" spans="1:3" x14ac:dyDescent="0.45">
      <c r="A4256">
        <f t="shared" si="66"/>
        <v>9</v>
      </c>
      <c r="B4256" s="5">
        <v>41891</v>
      </c>
      <c r="C4256" s="24">
        <v>3640.3800061000002</v>
      </c>
    </row>
    <row r="4257" spans="1:3" x14ac:dyDescent="0.45">
      <c r="A4257">
        <f t="shared" si="66"/>
        <v>10</v>
      </c>
      <c r="B4257" s="5">
        <v>41892</v>
      </c>
      <c r="C4257" s="24">
        <v>3636.7073001799999</v>
      </c>
    </row>
    <row r="4258" spans="1:3" x14ac:dyDescent="0.45">
      <c r="A4258">
        <f t="shared" si="66"/>
        <v>11</v>
      </c>
      <c r="B4258" s="5">
        <v>41893</v>
      </c>
      <c r="C4258" s="24">
        <v>3621.1738795199999</v>
      </c>
    </row>
    <row r="4259" spans="1:3" x14ac:dyDescent="0.45">
      <c r="A4259">
        <f t="shared" si="66"/>
        <v>12</v>
      </c>
      <c r="B4259" s="5">
        <v>41894</v>
      </c>
      <c r="C4259" s="24">
        <v>3627.8530664499999</v>
      </c>
    </row>
    <row r="4260" spans="1:3" x14ac:dyDescent="0.45">
      <c r="A4260">
        <f t="shared" si="66"/>
        <v>15</v>
      </c>
      <c r="B4260" s="5">
        <v>41897</v>
      </c>
      <c r="C4260" s="24">
        <v>3624.1381219199998</v>
      </c>
    </row>
    <row r="4261" spans="1:3" x14ac:dyDescent="0.45">
      <c r="A4261">
        <f t="shared" si="66"/>
        <v>16</v>
      </c>
      <c r="B4261" s="5">
        <v>41898</v>
      </c>
      <c r="C4261" s="24">
        <v>3616.3520415399998</v>
      </c>
    </row>
    <row r="4262" spans="1:3" x14ac:dyDescent="0.45">
      <c r="A4262">
        <f t="shared" si="66"/>
        <v>17</v>
      </c>
      <c r="B4262" s="5">
        <v>41899</v>
      </c>
      <c r="C4262" s="24">
        <v>3610.7280586500001</v>
      </c>
    </row>
    <row r="4263" spans="1:3" x14ac:dyDescent="0.45">
      <c r="A4263">
        <f t="shared" si="66"/>
        <v>18</v>
      </c>
      <c r="B4263" s="5">
        <v>41900</v>
      </c>
      <c r="C4263" s="24">
        <v>3632.6245728200001</v>
      </c>
    </row>
    <row r="4264" spans="1:3" x14ac:dyDescent="0.45">
      <c r="A4264">
        <f t="shared" si="66"/>
        <v>19</v>
      </c>
      <c r="B4264" s="5">
        <v>41901</v>
      </c>
      <c r="C4264" s="24">
        <v>3646.0487399100002</v>
      </c>
    </row>
    <row r="4265" spans="1:3" x14ac:dyDescent="0.45">
      <c r="A4265">
        <f t="shared" si="66"/>
        <v>22</v>
      </c>
      <c r="B4265" s="5">
        <v>41904</v>
      </c>
      <c r="C4265" s="24">
        <v>3613.3692118200001</v>
      </c>
    </row>
    <row r="4266" spans="1:3" x14ac:dyDescent="0.45">
      <c r="A4266">
        <f t="shared" si="66"/>
        <v>23</v>
      </c>
      <c r="B4266" s="5">
        <v>41905</v>
      </c>
      <c r="C4266" s="24">
        <v>3563.13702625</v>
      </c>
    </row>
    <row r="4267" spans="1:3" x14ac:dyDescent="0.45">
      <c r="A4267">
        <f t="shared" si="66"/>
        <v>24</v>
      </c>
      <c r="B4267" s="5">
        <v>41906</v>
      </c>
      <c r="C4267" s="24">
        <v>3576.6812500999999</v>
      </c>
    </row>
    <row r="4268" spans="1:3" x14ac:dyDescent="0.45">
      <c r="A4268">
        <f t="shared" si="66"/>
        <v>25</v>
      </c>
      <c r="B4268" s="5">
        <v>41907</v>
      </c>
      <c r="C4268" s="24">
        <v>3543.5850341199998</v>
      </c>
    </row>
    <row r="4269" spans="1:3" x14ac:dyDescent="0.45">
      <c r="A4269">
        <f t="shared" si="66"/>
        <v>26</v>
      </c>
      <c r="B4269" s="5">
        <v>41908</v>
      </c>
      <c r="C4269" s="24">
        <v>3545.8954450000001</v>
      </c>
    </row>
    <row r="4270" spans="1:3" x14ac:dyDescent="0.45">
      <c r="A4270">
        <f t="shared" si="66"/>
        <v>29</v>
      </c>
      <c r="B4270" s="5">
        <v>41911</v>
      </c>
      <c r="C4270" s="24">
        <v>3544.9131916400002</v>
      </c>
    </row>
    <row r="4271" spans="1:3" x14ac:dyDescent="0.45">
      <c r="A4271" s="35">
        <f t="shared" si="66"/>
        <v>30</v>
      </c>
      <c r="B4271" s="33">
        <v>41912</v>
      </c>
      <c r="C4271" s="34">
        <v>3533.9316934499998</v>
      </c>
    </row>
    <row r="4272" spans="1:3" x14ac:dyDescent="0.45">
      <c r="A4272" s="35">
        <f t="shared" si="66"/>
        <v>1</v>
      </c>
      <c r="B4272" s="33">
        <v>41913</v>
      </c>
      <c r="C4272" s="34">
        <v>3498.9553048100001</v>
      </c>
    </row>
    <row r="4273" spans="1:3" x14ac:dyDescent="0.45">
      <c r="A4273">
        <f t="shared" si="66"/>
        <v>2</v>
      </c>
      <c r="B4273" s="5">
        <v>41914</v>
      </c>
      <c r="C4273" s="24">
        <v>3442.2009664500001</v>
      </c>
    </row>
    <row r="4274" spans="1:3" x14ac:dyDescent="0.45">
      <c r="A4274">
        <f t="shared" si="66"/>
        <v>3</v>
      </c>
      <c r="B4274" s="5">
        <v>41915</v>
      </c>
      <c r="C4274" s="24">
        <v>3485.95750456</v>
      </c>
    </row>
    <row r="4275" spans="1:3" x14ac:dyDescent="0.45">
      <c r="A4275">
        <f t="shared" si="66"/>
        <v>6</v>
      </c>
      <c r="B4275" s="5">
        <v>41918</v>
      </c>
      <c r="C4275" s="24">
        <v>3503.62682425</v>
      </c>
    </row>
    <row r="4276" spans="1:3" x14ac:dyDescent="0.45">
      <c r="A4276">
        <f t="shared" si="66"/>
        <v>7</v>
      </c>
      <c r="B4276" s="5">
        <v>41919</v>
      </c>
      <c r="C4276" s="24">
        <v>3467.0699557399998</v>
      </c>
    </row>
    <row r="4277" spans="1:3" x14ac:dyDescent="0.45">
      <c r="A4277">
        <f t="shared" si="66"/>
        <v>8</v>
      </c>
      <c r="B4277" s="5">
        <v>41920</v>
      </c>
      <c r="C4277" s="24">
        <v>3454.5090729100002</v>
      </c>
    </row>
    <row r="4278" spans="1:3" x14ac:dyDescent="0.45">
      <c r="A4278">
        <f t="shared" si="66"/>
        <v>9</v>
      </c>
      <c r="B4278" s="5">
        <v>41921</v>
      </c>
      <c r="C4278" s="24">
        <v>3427.70363172</v>
      </c>
    </row>
    <row r="4279" spans="1:3" x14ac:dyDescent="0.45">
      <c r="A4279">
        <f t="shared" si="66"/>
        <v>10</v>
      </c>
      <c r="B4279" s="5">
        <v>41922</v>
      </c>
      <c r="C4279" s="24">
        <v>3380.0185783299999</v>
      </c>
    </row>
    <row r="4280" spans="1:3" x14ac:dyDescent="0.45">
      <c r="A4280">
        <f t="shared" si="66"/>
        <v>13</v>
      </c>
      <c r="B4280" s="5">
        <v>41925</v>
      </c>
      <c r="C4280" s="24">
        <v>3387.0065646899998</v>
      </c>
    </row>
    <row r="4281" spans="1:3" x14ac:dyDescent="0.45">
      <c r="A4281">
        <f t="shared" si="66"/>
        <v>14</v>
      </c>
      <c r="B4281" s="5">
        <v>41926</v>
      </c>
      <c r="C4281" s="24">
        <v>3403.0375434600001</v>
      </c>
    </row>
    <row r="4282" spans="1:3" x14ac:dyDescent="0.45">
      <c r="A4282">
        <f t="shared" si="66"/>
        <v>15</v>
      </c>
      <c r="B4282" s="5">
        <v>41927</v>
      </c>
      <c r="C4282" s="24">
        <v>3314.6347674399999</v>
      </c>
    </row>
    <row r="4283" spans="1:3" x14ac:dyDescent="0.45">
      <c r="A4283">
        <f t="shared" si="66"/>
        <v>16</v>
      </c>
      <c r="B4283" s="5">
        <v>41928</v>
      </c>
      <c r="C4283" s="24">
        <v>3308.6683442600001</v>
      </c>
    </row>
    <row r="4284" spans="1:3" x14ac:dyDescent="0.45">
      <c r="A4284">
        <f t="shared" si="66"/>
        <v>17</v>
      </c>
      <c r="B4284" s="5">
        <v>41929</v>
      </c>
      <c r="C4284" s="24">
        <v>3369.5850371699999</v>
      </c>
    </row>
    <row r="4285" spans="1:3" x14ac:dyDescent="0.45">
      <c r="A4285">
        <f t="shared" si="66"/>
        <v>20</v>
      </c>
      <c r="B4285" s="5">
        <v>41932</v>
      </c>
      <c r="C4285" s="24">
        <v>3351.14952877</v>
      </c>
    </row>
    <row r="4286" spans="1:3" x14ac:dyDescent="0.45">
      <c r="A4286">
        <f t="shared" si="66"/>
        <v>21</v>
      </c>
      <c r="B4286" s="5">
        <v>41933</v>
      </c>
      <c r="C4286" s="24">
        <v>3407.3445500900002</v>
      </c>
    </row>
    <row r="4287" spans="1:3" x14ac:dyDescent="0.45">
      <c r="A4287">
        <f t="shared" si="66"/>
        <v>22</v>
      </c>
      <c r="B4287" s="5">
        <v>41934</v>
      </c>
      <c r="C4287" s="24">
        <v>3424.7761724000002</v>
      </c>
    </row>
    <row r="4288" spans="1:3" x14ac:dyDescent="0.45">
      <c r="A4288">
        <f t="shared" si="66"/>
        <v>23</v>
      </c>
      <c r="B4288" s="5">
        <v>41935</v>
      </c>
      <c r="C4288" s="24">
        <v>3432.71380142</v>
      </c>
    </row>
    <row r="4289" spans="1:3" x14ac:dyDescent="0.45">
      <c r="A4289">
        <f t="shared" si="66"/>
        <v>24</v>
      </c>
      <c r="B4289" s="5">
        <v>41936</v>
      </c>
      <c r="C4289" s="24">
        <v>3418.09008915</v>
      </c>
    </row>
    <row r="4290" spans="1:3" x14ac:dyDescent="0.45">
      <c r="A4290">
        <f t="shared" si="66"/>
        <v>27</v>
      </c>
      <c r="B4290" s="5">
        <v>41939</v>
      </c>
      <c r="C4290" s="24">
        <v>3405.2748117699998</v>
      </c>
    </row>
    <row r="4291" spans="1:3" x14ac:dyDescent="0.45">
      <c r="A4291">
        <f t="shared" si="66"/>
        <v>28</v>
      </c>
      <c r="B4291" s="5">
        <v>41940</v>
      </c>
      <c r="C4291" s="24">
        <v>3425.41411311</v>
      </c>
    </row>
    <row r="4292" spans="1:3" x14ac:dyDescent="0.45">
      <c r="A4292">
        <f t="shared" ref="A4292:A4355" si="67">DAY(B4292)</f>
        <v>29</v>
      </c>
      <c r="B4292" s="5">
        <v>41941</v>
      </c>
      <c r="C4292" s="24">
        <v>3452.5189350400001</v>
      </c>
    </row>
    <row r="4293" spans="1:3" x14ac:dyDescent="0.45">
      <c r="A4293">
        <f t="shared" si="67"/>
        <v>30</v>
      </c>
      <c r="B4293" s="5">
        <v>41942</v>
      </c>
      <c r="C4293" s="24">
        <v>3458.9142172299998</v>
      </c>
    </row>
    <row r="4294" spans="1:3" x14ac:dyDescent="0.45">
      <c r="A4294" s="35">
        <f t="shared" si="67"/>
        <v>31</v>
      </c>
      <c r="B4294" s="33">
        <v>41943</v>
      </c>
      <c r="C4294" s="34">
        <v>3503.4598627300002</v>
      </c>
    </row>
    <row r="4295" spans="1:3" x14ac:dyDescent="0.45">
      <c r="A4295" s="35">
        <f t="shared" si="67"/>
        <v>3</v>
      </c>
      <c r="B4295" s="33">
        <v>41946</v>
      </c>
      <c r="C4295" s="34">
        <v>3476.1285103300002</v>
      </c>
    </row>
    <row r="4296" spans="1:3" x14ac:dyDescent="0.45">
      <c r="A4296">
        <f t="shared" si="67"/>
        <v>4</v>
      </c>
      <c r="B4296" s="5">
        <v>41947</v>
      </c>
      <c r="C4296" s="24">
        <v>3458.5398095599999</v>
      </c>
    </row>
    <row r="4297" spans="1:3" x14ac:dyDescent="0.45">
      <c r="A4297">
        <f t="shared" si="67"/>
        <v>5</v>
      </c>
      <c r="B4297" s="5">
        <v>41948</v>
      </c>
      <c r="C4297" s="24">
        <v>3500.8337534699999</v>
      </c>
    </row>
    <row r="4298" spans="1:3" x14ac:dyDescent="0.45">
      <c r="A4298">
        <f t="shared" si="67"/>
        <v>6</v>
      </c>
      <c r="B4298" s="5">
        <v>41949</v>
      </c>
      <c r="C4298" s="24">
        <v>3505.7316771800001</v>
      </c>
    </row>
    <row r="4299" spans="1:3" x14ac:dyDescent="0.45">
      <c r="A4299">
        <f t="shared" si="67"/>
        <v>7</v>
      </c>
      <c r="B4299" s="5">
        <v>41950</v>
      </c>
      <c r="C4299" s="24">
        <v>3510.9789445699998</v>
      </c>
    </row>
    <row r="4300" spans="1:3" x14ac:dyDescent="0.45">
      <c r="A4300">
        <f t="shared" si="67"/>
        <v>10</v>
      </c>
      <c r="B4300" s="5">
        <v>41953</v>
      </c>
      <c r="C4300" s="24">
        <v>3535.4601958100002</v>
      </c>
    </row>
    <row r="4301" spans="1:3" x14ac:dyDescent="0.45">
      <c r="A4301">
        <f t="shared" si="67"/>
        <v>11</v>
      </c>
      <c r="B4301" s="5">
        <v>41954</v>
      </c>
      <c r="C4301" s="24">
        <v>3543.52857546</v>
      </c>
    </row>
    <row r="4302" spans="1:3" x14ac:dyDescent="0.45">
      <c r="A4302">
        <f t="shared" si="67"/>
        <v>12</v>
      </c>
      <c r="B4302" s="5">
        <v>41955</v>
      </c>
      <c r="C4302" s="24">
        <v>3535.3422775499998</v>
      </c>
    </row>
    <row r="4303" spans="1:3" x14ac:dyDescent="0.45">
      <c r="A4303">
        <f t="shared" si="67"/>
        <v>13</v>
      </c>
      <c r="B4303" s="5">
        <v>41956</v>
      </c>
      <c r="C4303" s="24">
        <v>3546.7511089999998</v>
      </c>
    </row>
    <row r="4304" spans="1:3" x14ac:dyDescent="0.45">
      <c r="A4304">
        <f t="shared" si="67"/>
        <v>14</v>
      </c>
      <c r="B4304" s="5">
        <v>41957</v>
      </c>
      <c r="C4304" s="24">
        <v>3555.5098737500002</v>
      </c>
    </row>
    <row r="4305" spans="1:3" x14ac:dyDescent="0.45">
      <c r="A4305">
        <f t="shared" si="67"/>
        <v>17</v>
      </c>
      <c r="B4305" s="5">
        <v>41960</v>
      </c>
      <c r="C4305" s="24">
        <v>3562.9428964399999</v>
      </c>
    </row>
    <row r="4306" spans="1:3" x14ac:dyDescent="0.45">
      <c r="A4306">
        <f t="shared" si="67"/>
        <v>18</v>
      </c>
      <c r="B4306" s="5">
        <v>41961</v>
      </c>
      <c r="C4306" s="24">
        <v>3581.0058538200001</v>
      </c>
    </row>
    <row r="4307" spans="1:3" x14ac:dyDescent="0.45">
      <c r="A4307">
        <f t="shared" si="67"/>
        <v>19</v>
      </c>
      <c r="B4307" s="5">
        <v>41962</v>
      </c>
      <c r="C4307" s="24">
        <v>3571.8796324300001</v>
      </c>
    </row>
    <row r="4308" spans="1:3" x14ac:dyDescent="0.45">
      <c r="A4308">
        <f t="shared" si="67"/>
        <v>20</v>
      </c>
      <c r="B4308" s="5">
        <v>41963</v>
      </c>
      <c r="C4308" s="24">
        <v>3564.1353120200001</v>
      </c>
    </row>
    <row r="4309" spans="1:3" x14ac:dyDescent="0.45">
      <c r="A4309">
        <f t="shared" si="67"/>
        <v>21</v>
      </c>
      <c r="B4309" s="5">
        <v>41964</v>
      </c>
      <c r="C4309" s="24">
        <v>3599.1091043299998</v>
      </c>
    </row>
    <row r="4310" spans="1:3" x14ac:dyDescent="0.45">
      <c r="A4310">
        <f t="shared" si="67"/>
        <v>24</v>
      </c>
      <c r="B4310" s="5">
        <v>41967</v>
      </c>
      <c r="C4310" s="24">
        <v>3590.98680715</v>
      </c>
    </row>
    <row r="4311" spans="1:3" x14ac:dyDescent="0.45">
      <c r="A4311">
        <f t="shared" si="67"/>
        <v>25</v>
      </c>
      <c r="B4311" s="5">
        <v>41968</v>
      </c>
      <c r="C4311" s="24">
        <v>3595.9126379200002</v>
      </c>
    </row>
    <row r="4312" spans="1:3" x14ac:dyDescent="0.45">
      <c r="A4312">
        <f t="shared" si="67"/>
        <v>26</v>
      </c>
      <c r="B4312" s="5">
        <v>41969</v>
      </c>
      <c r="C4312" s="24">
        <v>3593.6191099600001</v>
      </c>
    </row>
    <row r="4313" spans="1:3" x14ac:dyDescent="0.45">
      <c r="A4313">
        <f t="shared" si="67"/>
        <v>27</v>
      </c>
      <c r="B4313" s="5">
        <v>41970</v>
      </c>
      <c r="C4313" s="24">
        <v>3594.6162743700002</v>
      </c>
    </row>
    <row r="4314" spans="1:3" x14ac:dyDescent="0.45">
      <c r="A4314" s="35">
        <f t="shared" si="67"/>
        <v>28</v>
      </c>
      <c r="B4314" s="33">
        <v>41971</v>
      </c>
      <c r="C4314" s="34">
        <v>3593.3169933999998</v>
      </c>
    </row>
    <row r="4315" spans="1:3" x14ac:dyDescent="0.45">
      <c r="A4315" s="35">
        <f t="shared" si="67"/>
        <v>1</v>
      </c>
      <c r="B4315" s="33">
        <v>41974</v>
      </c>
      <c r="C4315" s="34">
        <v>3558.9445632400002</v>
      </c>
    </row>
    <row r="4316" spans="1:3" x14ac:dyDescent="0.45">
      <c r="A4316">
        <f t="shared" si="67"/>
        <v>2</v>
      </c>
      <c r="B4316" s="5">
        <v>41975</v>
      </c>
      <c r="C4316" s="24">
        <v>3601.1312318199998</v>
      </c>
    </row>
    <row r="4317" spans="1:3" x14ac:dyDescent="0.45">
      <c r="A4317">
        <f t="shared" si="67"/>
        <v>3</v>
      </c>
      <c r="B4317" s="5">
        <v>41976</v>
      </c>
      <c r="C4317" s="24">
        <v>3588.6709054799999</v>
      </c>
    </row>
    <row r="4318" spans="1:3" x14ac:dyDescent="0.45">
      <c r="A4318">
        <f t="shared" si="67"/>
        <v>4</v>
      </c>
      <c r="B4318" s="5">
        <v>41977</v>
      </c>
      <c r="C4318" s="24">
        <v>3573.4680867900001</v>
      </c>
    </row>
    <row r="4319" spans="1:3" x14ac:dyDescent="0.45">
      <c r="A4319">
        <f t="shared" si="67"/>
        <v>5</v>
      </c>
      <c r="B4319" s="5">
        <v>41978</v>
      </c>
      <c r="C4319" s="24">
        <v>3607.25397565</v>
      </c>
    </row>
    <row r="4320" spans="1:3" x14ac:dyDescent="0.45">
      <c r="A4320">
        <f t="shared" si="67"/>
        <v>8</v>
      </c>
      <c r="B4320" s="5">
        <v>41981</v>
      </c>
      <c r="C4320" s="24">
        <v>3574.3032787799998</v>
      </c>
    </row>
    <row r="4321" spans="1:3" x14ac:dyDescent="0.45">
      <c r="A4321">
        <f t="shared" si="67"/>
        <v>9</v>
      </c>
      <c r="B4321" s="5">
        <v>41982</v>
      </c>
      <c r="C4321" s="24">
        <v>3502.8770157700001</v>
      </c>
    </row>
    <row r="4322" spans="1:3" x14ac:dyDescent="0.45">
      <c r="A4322">
        <f t="shared" si="67"/>
        <v>10</v>
      </c>
      <c r="B4322" s="5">
        <v>41983</v>
      </c>
      <c r="C4322" s="24">
        <v>3491.0164614099999</v>
      </c>
    </row>
    <row r="4323" spans="1:3" x14ac:dyDescent="0.45">
      <c r="A4323">
        <f t="shared" si="67"/>
        <v>11</v>
      </c>
      <c r="B4323" s="5">
        <v>41984</v>
      </c>
      <c r="C4323" s="24">
        <v>3470.8963460300001</v>
      </c>
    </row>
    <row r="4324" spans="1:3" x14ac:dyDescent="0.45">
      <c r="A4324">
        <f t="shared" si="67"/>
        <v>12</v>
      </c>
      <c r="B4324" s="5">
        <v>41985</v>
      </c>
      <c r="C4324" s="24">
        <v>3389.4947882199999</v>
      </c>
    </row>
    <row r="4325" spans="1:3" x14ac:dyDescent="0.45">
      <c r="A4325">
        <f t="shared" si="67"/>
        <v>15</v>
      </c>
      <c r="B4325" s="5">
        <v>41988</v>
      </c>
      <c r="C4325" s="24">
        <v>3332.0610894000001</v>
      </c>
    </row>
    <row r="4326" spans="1:3" x14ac:dyDescent="0.45">
      <c r="A4326">
        <f t="shared" si="67"/>
        <v>16</v>
      </c>
      <c r="B4326" s="5">
        <v>41989</v>
      </c>
      <c r="C4326" s="24">
        <v>3404.2164519100002</v>
      </c>
    </row>
    <row r="4327" spans="1:3" x14ac:dyDescent="0.45">
      <c r="A4327">
        <f t="shared" si="67"/>
        <v>17</v>
      </c>
      <c r="B4327" s="5">
        <v>41990</v>
      </c>
      <c r="C4327" s="24">
        <v>3407.0447112299998</v>
      </c>
    </row>
    <row r="4328" spans="1:3" x14ac:dyDescent="0.45">
      <c r="A4328">
        <f t="shared" si="67"/>
        <v>18</v>
      </c>
      <c r="B4328" s="5">
        <v>41991</v>
      </c>
      <c r="C4328" s="24">
        <v>3474.92268638</v>
      </c>
    </row>
    <row r="4329" spans="1:3" x14ac:dyDescent="0.45">
      <c r="A4329">
        <f t="shared" si="67"/>
        <v>19</v>
      </c>
      <c r="B4329" s="5">
        <v>41992</v>
      </c>
      <c r="C4329" s="24">
        <v>3515.70103208</v>
      </c>
    </row>
    <row r="4330" spans="1:3" x14ac:dyDescent="0.45">
      <c r="A4330">
        <f t="shared" si="67"/>
        <v>22</v>
      </c>
      <c r="B4330" s="5">
        <v>41995</v>
      </c>
      <c r="C4330" s="24">
        <v>3533.3317206900001</v>
      </c>
    </row>
    <row r="4331" spans="1:3" x14ac:dyDescent="0.45">
      <c r="A4331">
        <f t="shared" si="67"/>
        <v>23</v>
      </c>
      <c r="B4331" s="5">
        <v>41996</v>
      </c>
      <c r="C4331" s="24">
        <v>3546.5631364699998</v>
      </c>
    </row>
    <row r="4332" spans="1:3" x14ac:dyDescent="0.45">
      <c r="A4332">
        <f t="shared" si="67"/>
        <v>24</v>
      </c>
      <c r="B4332" s="5">
        <v>41997</v>
      </c>
      <c r="C4332" s="24">
        <v>3552.10663875</v>
      </c>
    </row>
    <row r="4333" spans="1:3" x14ac:dyDescent="0.45">
      <c r="A4333">
        <f t="shared" si="67"/>
        <v>29</v>
      </c>
      <c r="B4333" s="5">
        <v>42002</v>
      </c>
      <c r="C4333" s="24">
        <v>3560.8974351900001</v>
      </c>
    </row>
    <row r="4334" spans="1:3" x14ac:dyDescent="0.45">
      <c r="A4334">
        <f t="shared" si="67"/>
        <v>30</v>
      </c>
      <c r="B4334" s="5">
        <v>42003</v>
      </c>
      <c r="C4334" s="24">
        <v>3521.21881661</v>
      </c>
    </row>
    <row r="4335" spans="1:3" x14ac:dyDescent="0.45">
      <c r="A4335" s="35">
        <f t="shared" si="67"/>
        <v>31</v>
      </c>
      <c r="B4335" s="33">
        <v>42004</v>
      </c>
      <c r="C4335" s="34">
        <v>3532.7390155200001</v>
      </c>
    </row>
    <row r="4336" spans="1:3" x14ac:dyDescent="0.45">
      <c r="A4336" s="35">
        <f t="shared" si="67"/>
        <v>2</v>
      </c>
      <c r="B4336" s="33">
        <v>42006</v>
      </c>
      <c r="C4336" s="34">
        <v>3524.0869393399998</v>
      </c>
    </row>
    <row r="4337" spans="1:3" x14ac:dyDescent="0.45">
      <c r="A4337">
        <f t="shared" si="67"/>
        <v>5</v>
      </c>
      <c r="B4337" s="5">
        <v>42009</v>
      </c>
      <c r="C4337" s="24">
        <v>3462.39148905</v>
      </c>
    </row>
    <row r="4338" spans="1:3" x14ac:dyDescent="0.45">
      <c r="A4338">
        <f t="shared" si="67"/>
        <v>6</v>
      </c>
      <c r="B4338" s="5">
        <v>42010</v>
      </c>
      <c r="C4338" s="24">
        <v>3434.72846527</v>
      </c>
    </row>
    <row r="4339" spans="1:3" x14ac:dyDescent="0.45">
      <c r="A4339">
        <f t="shared" si="67"/>
        <v>7</v>
      </c>
      <c r="B4339" s="5">
        <v>42011</v>
      </c>
      <c r="C4339" s="24">
        <v>3460.7838748300001</v>
      </c>
    </row>
    <row r="4340" spans="1:3" x14ac:dyDescent="0.45">
      <c r="A4340">
        <f t="shared" si="67"/>
        <v>8</v>
      </c>
      <c r="B4340" s="5">
        <v>42012</v>
      </c>
      <c r="C4340" s="24">
        <v>3535.4705968600001</v>
      </c>
    </row>
    <row r="4341" spans="1:3" x14ac:dyDescent="0.45">
      <c r="A4341">
        <f t="shared" si="67"/>
        <v>9</v>
      </c>
      <c r="B4341" s="5">
        <v>42013</v>
      </c>
      <c r="C4341" s="24">
        <v>3502.48291255</v>
      </c>
    </row>
    <row r="4342" spans="1:3" x14ac:dyDescent="0.45">
      <c r="A4342">
        <f t="shared" si="67"/>
        <v>12</v>
      </c>
      <c r="B4342" s="5">
        <v>42016</v>
      </c>
      <c r="C4342" s="24">
        <v>3500.0776528900001</v>
      </c>
    </row>
    <row r="4343" spans="1:3" x14ac:dyDescent="0.45">
      <c r="A4343">
        <f t="shared" si="67"/>
        <v>13</v>
      </c>
      <c r="B4343" s="5">
        <v>42017</v>
      </c>
      <c r="C4343" s="24">
        <v>3523.0375555300002</v>
      </c>
    </row>
    <row r="4344" spans="1:3" x14ac:dyDescent="0.45">
      <c r="A4344">
        <f t="shared" si="67"/>
        <v>14</v>
      </c>
      <c r="B4344" s="5">
        <v>42018</v>
      </c>
      <c r="C4344" s="24">
        <v>3447.5080921700001</v>
      </c>
    </row>
    <row r="4345" spans="1:3" x14ac:dyDescent="0.45">
      <c r="A4345">
        <f t="shared" si="67"/>
        <v>15</v>
      </c>
      <c r="B4345" s="5">
        <v>42019</v>
      </c>
      <c r="C4345" s="24">
        <v>3497.5830988399998</v>
      </c>
    </row>
    <row r="4346" spans="1:3" x14ac:dyDescent="0.45">
      <c r="A4346">
        <f t="shared" si="67"/>
        <v>16</v>
      </c>
      <c r="B4346" s="5">
        <v>42020</v>
      </c>
      <c r="C4346" s="24">
        <v>3520.2253660599999</v>
      </c>
    </row>
    <row r="4347" spans="1:3" x14ac:dyDescent="0.45">
      <c r="A4347">
        <f t="shared" si="67"/>
        <v>19</v>
      </c>
      <c r="B4347" s="5">
        <v>42023</v>
      </c>
      <c r="C4347" s="24">
        <v>3540.9726141299998</v>
      </c>
    </row>
    <row r="4348" spans="1:3" x14ac:dyDescent="0.45">
      <c r="A4348">
        <f t="shared" si="67"/>
        <v>20</v>
      </c>
      <c r="B4348" s="5">
        <v>42024</v>
      </c>
      <c r="C4348" s="24">
        <v>3558.6277246999998</v>
      </c>
    </row>
    <row r="4349" spans="1:3" x14ac:dyDescent="0.45">
      <c r="A4349">
        <f t="shared" si="67"/>
        <v>21</v>
      </c>
      <c r="B4349" s="5">
        <v>42025</v>
      </c>
      <c r="C4349" s="24">
        <v>3610.37135438</v>
      </c>
    </row>
    <row r="4350" spans="1:3" x14ac:dyDescent="0.45">
      <c r="A4350">
        <f t="shared" si="67"/>
        <v>22</v>
      </c>
      <c r="B4350" s="5">
        <v>42026</v>
      </c>
      <c r="C4350" s="24">
        <v>3644.9811969299999</v>
      </c>
    </row>
    <row r="4351" spans="1:3" x14ac:dyDescent="0.45">
      <c r="A4351">
        <f t="shared" si="67"/>
        <v>23</v>
      </c>
      <c r="B4351" s="5">
        <v>42027</v>
      </c>
      <c r="C4351" s="24">
        <v>3664.4120948700001</v>
      </c>
    </row>
    <row r="4352" spans="1:3" x14ac:dyDescent="0.45">
      <c r="A4352">
        <f t="shared" si="67"/>
        <v>26</v>
      </c>
      <c r="B4352" s="5">
        <v>42030</v>
      </c>
      <c r="C4352" s="24">
        <v>3672.9757684000001</v>
      </c>
    </row>
    <row r="4353" spans="1:3" x14ac:dyDescent="0.45">
      <c r="A4353">
        <f t="shared" si="67"/>
        <v>27</v>
      </c>
      <c r="B4353" s="5">
        <v>42031</v>
      </c>
      <c r="C4353" s="24">
        <v>3650.8031494100001</v>
      </c>
    </row>
    <row r="4354" spans="1:3" x14ac:dyDescent="0.45">
      <c r="A4354">
        <f t="shared" si="67"/>
        <v>28</v>
      </c>
      <c r="B4354" s="5">
        <v>42032</v>
      </c>
      <c r="C4354" s="24">
        <v>3659.7244585499998</v>
      </c>
    </row>
    <row r="4355" spans="1:3" x14ac:dyDescent="0.45">
      <c r="A4355">
        <f t="shared" si="67"/>
        <v>29</v>
      </c>
      <c r="B4355" s="5">
        <v>42033</v>
      </c>
      <c r="C4355" s="24">
        <v>3650.2611784199999</v>
      </c>
    </row>
    <row r="4356" spans="1:3" x14ac:dyDescent="0.45">
      <c r="A4356" s="35">
        <f t="shared" ref="A4356:A4419" si="68">DAY(B4356)</f>
        <v>30</v>
      </c>
      <c r="B4356" s="33">
        <v>42034</v>
      </c>
      <c r="C4356" s="34">
        <v>3621.81341346</v>
      </c>
    </row>
    <row r="4357" spans="1:3" x14ac:dyDescent="0.45">
      <c r="A4357" s="35">
        <f t="shared" si="68"/>
        <v>2</v>
      </c>
      <c r="B4357" s="33">
        <v>42037</v>
      </c>
      <c r="C4357" s="34">
        <v>3638.28582577</v>
      </c>
    </row>
    <row r="4358" spans="1:3" x14ac:dyDescent="0.45">
      <c r="A4358">
        <f t="shared" si="68"/>
        <v>3</v>
      </c>
      <c r="B4358" s="5">
        <v>42038</v>
      </c>
      <c r="C4358" s="24">
        <v>3685.1442822600002</v>
      </c>
    </row>
    <row r="4359" spans="1:3" x14ac:dyDescent="0.45">
      <c r="A4359">
        <f t="shared" si="68"/>
        <v>4</v>
      </c>
      <c r="B4359" s="5">
        <v>42039</v>
      </c>
      <c r="C4359" s="24">
        <v>3680.1829356600001</v>
      </c>
    </row>
    <row r="4360" spans="1:3" x14ac:dyDescent="0.45">
      <c r="A4360">
        <f t="shared" si="68"/>
        <v>5</v>
      </c>
      <c r="B4360" s="5">
        <v>42040</v>
      </c>
      <c r="C4360" s="24">
        <v>3687.0804772500001</v>
      </c>
    </row>
    <row r="4361" spans="1:3" x14ac:dyDescent="0.45">
      <c r="A4361">
        <f t="shared" si="68"/>
        <v>6</v>
      </c>
      <c r="B4361" s="5">
        <v>42041</v>
      </c>
      <c r="C4361" s="24">
        <v>3681.4771924299998</v>
      </c>
    </row>
    <row r="4362" spans="1:3" x14ac:dyDescent="0.45">
      <c r="A4362">
        <f t="shared" si="68"/>
        <v>9</v>
      </c>
      <c r="B4362" s="5">
        <v>42044</v>
      </c>
      <c r="C4362" s="24">
        <v>3670.2662771099999</v>
      </c>
    </row>
    <row r="4363" spans="1:3" x14ac:dyDescent="0.45">
      <c r="A4363">
        <f t="shared" si="68"/>
        <v>10</v>
      </c>
      <c r="B4363" s="5">
        <v>42045</v>
      </c>
      <c r="C4363" s="24">
        <v>3669.5389468100002</v>
      </c>
    </row>
    <row r="4364" spans="1:3" x14ac:dyDescent="0.45">
      <c r="A4364">
        <f t="shared" si="68"/>
        <v>11</v>
      </c>
      <c r="B4364" s="5">
        <v>42046</v>
      </c>
      <c r="C4364" s="24">
        <v>3663.99721856</v>
      </c>
    </row>
    <row r="4365" spans="1:3" x14ac:dyDescent="0.45">
      <c r="A4365">
        <f t="shared" si="68"/>
        <v>12</v>
      </c>
      <c r="B4365" s="5">
        <v>42047</v>
      </c>
      <c r="C4365" s="24">
        <v>3674.5841505899998</v>
      </c>
    </row>
    <row r="4366" spans="1:3" x14ac:dyDescent="0.45">
      <c r="A4366">
        <f t="shared" si="68"/>
        <v>13</v>
      </c>
      <c r="B4366" s="5">
        <v>42048</v>
      </c>
      <c r="C4366" s="24">
        <v>3696.46637392</v>
      </c>
    </row>
    <row r="4367" spans="1:3" x14ac:dyDescent="0.45">
      <c r="A4367">
        <f t="shared" si="68"/>
        <v>16</v>
      </c>
      <c r="B4367" s="5">
        <v>42051</v>
      </c>
      <c r="C4367" s="24">
        <v>3690.0505400299999</v>
      </c>
    </row>
    <row r="4368" spans="1:3" x14ac:dyDescent="0.45">
      <c r="A4368">
        <f t="shared" si="68"/>
        <v>17</v>
      </c>
      <c r="B4368" s="5">
        <v>42052</v>
      </c>
      <c r="C4368" s="24">
        <v>3708.6085528399999</v>
      </c>
    </row>
    <row r="4369" spans="1:3" x14ac:dyDescent="0.45">
      <c r="A4369">
        <f t="shared" si="68"/>
        <v>18</v>
      </c>
      <c r="B4369" s="5">
        <v>42053</v>
      </c>
      <c r="C4369" s="24">
        <v>3712.6705396900002</v>
      </c>
    </row>
    <row r="4370" spans="1:3" x14ac:dyDescent="0.45">
      <c r="A4370">
        <f t="shared" si="68"/>
        <v>19</v>
      </c>
      <c r="B4370" s="5">
        <v>42054</v>
      </c>
      <c r="C4370" s="24">
        <v>3710.2809481999998</v>
      </c>
    </row>
    <row r="4371" spans="1:3" x14ac:dyDescent="0.45">
      <c r="A4371">
        <f t="shared" si="68"/>
        <v>20</v>
      </c>
      <c r="B4371" s="5">
        <v>42055</v>
      </c>
      <c r="C4371" s="24">
        <v>3724.4516085599998</v>
      </c>
    </row>
    <row r="4372" spans="1:3" x14ac:dyDescent="0.45">
      <c r="A4372">
        <f t="shared" si="68"/>
        <v>23</v>
      </c>
      <c r="B4372" s="5">
        <v>42058</v>
      </c>
      <c r="C4372" s="24">
        <v>3724.8547188900002</v>
      </c>
    </row>
    <row r="4373" spans="1:3" x14ac:dyDescent="0.45">
      <c r="A4373">
        <f t="shared" si="68"/>
        <v>24</v>
      </c>
      <c r="B4373" s="5">
        <v>42059</v>
      </c>
      <c r="C4373" s="24">
        <v>3742.57594488</v>
      </c>
    </row>
    <row r="4374" spans="1:3" x14ac:dyDescent="0.45">
      <c r="A4374">
        <f t="shared" si="68"/>
        <v>25</v>
      </c>
      <c r="B4374" s="5">
        <v>42060</v>
      </c>
      <c r="C4374" s="24">
        <v>3736.31081722</v>
      </c>
    </row>
    <row r="4375" spans="1:3" x14ac:dyDescent="0.45">
      <c r="A4375">
        <f t="shared" si="68"/>
        <v>26</v>
      </c>
      <c r="B4375" s="5">
        <v>42061</v>
      </c>
      <c r="C4375" s="24">
        <v>3744.5561439200001</v>
      </c>
    </row>
    <row r="4376" spans="1:3" x14ac:dyDescent="0.45">
      <c r="A4376" s="35">
        <f t="shared" si="68"/>
        <v>27</v>
      </c>
      <c r="B4376" s="33">
        <v>42062</v>
      </c>
      <c r="C4376" s="34">
        <v>3744.2570865399998</v>
      </c>
    </row>
    <row r="4377" spans="1:3" x14ac:dyDescent="0.45">
      <c r="A4377" s="35">
        <f t="shared" si="68"/>
        <v>2</v>
      </c>
      <c r="B4377" s="33">
        <v>42065</v>
      </c>
      <c r="C4377" s="34">
        <v>3740.3187208999998</v>
      </c>
    </row>
    <row r="4378" spans="1:3" x14ac:dyDescent="0.45">
      <c r="A4378">
        <f t="shared" si="68"/>
        <v>3</v>
      </c>
      <c r="B4378" s="5">
        <v>42066</v>
      </c>
      <c r="C4378" s="24">
        <v>3714.4503198699999</v>
      </c>
    </row>
    <row r="4379" spans="1:3" x14ac:dyDescent="0.45">
      <c r="A4379">
        <f t="shared" si="68"/>
        <v>4</v>
      </c>
      <c r="B4379" s="5">
        <v>42067</v>
      </c>
      <c r="C4379" s="24">
        <v>3727.30167102</v>
      </c>
    </row>
    <row r="4380" spans="1:3" x14ac:dyDescent="0.45">
      <c r="A4380">
        <f t="shared" si="68"/>
        <v>5</v>
      </c>
      <c r="B4380" s="5">
        <v>42068</v>
      </c>
      <c r="C4380" s="24">
        <v>3751.99818667</v>
      </c>
    </row>
    <row r="4381" spans="1:3" x14ac:dyDescent="0.45">
      <c r="A4381">
        <f t="shared" si="68"/>
        <v>6</v>
      </c>
      <c r="B4381" s="5">
        <v>42069</v>
      </c>
      <c r="C4381" s="24">
        <v>3728.9468882599999</v>
      </c>
    </row>
    <row r="4382" spans="1:3" x14ac:dyDescent="0.45">
      <c r="A4382">
        <f t="shared" si="68"/>
        <v>9</v>
      </c>
      <c r="B4382" s="5">
        <v>42072</v>
      </c>
      <c r="C4382" s="24">
        <v>3710.0770694299999</v>
      </c>
    </row>
    <row r="4383" spans="1:3" x14ac:dyDescent="0.45">
      <c r="A4383">
        <f t="shared" si="68"/>
        <v>10</v>
      </c>
      <c r="B4383" s="5">
        <v>42073</v>
      </c>
      <c r="C4383" s="24">
        <v>3624.77082479</v>
      </c>
    </row>
    <row r="4384" spans="1:3" x14ac:dyDescent="0.45">
      <c r="A4384">
        <f t="shared" si="68"/>
        <v>11</v>
      </c>
      <c r="B4384" s="5">
        <v>42074</v>
      </c>
      <c r="C4384" s="24">
        <v>3633.8956637299998</v>
      </c>
    </row>
    <row r="4385" spans="1:3" x14ac:dyDescent="0.45">
      <c r="A4385">
        <f t="shared" si="68"/>
        <v>12</v>
      </c>
      <c r="B4385" s="5">
        <v>42075</v>
      </c>
      <c r="C4385" s="24">
        <v>3655.2823083200001</v>
      </c>
    </row>
    <row r="4386" spans="1:3" x14ac:dyDescent="0.45">
      <c r="A4386">
        <f t="shared" si="68"/>
        <v>13</v>
      </c>
      <c r="B4386" s="5">
        <v>42076</v>
      </c>
      <c r="C4386" s="24">
        <v>3648.2426215199998</v>
      </c>
    </row>
    <row r="4387" spans="1:3" x14ac:dyDescent="0.45">
      <c r="A4387">
        <f t="shared" si="68"/>
        <v>16</v>
      </c>
      <c r="B4387" s="5">
        <v>42079</v>
      </c>
      <c r="C4387" s="24">
        <v>3679.4772173699998</v>
      </c>
    </row>
    <row r="4388" spans="1:3" x14ac:dyDescent="0.45">
      <c r="A4388">
        <f t="shared" si="68"/>
        <v>17</v>
      </c>
      <c r="B4388" s="5">
        <v>42080</v>
      </c>
      <c r="C4388" s="24">
        <v>3694.39335205</v>
      </c>
    </row>
    <row r="4389" spans="1:3" x14ac:dyDescent="0.45">
      <c r="A4389">
        <f t="shared" si="68"/>
        <v>18</v>
      </c>
      <c r="B4389" s="5">
        <v>42081</v>
      </c>
      <c r="C4389" s="24">
        <v>3747.37835511</v>
      </c>
    </row>
    <row r="4390" spans="1:3" x14ac:dyDescent="0.45">
      <c r="A4390">
        <f t="shared" si="68"/>
        <v>19</v>
      </c>
      <c r="B4390" s="5">
        <v>42082</v>
      </c>
      <c r="C4390" s="24">
        <v>3758.08918034</v>
      </c>
    </row>
    <row r="4391" spans="1:3" x14ac:dyDescent="0.45">
      <c r="A4391">
        <f t="shared" si="68"/>
        <v>20</v>
      </c>
      <c r="B4391" s="5">
        <v>42083</v>
      </c>
      <c r="C4391" s="24">
        <v>3788.2645463200001</v>
      </c>
    </row>
    <row r="4392" spans="1:3" x14ac:dyDescent="0.45">
      <c r="A4392">
        <f t="shared" si="68"/>
        <v>23</v>
      </c>
      <c r="B4392" s="5">
        <v>42086</v>
      </c>
      <c r="C4392" s="24">
        <v>3795.6133144099999</v>
      </c>
    </row>
    <row r="4393" spans="1:3" x14ac:dyDescent="0.45">
      <c r="A4393">
        <f t="shared" si="68"/>
        <v>24</v>
      </c>
      <c r="B4393" s="5">
        <v>42087</v>
      </c>
      <c r="C4393" s="24">
        <v>3788.8996061600001</v>
      </c>
    </row>
    <row r="4394" spans="1:3" x14ac:dyDescent="0.45">
      <c r="A4394">
        <f t="shared" si="68"/>
        <v>25</v>
      </c>
      <c r="B4394" s="5">
        <v>42088</v>
      </c>
      <c r="C4394" s="24">
        <v>3773.6263780200002</v>
      </c>
    </row>
    <row r="4395" spans="1:3" x14ac:dyDescent="0.45">
      <c r="A4395">
        <f t="shared" si="68"/>
        <v>26</v>
      </c>
      <c r="B4395" s="5">
        <v>42089</v>
      </c>
      <c r="C4395" s="24">
        <v>3722.61852198</v>
      </c>
    </row>
    <row r="4396" spans="1:3" x14ac:dyDescent="0.45">
      <c r="A4396">
        <f t="shared" si="68"/>
        <v>27</v>
      </c>
      <c r="B4396" s="5">
        <v>42090</v>
      </c>
      <c r="C4396" s="24">
        <v>3701.6178669199999</v>
      </c>
    </row>
    <row r="4397" spans="1:3" x14ac:dyDescent="0.45">
      <c r="A4397">
        <f t="shared" si="68"/>
        <v>30</v>
      </c>
      <c r="B4397" s="5">
        <v>42093</v>
      </c>
      <c r="C4397" s="24">
        <v>3719.4318369699999</v>
      </c>
    </row>
    <row r="4398" spans="1:3" x14ac:dyDescent="0.45">
      <c r="A4398" s="35">
        <f t="shared" si="68"/>
        <v>31</v>
      </c>
      <c r="B4398" s="33">
        <v>42094</v>
      </c>
      <c r="C4398" s="34">
        <v>3663.5829188399998</v>
      </c>
    </row>
    <row r="4399" spans="1:3" x14ac:dyDescent="0.45">
      <c r="A4399" s="35">
        <f t="shared" si="68"/>
        <v>1</v>
      </c>
      <c r="B4399" s="33">
        <v>42095</v>
      </c>
      <c r="C4399" s="34">
        <v>3680.4501385799999</v>
      </c>
    </row>
    <row r="4400" spans="1:3" x14ac:dyDescent="0.45">
      <c r="A4400">
        <f t="shared" si="68"/>
        <v>2</v>
      </c>
      <c r="B4400" s="5">
        <v>42096</v>
      </c>
      <c r="C4400" s="24">
        <v>3696.0299996700001</v>
      </c>
    </row>
    <row r="4401" spans="1:3" x14ac:dyDescent="0.45">
      <c r="A4401">
        <f t="shared" si="68"/>
        <v>7</v>
      </c>
      <c r="B4401" s="5">
        <v>42101</v>
      </c>
      <c r="C4401" s="24">
        <v>3761.4700853099998</v>
      </c>
    </row>
    <row r="4402" spans="1:3" x14ac:dyDescent="0.45">
      <c r="A4402">
        <f t="shared" si="68"/>
        <v>8</v>
      </c>
      <c r="B4402" s="5">
        <v>42102</v>
      </c>
      <c r="C4402" s="24">
        <v>3752.7835240099998</v>
      </c>
    </row>
    <row r="4403" spans="1:3" x14ac:dyDescent="0.45">
      <c r="A4403">
        <f t="shared" si="68"/>
        <v>9</v>
      </c>
      <c r="B4403" s="5">
        <v>42103</v>
      </c>
      <c r="C4403" s="24">
        <v>3792.63837298</v>
      </c>
    </row>
    <row r="4404" spans="1:3" x14ac:dyDescent="0.45">
      <c r="A4404">
        <f t="shared" si="68"/>
        <v>10</v>
      </c>
      <c r="B4404" s="5">
        <v>42104</v>
      </c>
      <c r="C4404" s="24">
        <v>3830.8685365800002</v>
      </c>
    </row>
    <row r="4405" spans="1:3" x14ac:dyDescent="0.45">
      <c r="A4405">
        <f t="shared" si="68"/>
        <v>13</v>
      </c>
      <c r="B4405" s="5">
        <v>42107</v>
      </c>
      <c r="C4405" s="24">
        <v>3818.24549914</v>
      </c>
    </row>
    <row r="4406" spans="1:3" x14ac:dyDescent="0.45">
      <c r="A4406">
        <f t="shared" si="68"/>
        <v>14</v>
      </c>
      <c r="B4406" s="5">
        <v>42108</v>
      </c>
      <c r="C4406" s="24">
        <v>3824.1632482599998</v>
      </c>
    </row>
    <row r="4407" spans="1:3" x14ac:dyDescent="0.45">
      <c r="A4407">
        <f t="shared" si="68"/>
        <v>15</v>
      </c>
      <c r="B4407" s="5">
        <v>42109</v>
      </c>
      <c r="C4407" s="24">
        <v>3834.3613288000001</v>
      </c>
    </row>
    <row r="4408" spans="1:3" x14ac:dyDescent="0.45">
      <c r="A4408">
        <f t="shared" si="68"/>
        <v>16</v>
      </c>
      <c r="B4408" s="5">
        <v>42110</v>
      </c>
      <c r="C4408" s="24">
        <v>3813.3361719700001</v>
      </c>
    </row>
    <row r="4409" spans="1:3" x14ac:dyDescent="0.45">
      <c r="A4409">
        <f t="shared" si="68"/>
        <v>17</v>
      </c>
      <c r="B4409" s="5">
        <v>42111</v>
      </c>
      <c r="C4409" s="24">
        <v>3778.3739277599998</v>
      </c>
    </row>
    <row r="4410" spans="1:3" x14ac:dyDescent="0.45">
      <c r="A4410">
        <f t="shared" si="68"/>
        <v>20</v>
      </c>
      <c r="B4410" s="5">
        <v>42114</v>
      </c>
      <c r="C4410" s="24">
        <v>3804.6877364699999</v>
      </c>
    </row>
    <row r="4411" spans="1:3" x14ac:dyDescent="0.45">
      <c r="A4411">
        <f t="shared" si="68"/>
        <v>21</v>
      </c>
      <c r="B4411" s="5">
        <v>42115</v>
      </c>
      <c r="C4411" s="24">
        <v>3813.4011533500002</v>
      </c>
    </row>
    <row r="4412" spans="1:3" x14ac:dyDescent="0.45">
      <c r="A4412">
        <f t="shared" si="68"/>
        <v>22</v>
      </c>
      <c r="B4412" s="5">
        <v>42116</v>
      </c>
      <c r="C4412" s="24">
        <v>3795.3608822599999</v>
      </c>
    </row>
    <row r="4413" spans="1:3" x14ac:dyDescent="0.45">
      <c r="A4413">
        <f t="shared" si="68"/>
        <v>23</v>
      </c>
      <c r="B4413" s="5">
        <v>42117</v>
      </c>
      <c r="C4413" s="24">
        <v>3808.20139427</v>
      </c>
    </row>
    <row r="4414" spans="1:3" x14ac:dyDescent="0.45">
      <c r="A4414">
        <f t="shared" si="68"/>
        <v>24</v>
      </c>
      <c r="B4414" s="5">
        <v>42118</v>
      </c>
      <c r="C4414" s="24">
        <v>3817.3974802600001</v>
      </c>
    </row>
    <row r="4415" spans="1:3" x14ac:dyDescent="0.45">
      <c r="A4415">
        <f t="shared" si="68"/>
        <v>27</v>
      </c>
      <c r="B4415" s="5">
        <v>42121</v>
      </c>
      <c r="C4415" s="24">
        <v>3834.4494878099999</v>
      </c>
    </row>
    <row r="4416" spans="1:3" x14ac:dyDescent="0.45">
      <c r="A4416">
        <f t="shared" si="68"/>
        <v>28</v>
      </c>
      <c r="B4416" s="5">
        <v>42122</v>
      </c>
      <c r="C4416" s="24">
        <v>3797.2871670499999</v>
      </c>
    </row>
    <row r="4417" spans="1:3" x14ac:dyDescent="0.45">
      <c r="A4417">
        <f t="shared" si="68"/>
        <v>29</v>
      </c>
      <c r="B4417" s="5">
        <v>42123</v>
      </c>
      <c r="C4417" s="24">
        <v>3753.8754598800001</v>
      </c>
    </row>
    <row r="4418" spans="1:3" x14ac:dyDescent="0.45">
      <c r="A4418" s="35">
        <f t="shared" si="68"/>
        <v>30</v>
      </c>
      <c r="B4418" s="33">
        <v>42124</v>
      </c>
      <c r="C4418" s="34">
        <v>3760.0647250699999</v>
      </c>
    </row>
    <row r="4419" spans="1:3" x14ac:dyDescent="0.45">
      <c r="A4419" s="35">
        <f t="shared" si="68"/>
        <v>1</v>
      </c>
      <c r="B4419" s="33">
        <v>42125</v>
      </c>
      <c r="C4419" s="34">
        <v>3770.74682914</v>
      </c>
    </row>
    <row r="4420" spans="1:3" x14ac:dyDescent="0.45">
      <c r="A4420">
        <f t="shared" ref="A4420:A4483" si="69">DAY(B4420)</f>
        <v>5</v>
      </c>
      <c r="B4420" s="5">
        <v>42129</v>
      </c>
      <c r="C4420" s="24">
        <v>3744.86438473</v>
      </c>
    </row>
    <row r="4421" spans="1:3" x14ac:dyDescent="0.45">
      <c r="A4421">
        <f t="shared" si="69"/>
        <v>6</v>
      </c>
      <c r="B4421" s="5">
        <v>42130</v>
      </c>
      <c r="C4421" s="24">
        <v>3746.5003776100002</v>
      </c>
    </row>
    <row r="4422" spans="1:3" x14ac:dyDescent="0.45">
      <c r="A4422">
        <f t="shared" si="69"/>
        <v>7</v>
      </c>
      <c r="B4422" s="5">
        <v>42131</v>
      </c>
      <c r="C4422" s="24">
        <v>3726.2463928000002</v>
      </c>
    </row>
    <row r="4423" spans="1:3" x14ac:dyDescent="0.45">
      <c r="A4423">
        <f t="shared" si="69"/>
        <v>8</v>
      </c>
      <c r="B4423" s="5">
        <v>42132</v>
      </c>
      <c r="C4423" s="24">
        <v>3814.4486106899999</v>
      </c>
    </row>
    <row r="4424" spans="1:3" x14ac:dyDescent="0.45">
      <c r="A4424">
        <f t="shared" si="69"/>
        <v>11</v>
      </c>
      <c r="B4424" s="5">
        <v>42135</v>
      </c>
      <c r="C4424" s="24">
        <v>3805.4832093</v>
      </c>
    </row>
    <row r="4425" spans="1:3" x14ac:dyDescent="0.45">
      <c r="A4425">
        <f t="shared" si="69"/>
        <v>12</v>
      </c>
      <c r="B4425" s="5">
        <v>42136</v>
      </c>
      <c r="C4425" s="24">
        <v>3756.45253955</v>
      </c>
    </row>
    <row r="4426" spans="1:3" x14ac:dyDescent="0.45">
      <c r="A4426">
        <f t="shared" si="69"/>
        <v>13</v>
      </c>
      <c r="B4426" s="5">
        <v>42137</v>
      </c>
      <c r="C4426" s="24">
        <v>3769.69412835</v>
      </c>
    </row>
    <row r="4427" spans="1:3" x14ac:dyDescent="0.45">
      <c r="A4427">
        <f t="shared" si="69"/>
        <v>14</v>
      </c>
      <c r="B4427" s="5">
        <v>42138</v>
      </c>
      <c r="C4427" s="24">
        <v>3782.48671457</v>
      </c>
    </row>
    <row r="4428" spans="1:3" x14ac:dyDescent="0.45">
      <c r="A4428">
        <f t="shared" si="69"/>
        <v>15</v>
      </c>
      <c r="B4428" s="5">
        <v>42139</v>
      </c>
      <c r="C4428" s="24">
        <v>3779.95728229</v>
      </c>
    </row>
    <row r="4429" spans="1:3" x14ac:dyDescent="0.45">
      <c r="A4429">
        <f t="shared" si="69"/>
        <v>18</v>
      </c>
      <c r="B4429" s="5">
        <v>42142</v>
      </c>
      <c r="C4429" s="24">
        <v>3784.3345724000001</v>
      </c>
    </row>
    <row r="4430" spans="1:3" x14ac:dyDescent="0.45">
      <c r="A4430">
        <f t="shared" si="69"/>
        <v>19</v>
      </c>
      <c r="B4430" s="5">
        <v>42143</v>
      </c>
      <c r="C4430" s="24">
        <v>3801.5047813900001</v>
      </c>
    </row>
    <row r="4431" spans="1:3" x14ac:dyDescent="0.45">
      <c r="A4431">
        <f t="shared" si="69"/>
        <v>20</v>
      </c>
      <c r="B4431" s="5">
        <v>42144</v>
      </c>
      <c r="C4431" s="24">
        <v>3805.7735191299998</v>
      </c>
    </row>
    <row r="4432" spans="1:3" x14ac:dyDescent="0.45">
      <c r="A4432">
        <f t="shared" si="69"/>
        <v>21</v>
      </c>
      <c r="B4432" s="5">
        <v>42145</v>
      </c>
      <c r="C4432" s="24">
        <v>3809.0827404900001</v>
      </c>
    </row>
    <row r="4433" spans="1:3" x14ac:dyDescent="0.45">
      <c r="A4433">
        <f t="shared" si="69"/>
        <v>22</v>
      </c>
      <c r="B4433" s="5">
        <v>42146</v>
      </c>
      <c r="C4433" s="24">
        <v>3818.8405324300002</v>
      </c>
    </row>
    <row r="4434" spans="1:3" x14ac:dyDescent="0.45">
      <c r="A4434">
        <f t="shared" si="69"/>
        <v>26</v>
      </c>
      <c r="B4434" s="5">
        <v>42150</v>
      </c>
      <c r="C4434" s="24">
        <v>3779.2993512399999</v>
      </c>
    </row>
    <row r="4435" spans="1:3" x14ac:dyDescent="0.45">
      <c r="A4435">
        <f t="shared" si="69"/>
        <v>27</v>
      </c>
      <c r="B4435" s="5">
        <v>42151</v>
      </c>
      <c r="C4435" s="24">
        <v>3821.1300471200002</v>
      </c>
    </row>
    <row r="4436" spans="1:3" x14ac:dyDescent="0.45">
      <c r="A4436">
        <f t="shared" si="69"/>
        <v>28</v>
      </c>
      <c r="B4436" s="5">
        <v>42152</v>
      </c>
      <c r="C4436" s="24">
        <v>3824.6670835199998</v>
      </c>
    </row>
    <row r="4437" spans="1:3" x14ac:dyDescent="0.45">
      <c r="A4437" s="35">
        <f t="shared" si="69"/>
        <v>29</v>
      </c>
      <c r="B4437" s="33">
        <v>42153</v>
      </c>
      <c r="C4437" s="34">
        <v>3797.1179319600001</v>
      </c>
    </row>
    <row r="4438" spans="1:3" x14ac:dyDescent="0.45">
      <c r="A4438" s="35">
        <f t="shared" si="69"/>
        <v>1</v>
      </c>
      <c r="B4438" s="33">
        <v>42156</v>
      </c>
      <c r="C4438" s="34">
        <v>3786.3721974800001</v>
      </c>
    </row>
    <row r="4439" spans="1:3" x14ac:dyDescent="0.45">
      <c r="A4439">
        <f t="shared" si="69"/>
        <v>2</v>
      </c>
      <c r="B4439" s="5">
        <v>42157</v>
      </c>
      <c r="C4439" s="24">
        <v>3775.51645156</v>
      </c>
    </row>
    <row r="4440" spans="1:3" x14ac:dyDescent="0.45">
      <c r="A4440">
        <f t="shared" si="69"/>
        <v>3</v>
      </c>
      <c r="B4440" s="5">
        <v>42158</v>
      </c>
      <c r="C4440" s="24">
        <v>3786.8433860499999</v>
      </c>
    </row>
    <row r="4441" spans="1:3" x14ac:dyDescent="0.45">
      <c r="A4441">
        <f t="shared" si="69"/>
        <v>4</v>
      </c>
      <c r="B4441" s="5">
        <v>42159</v>
      </c>
      <c r="C4441" s="24">
        <v>3740.39395216</v>
      </c>
    </row>
    <row r="4442" spans="1:3" x14ac:dyDescent="0.45">
      <c r="A4442">
        <f t="shared" si="69"/>
        <v>5</v>
      </c>
      <c r="B4442" s="5">
        <v>42160</v>
      </c>
      <c r="C4442" s="24">
        <v>3711.1045771300001</v>
      </c>
    </row>
    <row r="4443" spans="1:3" x14ac:dyDescent="0.45">
      <c r="A4443">
        <f t="shared" si="69"/>
        <v>8</v>
      </c>
      <c r="B4443" s="5">
        <v>42163</v>
      </c>
      <c r="C4443" s="24">
        <v>3702.68762986</v>
      </c>
    </row>
    <row r="4444" spans="1:3" x14ac:dyDescent="0.45">
      <c r="A4444">
        <f t="shared" si="69"/>
        <v>9</v>
      </c>
      <c r="B4444" s="5">
        <v>42164</v>
      </c>
      <c r="C4444" s="24">
        <v>3685.0635448200001</v>
      </c>
    </row>
    <row r="4445" spans="1:3" x14ac:dyDescent="0.45">
      <c r="A4445">
        <f t="shared" si="69"/>
        <v>10</v>
      </c>
      <c r="B4445" s="5">
        <v>42165</v>
      </c>
      <c r="C4445" s="24">
        <v>3724.99946112</v>
      </c>
    </row>
    <row r="4446" spans="1:3" x14ac:dyDescent="0.45">
      <c r="A4446">
        <f t="shared" si="69"/>
        <v>11</v>
      </c>
      <c r="B4446" s="5">
        <v>42166</v>
      </c>
      <c r="C4446" s="24">
        <v>3734.35863367</v>
      </c>
    </row>
    <row r="4447" spans="1:3" x14ac:dyDescent="0.45">
      <c r="A4447">
        <f t="shared" si="69"/>
        <v>12</v>
      </c>
      <c r="B4447" s="5">
        <v>42167</v>
      </c>
      <c r="C4447" s="24">
        <v>3702.0105217599998</v>
      </c>
    </row>
    <row r="4448" spans="1:3" x14ac:dyDescent="0.45">
      <c r="A4448">
        <f t="shared" si="69"/>
        <v>15</v>
      </c>
      <c r="B4448" s="5">
        <v>42170</v>
      </c>
      <c r="C4448" s="24">
        <v>3660.9123751299999</v>
      </c>
    </row>
    <row r="4449" spans="1:3" x14ac:dyDescent="0.45">
      <c r="A4449">
        <f t="shared" si="69"/>
        <v>16</v>
      </c>
      <c r="B4449" s="5">
        <v>42171</v>
      </c>
      <c r="C4449" s="24">
        <v>3660.8410087399998</v>
      </c>
    </row>
    <row r="4450" spans="1:3" x14ac:dyDescent="0.45">
      <c r="A4450">
        <f t="shared" si="69"/>
        <v>17</v>
      </c>
      <c r="B4450" s="5">
        <v>42172</v>
      </c>
      <c r="C4450" s="24">
        <v>3647.6267458699999</v>
      </c>
    </row>
    <row r="4451" spans="1:3" x14ac:dyDescent="0.45">
      <c r="A4451">
        <f t="shared" si="69"/>
        <v>18</v>
      </c>
      <c r="B4451" s="5">
        <v>42173</v>
      </c>
      <c r="C4451" s="24">
        <v>3658.5288629800002</v>
      </c>
    </row>
    <row r="4452" spans="1:3" x14ac:dyDescent="0.45">
      <c r="A4452">
        <f t="shared" si="69"/>
        <v>19</v>
      </c>
      <c r="B4452" s="5">
        <v>42174</v>
      </c>
      <c r="C4452" s="24">
        <v>3660.0582014800002</v>
      </c>
    </row>
    <row r="4453" spans="1:3" x14ac:dyDescent="0.45">
      <c r="A4453">
        <f t="shared" si="69"/>
        <v>22</v>
      </c>
      <c r="B4453" s="5">
        <v>42177</v>
      </c>
      <c r="C4453" s="24">
        <v>3718.1771953000002</v>
      </c>
    </row>
    <row r="4454" spans="1:3" x14ac:dyDescent="0.45">
      <c r="A4454">
        <f t="shared" si="69"/>
        <v>23</v>
      </c>
      <c r="B4454" s="5">
        <v>42178</v>
      </c>
      <c r="C4454" s="24">
        <v>3725.4776030100002</v>
      </c>
    </row>
    <row r="4455" spans="1:3" x14ac:dyDescent="0.45">
      <c r="A4455">
        <f t="shared" si="69"/>
        <v>24</v>
      </c>
      <c r="B4455" s="5">
        <v>42179</v>
      </c>
      <c r="C4455" s="24">
        <v>3727.5923978400001</v>
      </c>
    </row>
    <row r="4456" spans="1:3" x14ac:dyDescent="0.45">
      <c r="A4456">
        <f t="shared" si="69"/>
        <v>25</v>
      </c>
      <c r="B4456" s="5">
        <v>42180</v>
      </c>
      <c r="C4456" s="24">
        <v>3711.6299691099998</v>
      </c>
    </row>
    <row r="4457" spans="1:3" x14ac:dyDescent="0.45">
      <c r="A4457">
        <f t="shared" si="69"/>
        <v>26</v>
      </c>
      <c r="B4457" s="5">
        <v>42181</v>
      </c>
      <c r="C4457" s="24">
        <v>3683.83667109</v>
      </c>
    </row>
    <row r="4458" spans="1:3" x14ac:dyDescent="0.45">
      <c r="A4458">
        <f t="shared" si="69"/>
        <v>29</v>
      </c>
      <c r="B4458" s="5">
        <v>42184</v>
      </c>
      <c r="C4458" s="24">
        <v>3614.23130042</v>
      </c>
    </row>
    <row r="4459" spans="1:3" x14ac:dyDescent="0.45">
      <c r="A4459" s="35">
        <f t="shared" si="69"/>
        <v>30</v>
      </c>
      <c r="B4459" s="33">
        <v>42185</v>
      </c>
      <c r="C4459" s="34">
        <v>3570.5802503199998</v>
      </c>
    </row>
    <row r="4460" spans="1:3" x14ac:dyDescent="0.45">
      <c r="A4460" s="35">
        <f t="shared" si="69"/>
        <v>1</v>
      </c>
      <c r="B4460" s="33">
        <v>42186</v>
      </c>
      <c r="C4460" s="34">
        <v>3615.7363500199999</v>
      </c>
    </row>
    <row r="4461" spans="1:3" x14ac:dyDescent="0.45">
      <c r="A4461">
        <f t="shared" si="69"/>
        <v>2</v>
      </c>
      <c r="B4461" s="5">
        <v>42187</v>
      </c>
      <c r="C4461" s="24">
        <v>3624.5016217000002</v>
      </c>
    </row>
    <row r="4462" spans="1:3" x14ac:dyDescent="0.45">
      <c r="A4462">
        <f t="shared" si="69"/>
        <v>3</v>
      </c>
      <c r="B4462" s="5">
        <v>42188</v>
      </c>
      <c r="C4462" s="24">
        <v>3602.46711418</v>
      </c>
    </row>
    <row r="4463" spans="1:3" x14ac:dyDescent="0.45">
      <c r="A4463">
        <f t="shared" si="69"/>
        <v>6</v>
      </c>
      <c r="B4463" s="5">
        <v>42191</v>
      </c>
      <c r="C4463" s="24">
        <v>3573.97908018</v>
      </c>
    </row>
    <row r="4464" spans="1:3" x14ac:dyDescent="0.45">
      <c r="A4464">
        <f t="shared" si="69"/>
        <v>7</v>
      </c>
      <c r="B4464" s="5">
        <v>42192</v>
      </c>
      <c r="C4464" s="24">
        <v>3519.88439707</v>
      </c>
    </row>
    <row r="4465" spans="1:3" x14ac:dyDescent="0.45">
      <c r="A4465">
        <f t="shared" si="69"/>
        <v>8</v>
      </c>
      <c r="B4465" s="5">
        <v>42193</v>
      </c>
      <c r="C4465" s="24">
        <v>3541.7431306899998</v>
      </c>
    </row>
    <row r="4466" spans="1:3" x14ac:dyDescent="0.45">
      <c r="A4466">
        <f t="shared" si="69"/>
        <v>9</v>
      </c>
      <c r="B4466" s="5">
        <v>42194</v>
      </c>
      <c r="C4466" s="24">
        <v>3588.1948801600001</v>
      </c>
    </row>
    <row r="4467" spans="1:3" x14ac:dyDescent="0.45">
      <c r="A4467">
        <f t="shared" si="69"/>
        <v>10</v>
      </c>
      <c r="B4467" s="5">
        <v>42195</v>
      </c>
      <c r="C4467" s="24">
        <v>3635.54844202</v>
      </c>
    </row>
    <row r="4468" spans="1:3" x14ac:dyDescent="0.45">
      <c r="A4468">
        <f t="shared" si="69"/>
        <v>13</v>
      </c>
      <c r="B4468" s="5">
        <v>42198</v>
      </c>
      <c r="C4468" s="24">
        <v>3671.8011750300002</v>
      </c>
    </row>
    <row r="4469" spans="1:3" x14ac:dyDescent="0.45">
      <c r="A4469">
        <f t="shared" si="69"/>
        <v>14</v>
      </c>
      <c r="B4469" s="5">
        <v>42199</v>
      </c>
      <c r="C4469" s="24">
        <v>3676.5117520200001</v>
      </c>
    </row>
    <row r="4470" spans="1:3" x14ac:dyDescent="0.45">
      <c r="A4470">
        <f t="shared" si="69"/>
        <v>15</v>
      </c>
      <c r="B4470" s="5">
        <v>42200</v>
      </c>
      <c r="C4470" s="24">
        <v>3676.4591519000001</v>
      </c>
    </row>
    <row r="4471" spans="1:3" x14ac:dyDescent="0.45">
      <c r="A4471">
        <f t="shared" si="69"/>
        <v>16</v>
      </c>
      <c r="B4471" s="5">
        <v>42201</v>
      </c>
      <c r="C4471" s="24">
        <v>3700.00940825</v>
      </c>
    </row>
    <row r="4472" spans="1:3" x14ac:dyDescent="0.45">
      <c r="A4472">
        <f t="shared" si="69"/>
        <v>17</v>
      </c>
      <c r="B4472" s="5">
        <v>42202</v>
      </c>
      <c r="C4472" s="24">
        <v>3690.5820401000001</v>
      </c>
    </row>
    <row r="4473" spans="1:3" x14ac:dyDescent="0.45">
      <c r="A4473">
        <f t="shared" si="69"/>
        <v>20</v>
      </c>
      <c r="B4473" s="5">
        <v>42205</v>
      </c>
      <c r="C4473" s="24">
        <v>3697.4701366499999</v>
      </c>
    </row>
    <row r="4474" spans="1:3" x14ac:dyDescent="0.45">
      <c r="A4474">
        <f t="shared" si="69"/>
        <v>21</v>
      </c>
      <c r="B4474" s="5">
        <v>42206</v>
      </c>
      <c r="C4474" s="24">
        <v>3687.9358288600001</v>
      </c>
    </row>
    <row r="4475" spans="1:3" x14ac:dyDescent="0.45">
      <c r="A4475">
        <f t="shared" si="69"/>
        <v>22</v>
      </c>
      <c r="B4475" s="5">
        <v>42207</v>
      </c>
      <c r="C4475" s="24">
        <v>3639.51787904</v>
      </c>
    </row>
    <row r="4476" spans="1:3" x14ac:dyDescent="0.45">
      <c r="A4476">
        <f t="shared" si="69"/>
        <v>23</v>
      </c>
      <c r="B4476" s="5">
        <v>42208</v>
      </c>
      <c r="C4476" s="24">
        <v>3633.3968333600001</v>
      </c>
    </row>
    <row r="4477" spans="1:3" x14ac:dyDescent="0.45">
      <c r="A4477">
        <f t="shared" si="69"/>
        <v>24</v>
      </c>
      <c r="B4477" s="5">
        <v>42209</v>
      </c>
      <c r="C4477" s="24">
        <v>3595.9057382400001</v>
      </c>
    </row>
    <row r="4478" spans="1:3" x14ac:dyDescent="0.45">
      <c r="A4478">
        <f t="shared" si="69"/>
        <v>27</v>
      </c>
      <c r="B4478" s="5">
        <v>42212</v>
      </c>
      <c r="C4478" s="24">
        <v>3554.4790207400001</v>
      </c>
    </row>
    <row r="4479" spans="1:3" x14ac:dyDescent="0.45">
      <c r="A4479">
        <f t="shared" si="69"/>
        <v>28</v>
      </c>
      <c r="B4479" s="5">
        <v>42213</v>
      </c>
      <c r="C4479" s="24">
        <v>3580.0361748999999</v>
      </c>
    </row>
    <row r="4480" spans="1:3" x14ac:dyDescent="0.45">
      <c r="A4480">
        <f t="shared" si="69"/>
        <v>29</v>
      </c>
      <c r="B4480" s="5">
        <v>42214</v>
      </c>
      <c r="C4480" s="24">
        <v>3618.4464025100001</v>
      </c>
    </row>
    <row r="4481" spans="1:3" x14ac:dyDescent="0.45">
      <c r="A4481">
        <f t="shared" si="69"/>
        <v>30</v>
      </c>
      <c r="B4481" s="5">
        <v>42215</v>
      </c>
      <c r="C4481" s="24">
        <v>3635.27802363</v>
      </c>
    </row>
    <row r="4482" spans="1:3" x14ac:dyDescent="0.45">
      <c r="A4482" s="35">
        <f t="shared" si="69"/>
        <v>31</v>
      </c>
      <c r="B4482" s="33">
        <v>42216</v>
      </c>
      <c r="C4482" s="34">
        <v>3652.78982</v>
      </c>
    </row>
    <row r="4483" spans="1:3" x14ac:dyDescent="0.45">
      <c r="A4483" s="35">
        <f t="shared" si="69"/>
        <v>3</v>
      </c>
      <c r="B4483" s="33">
        <v>42219</v>
      </c>
      <c r="C4483" s="34">
        <v>3649.1446418300002</v>
      </c>
    </row>
    <row r="4484" spans="1:3" x14ac:dyDescent="0.45">
      <c r="A4484">
        <f t="shared" ref="A4484:A4547" si="70">DAY(B4484)</f>
        <v>4</v>
      </c>
      <c r="B4484" s="5">
        <v>42220</v>
      </c>
      <c r="C4484" s="24">
        <v>3650.7476776399999</v>
      </c>
    </row>
    <row r="4485" spans="1:3" x14ac:dyDescent="0.45">
      <c r="A4485">
        <f t="shared" si="70"/>
        <v>5</v>
      </c>
      <c r="B4485" s="5">
        <v>42221</v>
      </c>
      <c r="C4485" s="24">
        <v>3681.2059844199998</v>
      </c>
    </row>
    <row r="4486" spans="1:3" x14ac:dyDescent="0.45">
      <c r="A4486">
        <f t="shared" si="70"/>
        <v>6</v>
      </c>
      <c r="B4486" s="5">
        <v>42222</v>
      </c>
      <c r="C4486" s="24">
        <v>3677.7664849500002</v>
      </c>
    </row>
    <row r="4487" spans="1:3" x14ac:dyDescent="0.45">
      <c r="A4487">
        <f t="shared" si="70"/>
        <v>7</v>
      </c>
      <c r="B4487" s="5">
        <v>42223</v>
      </c>
      <c r="C4487" s="24">
        <v>3662.1376687500001</v>
      </c>
    </row>
    <row r="4488" spans="1:3" x14ac:dyDescent="0.45">
      <c r="A4488">
        <f t="shared" si="70"/>
        <v>10</v>
      </c>
      <c r="B4488" s="5">
        <v>42226</v>
      </c>
      <c r="C4488" s="24">
        <v>3673.8057951199999</v>
      </c>
    </row>
    <row r="4489" spans="1:3" x14ac:dyDescent="0.45">
      <c r="A4489">
        <f t="shared" si="70"/>
        <v>11</v>
      </c>
      <c r="B4489" s="5">
        <v>42227</v>
      </c>
      <c r="C4489" s="24">
        <v>3638.9426765100002</v>
      </c>
    </row>
    <row r="4490" spans="1:3" x14ac:dyDescent="0.45">
      <c r="A4490">
        <f t="shared" si="70"/>
        <v>12</v>
      </c>
      <c r="B4490" s="5">
        <v>42228</v>
      </c>
      <c r="C4490" s="24">
        <v>3589.3418256099999</v>
      </c>
    </row>
    <row r="4491" spans="1:3" x14ac:dyDescent="0.45">
      <c r="A4491">
        <f t="shared" si="70"/>
        <v>13</v>
      </c>
      <c r="B4491" s="5">
        <v>42229</v>
      </c>
      <c r="C4491" s="24">
        <v>3593.89833649</v>
      </c>
    </row>
    <row r="4492" spans="1:3" x14ac:dyDescent="0.45">
      <c r="A4492">
        <f t="shared" si="70"/>
        <v>14</v>
      </c>
      <c r="B4492" s="5">
        <v>42230</v>
      </c>
      <c r="C4492" s="24">
        <v>3587.1695694800001</v>
      </c>
    </row>
    <row r="4493" spans="1:3" x14ac:dyDescent="0.45">
      <c r="A4493">
        <f t="shared" si="70"/>
        <v>17</v>
      </c>
      <c r="B4493" s="5">
        <v>42233</v>
      </c>
      <c r="C4493" s="24">
        <v>3586.6617795799998</v>
      </c>
    </row>
    <row r="4494" spans="1:3" x14ac:dyDescent="0.45">
      <c r="A4494">
        <f t="shared" si="70"/>
        <v>18</v>
      </c>
      <c r="B4494" s="5">
        <v>42234</v>
      </c>
      <c r="C4494" s="24">
        <v>3576.3203270600002</v>
      </c>
    </row>
    <row r="4495" spans="1:3" x14ac:dyDescent="0.45">
      <c r="A4495">
        <f t="shared" si="70"/>
        <v>19</v>
      </c>
      <c r="B4495" s="5">
        <v>42235</v>
      </c>
      <c r="C4495" s="24">
        <v>3514.2716448299998</v>
      </c>
    </row>
    <row r="4496" spans="1:3" x14ac:dyDescent="0.45">
      <c r="A4496">
        <f t="shared" si="70"/>
        <v>20</v>
      </c>
      <c r="B4496" s="5">
        <v>42236</v>
      </c>
      <c r="C4496" s="24">
        <v>3492.6367032600001</v>
      </c>
    </row>
    <row r="4497" spans="1:3" x14ac:dyDescent="0.45">
      <c r="A4497">
        <f t="shared" si="70"/>
        <v>21</v>
      </c>
      <c r="B4497" s="5">
        <v>42237</v>
      </c>
      <c r="C4497" s="24">
        <v>3399.93472802</v>
      </c>
    </row>
    <row r="4498" spans="1:3" x14ac:dyDescent="0.45">
      <c r="A4498">
        <f t="shared" si="70"/>
        <v>24</v>
      </c>
      <c r="B4498" s="5">
        <v>42240</v>
      </c>
      <c r="C4498" s="24">
        <v>3245.9855904599999</v>
      </c>
    </row>
    <row r="4499" spans="1:3" x14ac:dyDescent="0.45">
      <c r="A4499">
        <f t="shared" si="70"/>
        <v>25</v>
      </c>
      <c r="B4499" s="5">
        <v>42241</v>
      </c>
      <c r="C4499" s="24">
        <v>3346.23520977</v>
      </c>
    </row>
    <row r="4500" spans="1:3" x14ac:dyDescent="0.45">
      <c r="A4500">
        <f t="shared" si="70"/>
        <v>26</v>
      </c>
      <c r="B4500" s="5">
        <v>42242</v>
      </c>
      <c r="C4500" s="24">
        <v>3297.3280252099999</v>
      </c>
    </row>
    <row r="4501" spans="1:3" x14ac:dyDescent="0.45">
      <c r="A4501">
        <f t="shared" si="70"/>
        <v>27</v>
      </c>
      <c r="B4501" s="5">
        <v>42243</v>
      </c>
      <c r="C4501" s="24">
        <v>3403.0461110599999</v>
      </c>
    </row>
    <row r="4502" spans="1:3" x14ac:dyDescent="0.45">
      <c r="A4502" s="35">
        <f t="shared" si="70"/>
        <v>28</v>
      </c>
      <c r="B4502" s="33">
        <v>42244</v>
      </c>
      <c r="C4502" s="34">
        <v>3434.65836519</v>
      </c>
    </row>
    <row r="4503" spans="1:3" x14ac:dyDescent="0.45">
      <c r="A4503" s="35">
        <f t="shared" si="70"/>
        <v>1</v>
      </c>
      <c r="B4503" s="33">
        <v>42248</v>
      </c>
      <c r="C4503" s="34">
        <v>3341.8337263499998</v>
      </c>
    </row>
    <row r="4504" spans="1:3" x14ac:dyDescent="0.45">
      <c r="A4504">
        <f t="shared" si="70"/>
        <v>2</v>
      </c>
      <c r="B4504" s="5">
        <v>42249</v>
      </c>
      <c r="C4504" s="24">
        <v>3354.6632047200001</v>
      </c>
    </row>
    <row r="4505" spans="1:3" x14ac:dyDescent="0.45">
      <c r="A4505">
        <f t="shared" si="70"/>
        <v>3</v>
      </c>
      <c r="B4505" s="5">
        <v>42250</v>
      </c>
      <c r="C4505" s="24">
        <v>3410.8396912799999</v>
      </c>
    </row>
    <row r="4506" spans="1:3" x14ac:dyDescent="0.45">
      <c r="A4506">
        <f t="shared" si="70"/>
        <v>4</v>
      </c>
      <c r="B4506" s="5">
        <v>42251</v>
      </c>
      <c r="C4506" s="24">
        <v>3334.3656569300001</v>
      </c>
    </row>
    <row r="4507" spans="1:3" x14ac:dyDescent="0.45">
      <c r="A4507">
        <f t="shared" si="70"/>
        <v>7</v>
      </c>
      <c r="B4507" s="5">
        <v>42254</v>
      </c>
      <c r="C4507" s="24">
        <v>3349.2702851399999</v>
      </c>
    </row>
    <row r="4508" spans="1:3" x14ac:dyDescent="0.45">
      <c r="A4508">
        <f t="shared" si="70"/>
        <v>8</v>
      </c>
      <c r="B4508" s="5">
        <v>42255</v>
      </c>
      <c r="C4508" s="24">
        <v>3386.4874593200002</v>
      </c>
    </row>
    <row r="4509" spans="1:3" x14ac:dyDescent="0.45">
      <c r="A4509">
        <f t="shared" si="70"/>
        <v>9</v>
      </c>
      <c r="B4509" s="5">
        <v>42256</v>
      </c>
      <c r="C4509" s="24">
        <v>3428.6896914600002</v>
      </c>
    </row>
    <row r="4510" spans="1:3" x14ac:dyDescent="0.45">
      <c r="A4510">
        <f t="shared" si="70"/>
        <v>10</v>
      </c>
      <c r="B4510" s="5">
        <v>42257</v>
      </c>
      <c r="C4510" s="24">
        <v>3391.1395287800001</v>
      </c>
    </row>
    <row r="4511" spans="1:3" x14ac:dyDescent="0.45">
      <c r="A4511">
        <f t="shared" si="70"/>
        <v>11</v>
      </c>
      <c r="B4511" s="5">
        <v>42258</v>
      </c>
      <c r="C4511" s="24">
        <v>3372.8504429200002</v>
      </c>
    </row>
    <row r="4512" spans="1:3" x14ac:dyDescent="0.45">
      <c r="A4512">
        <f t="shared" si="70"/>
        <v>14</v>
      </c>
      <c r="B4512" s="5">
        <v>42261</v>
      </c>
      <c r="C4512" s="24">
        <v>3356.5726592300002</v>
      </c>
    </row>
    <row r="4513" spans="1:3" x14ac:dyDescent="0.45">
      <c r="A4513">
        <f t="shared" si="70"/>
        <v>15</v>
      </c>
      <c r="B4513" s="5">
        <v>42262</v>
      </c>
      <c r="C4513" s="24">
        <v>3380.92115857</v>
      </c>
    </row>
    <row r="4514" spans="1:3" x14ac:dyDescent="0.45">
      <c r="A4514">
        <f t="shared" si="70"/>
        <v>16</v>
      </c>
      <c r="B4514" s="5">
        <v>42263</v>
      </c>
      <c r="C4514" s="24">
        <v>3424.5371215099999</v>
      </c>
    </row>
    <row r="4515" spans="1:3" x14ac:dyDescent="0.45">
      <c r="A4515">
        <f t="shared" si="70"/>
        <v>17</v>
      </c>
      <c r="B4515" s="5">
        <v>42264</v>
      </c>
      <c r="C4515" s="24">
        <v>3405.5323070600002</v>
      </c>
    </row>
    <row r="4516" spans="1:3" x14ac:dyDescent="0.45">
      <c r="A4516">
        <f t="shared" si="70"/>
        <v>18</v>
      </c>
      <c r="B4516" s="5">
        <v>42265</v>
      </c>
      <c r="C4516" s="24">
        <v>3365.68049277</v>
      </c>
    </row>
    <row r="4517" spans="1:3" x14ac:dyDescent="0.45">
      <c r="A4517">
        <f t="shared" si="70"/>
        <v>21</v>
      </c>
      <c r="B4517" s="5">
        <v>42268</v>
      </c>
      <c r="C4517" s="24">
        <v>3365.5119093899998</v>
      </c>
    </row>
    <row r="4518" spans="1:3" x14ac:dyDescent="0.45">
      <c r="A4518">
        <f t="shared" si="70"/>
        <v>22</v>
      </c>
      <c r="B4518" s="5">
        <v>42269</v>
      </c>
      <c r="C4518" s="24">
        <v>3276.2975164899999</v>
      </c>
    </row>
    <row r="4519" spans="1:3" x14ac:dyDescent="0.45">
      <c r="A4519">
        <f t="shared" si="70"/>
        <v>23</v>
      </c>
      <c r="B4519" s="5">
        <v>42270</v>
      </c>
      <c r="C4519" s="24">
        <v>3323.2544975300002</v>
      </c>
    </row>
    <row r="4520" spans="1:3" x14ac:dyDescent="0.45">
      <c r="A4520">
        <f t="shared" si="70"/>
        <v>24</v>
      </c>
      <c r="B4520" s="5">
        <v>42271</v>
      </c>
      <c r="C4520" s="24">
        <v>3286.31926587</v>
      </c>
    </row>
    <row r="4521" spans="1:3" x14ac:dyDescent="0.45">
      <c r="A4521">
        <f t="shared" si="70"/>
        <v>25</v>
      </c>
      <c r="B4521" s="5">
        <v>42272</v>
      </c>
      <c r="C4521" s="24">
        <v>3361.4317447799999</v>
      </c>
    </row>
    <row r="4522" spans="1:3" x14ac:dyDescent="0.45">
      <c r="A4522">
        <f t="shared" si="70"/>
        <v>28</v>
      </c>
      <c r="B4522" s="5">
        <v>42275</v>
      </c>
      <c r="C4522" s="24">
        <v>3288.62116431</v>
      </c>
    </row>
    <row r="4523" spans="1:3" x14ac:dyDescent="0.45">
      <c r="A4523">
        <f t="shared" si="70"/>
        <v>29</v>
      </c>
      <c r="B4523" s="5">
        <v>42276</v>
      </c>
      <c r="C4523" s="24">
        <v>3260.4608119</v>
      </c>
    </row>
    <row r="4524" spans="1:3" x14ac:dyDescent="0.45">
      <c r="A4524" s="35">
        <f t="shared" si="70"/>
        <v>30</v>
      </c>
      <c r="B4524" s="33">
        <v>42277</v>
      </c>
      <c r="C4524" s="34">
        <v>3335.9187163900001</v>
      </c>
    </row>
    <row r="4525" spans="1:3" x14ac:dyDescent="0.45">
      <c r="A4525" s="35">
        <f t="shared" si="70"/>
        <v>1</v>
      </c>
      <c r="B4525" s="33">
        <v>42278</v>
      </c>
      <c r="C4525" s="34">
        <v>3344.1375175500002</v>
      </c>
    </row>
    <row r="4526" spans="1:3" x14ac:dyDescent="0.45">
      <c r="A4526">
        <f t="shared" si="70"/>
        <v>2</v>
      </c>
      <c r="B4526" s="5">
        <v>42279</v>
      </c>
      <c r="C4526" s="24">
        <v>3370.6604607200002</v>
      </c>
    </row>
    <row r="4527" spans="1:3" x14ac:dyDescent="0.45">
      <c r="A4527">
        <f t="shared" si="70"/>
        <v>5</v>
      </c>
      <c r="B4527" s="5">
        <v>42282</v>
      </c>
      <c r="C4527" s="24">
        <v>3456.6005812799999</v>
      </c>
    </row>
    <row r="4528" spans="1:3" x14ac:dyDescent="0.45">
      <c r="A4528">
        <f t="shared" si="70"/>
        <v>6</v>
      </c>
      <c r="B4528" s="5">
        <v>42283</v>
      </c>
      <c r="C4528" s="24">
        <v>3469.8205764200002</v>
      </c>
    </row>
    <row r="4529" spans="1:3" x14ac:dyDescent="0.45">
      <c r="A4529">
        <f t="shared" si="70"/>
        <v>7</v>
      </c>
      <c r="B4529" s="5">
        <v>42284</v>
      </c>
      <c r="C4529" s="24">
        <v>3471.25190269</v>
      </c>
    </row>
    <row r="4530" spans="1:3" x14ac:dyDescent="0.45">
      <c r="A4530">
        <f t="shared" si="70"/>
        <v>8</v>
      </c>
      <c r="B4530" s="5">
        <v>42285</v>
      </c>
      <c r="C4530" s="24">
        <v>3487.1557101200001</v>
      </c>
    </row>
    <row r="4531" spans="1:3" x14ac:dyDescent="0.45">
      <c r="A4531">
        <f t="shared" si="70"/>
        <v>9</v>
      </c>
      <c r="B4531" s="5">
        <v>42286</v>
      </c>
      <c r="C4531" s="24">
        <v>3508.5950565600001</v>
      </c>
    </row>
    <row r="4532" spans="1:3" x14ac:dyDescent="0.45">
      <c r="A4532">
        <f t="shared" si="70"/>
        <v>12</v>
      </c>
      <c r="B4532" s="5">
        <v>42289</v>
      </c>
      <c r="C4532" s="24">
        <v>3485.6584888500001</v>
      </c>
    </row>
    <row r="4533" spans="1:3" x14ac:dyDescent="0.45">
      <c r="A4533">
        <f t="shared" si="70"/>
        <v>13</v>
      </c>
      <c r="B4533" s="5">
        <v>42290</v>
      </c>
      <c r="C4533" s="24">
        <v>3469.5208690899999</v>
      </c>
    </row>
    <row r="4534" spans="1:3" x14ac:dyDescent="0.45">
      <c r="A4534">
        <f t="shared" si="70"/>
        <v>14</v>
      </c>
      <c r="B4534" s="5">
        <v>42291</v>
      </c>
      <c r="C4534" s="24">
        <v>3434.3157199500001</v>
      </c>
    </row>
    <row r="4535" spans="1:3" x14ac:dyDescent="0.45">
      <c r="A4535">
        <f t="shared" si="70"/>
        <v>15</v>
      </c>
      <c r="B4535" s="5">
        <v>42292</v>
      </c>
      <c r="C4535" s="24">
        <v>3469.6247778500001</v>
      </c>
    </row>
    <row r="4536" spans="1:3" x14ac:dyDescent="0.45">
      <c r="A4536">
        <f t="shared" si="70"/>
        <v>16</v>
      </c>
      <c r="B4536" s="5">
        <v>42293</v>
      </c>
      <c r="C4536" s="24">
        <v>3484.6862229799999</v>
      </c>
    </row>
    <row r="4537" spans="1:3" x14ac:dyDescent="0.45">
      <c r="A4537">
        <f t="shared" si="70"/>
        <v>19</v>
      </c>
      <c r="B4537" s="5">
        <v>42296</v>
      </c>
      <c r="C4537" s="24">
        <v>3474.0603895899999</v>
      </c>
    </row>
    <row r="4538" spans="1:3" x14ac:dyDescent="0.45">
      <c r="A4538">
        <f t="shared" si="70"/>
        <v>20</v>
      </c>
      <c r="B4538" s="5">
        <v>42297</v>
      </c>
      <c r="C4538" s="24">
        <v>3473.00697842</v>
      </c>
    </row>
    <row r="4539" spans="1:3" x14ac:dyDescent="0.45">
      <c r="A4539">
        <f t="shared" si="70"/>
        <v>21</v>
      </c>
      <c r="B4539" s="5">
        <v>42298</v>
      </c>
      <c r="C4539" s="24">
        <v>3475.9935167499998</v>
      </c>
    </row>
    <row r="4540" spans="1:3" x14ac:dyDescent="0.45">
      <c r="A4540">
        <f t="shared" si="70"/>
        <v>22</v>
      </c>
      <c r="B4540" s="5">
        <v>42299</v>
      </c>
      <c r="C4540" s="24">
        <v>3488.74102279</v>
      </c>
    </row>
    <row r="4541" spans="1:3" x14ac:dyDescent="0.45">
      <c r="A4541">
        <f t="shared" si="70"/>
        <v>23</v>
      </c>
      <c r="B4541" s="5">
        <v>42300</v>
      </c>
      <c r="C4541" s="24">
        <v>3526.0215523900001</v>
      </c>
    </row>
    <row r="4542" spans="1:3" x14ac:dyDescent="0.45">
      <c r="A4542">
        <f t="shared" si="70"/>
        <v>26</v>
      </c>
      <c r="B4542" s="5">
        <v>42303</v>
      </c>
      <c r="C4542" s="24">
        <v>3512.1437610399998</v>
      </c>
    </row>
    <row r="4543" spans="1:3" x14ac:dyDescent="0.45">
      <c r="A4543">
        <f t="shared" si="70"/>
        <v>27</v>
      </c>
      <c r="B4543" s="5">
        <v>42304</v>
      </c>
      <c r="C4543" s="24">
        <v>3484.16115777</v>
      </c>
    </row>
    <row r="4544" spans="1:3" x14ac:dyDescent="0.45">
      <c r="A4544">
        <f t="shared" si="70"/>
        <v>28</v>
      </c>
      <c r="B4544" s="5">
        <v>42305</v>
      </c>
      <c r="C4544" s="24">
        <v>3519.5219561200001</v>
      </c>
    </row>
    <row r="4545" spans="1:3" x14ac:dyDescent="0.45">
      <c r="A4545">
        <f t="shared" si="70"/>
        <v>29</v>
      </c>
      <c r="B4545" s="5">
        <v>42306</v>
      </c>
      <c r="C4545" s="24">
        <v>3499.85754894</v>
      </c>
    </row>
    <row r="4546" spans="1:3" x14ac:dyDescent="0.45">
      <c r="A4546" s="35">
        <f t="shared" si="70"/>
        <v>30</v>
      </c>
      <c r="B4546" s="33">
        <v>42307</v>
      </c>
      <c r="C4546" s="34">
        <v>3484.5957057700002</v>
      </c>
    </row>
    <row r="4547" spans="1:3" x14ac:dyDescent="0.45">
      <c r="A4547" s="35">
        <f t="shared" si="70"/>
        <v>2</v>
      </c>
      <c r="B4547" s="33">
        <v>42310</v>
      </c>
      <c r="C4547" s="34">
        <v>3487.00927645</v>
      </c>
    </row>
    <row r="4548" spans="1:3" x14ac:dyDescent="0.45">
      <c r="A4548">
        <f t="shared" ref="A4548:A4611" si="71">DAY(B4548)</f>
        <v>3</v>
      </c>
      <c r="B4548" s="5">
        <v>42311</v>
      </c>
      <c r="C4548" s="24">
        <v>3497.5196292800001</v>
      </c>
    </row>
    <row r="4549" spans="1:3" x14ac:dyDescent="0.45">
      <c r="A4549">
        <f t="shared" si="71"/>
        <v>4</v>
      </c>
      <c r="B4549" s="5">
        <v>42312</v>
      </c>
      <c r="C4549" s="24">
        <v>3510.1834554100001</v>
      </c>
    </row>
    <row r="4550" spans="1:3" x14ac:dyDescent="0.45">
      <c r="A4550">
        <f t="shared" si="71"/>
        <v>5</v>
      </c>
      <c r="B4550" s="5">
        <v>42313</v>
      </c>
      <c r="C4550" s="24">
        <v>3486.6414750099998</v>
      </c>
    </row>
    <row r="4551" spans="1:3" x14ac:dyDescent="0.45">
      <c r="A4551">
        <f t="shared" si="71"/>
        <v>6</v>
      </c>
      <c r="B4551" s="5">
        <v>42314</v>
      </c>
      <c r="C4551" s="24">
        <v>3483.5040887800001</v>
      </c>
    </row>
    <row r="4552" spans="1:3" x14ac:dyDescent="0.45">
      <c r="A4552">
        <f t="shared" si="71"/>
        <v>9</v>
      </c>
      <c r="B4552" s="5">
        <v>42317</v>
      </c>
      <c r="C4552" s="24">
        <v>3455.8505646799999</v>
      </c>
    </row>
    <row r="4553" spans="1:3" x14ac:dyDescent="0.45">
      <c r="A4553">
        <f t="shared" si="71"/>
        <v>10</v>
      </c>
      <c r="B4553" s="5">
        <v>42318</v>
      </c>
      <c r="C4553" s="24">
        <v>3444.3110882400001</v>
      </c>
    </row>
    <row r="4554" spans="1:3" x14ac:dyDescent="0.45">
      <c r="A4554">
        <f t="shared" si="71"/>
        <v>11</v>
      </c>
      <c r="B4554" s="5">
        <v>42319</v>
      </c>
      <c r="C4554" s="24">
        <v>3455.7737244199998</v>
      </c>
    </row>
    <row r="4555" spans="1:3" x14ac:dyDescent="0.45">
      <c r="A4555">
        <f t="shared" si="71"/>
        <v>12</v>
      </c>
      <c r="B4555" s="5">
        <v>42320</v>
      </c>
      <c r="C4555" s="24">
        <v>3395.5701527000001</v>
      </c>
    </row>
    <row r="4556" spans="1:3" x14ac:dyDescent="0.45">
      <c r="A4556">
        <f t="shared" si="71"/>
        <v>13</v>
      </c>
      <c r="B4556" s="5">
        <v>42321</v>
      </c>
      <c r="C4556" s="24">
        <v>3365.18082301</v>
      </c>
    </row>
    <row r="4557" spans="1:3" x14ac:dyDescent="0.45">
      <c r="A4557">
        <f t="shared" si="71"/>
        <v>16</v>
      </c>
      <c r="B4557" s="5">
        <v>42324</v>
      </c>
      <c r="C4557" s="24">
        <v>3379.5903966699998</v>
      </c>
    </row>
    <row r="4558" spans="1:3" x14ac:dyDescent="0.45">
      <c r="A4558">
        <f t="shared" si="71"/>
        <v>17</v>
      </c>
      <c r="B4558" s="5">
        <v>42325</v>
      </c>
      <c r="C4558" s="24">
        <v>3441.96733808</v>
      </c>
    </row>
    <row r="4559" spans="1:3" x14ac:dyDescent="0.45">
      <c r="A4559">
        <f t="shared" si="71"/>
        <v>18</v>
      </c>
      <c r="B4559" s="5">
        <v>42326</v>
      </c>
      <c r="C4559" s="24">
        <v>3446.6061694300001</v>
      </c>
    </row>
    <row r="4560" spans="1:3" x14ac:dyDescent="0.45">
      <c r="A4560">
        <f t="shared" si="71"/>
        <v>19</v>
      </c>
      <c r="B4560" s="5">
        <v>42327</v>
      </c>
      <c r="C4560" s="24">
        <v>3471.0419734799998</v>
      </c>
    </row>
    <row r="4561" spans="1:3" x14ac:dyDescent="0.45">
      <c r="A4561">
        <f t="shared" si="71"/>
        <v>20</v>
      </c>
      <c r="B4561" s="5">
        <v>42328</v>
      </c>
      <c r="C4561" s="24">
        <v>3475.0420183400001</v>
      </c>
    </row>
    <row r="4562" spans="1:3" x14ac:dyDescent="0.45">
      <c r="A4562">
        <f t="shared" si="71"/>
        <v>23</v>
      </c>
      <c r="B4562" s="5">
        <v>42331</v>
      </c>
      <c r="C4562" s="24">
        <v>3458.7003473599998</v>
      </c>
    </row>
    <row r="4563" spans="1:3" x14ac:dyDescent="0.45">
      <c r="A4563">
        <f t="shared" si="71"/>
        <v>24</v>
      </c>
      <c r="B4563" s="5">
        <v>42332</v>
      </c>
      <c r="C4563" s="24">
        <v>3441.0400627899999</v>
      </c>
    </row>
    <row r="4564" spans="1:3" x14ac:dyDescent="0.45">
      <c r="A4564">
        <f t="shared" si="71"/>
        <v>25</v>
      </c>
      <c r="B4564" s="5">
        <v>42333</v>
      </c>
      <c r="C4564" s="24">
        <v>3473.22348629</v>
      </c>
    </row>
    <row r="4565" spans="1:3" x14ac:dyDescent="0.45">
      <c r="A4565">
        <f t="shared" si="71"/>
        <v>26</v>
      </c>
      <c r="B4565" s="5">
        <v>42334</v>
      </c>
      <c r="C4565" s="24">
        <v>3501.3794147499998</v>
      </c>
    </row>
    <row r="4566" spans="1:3" x14ac:dyDescent="0.45">
      <c r="A4566">
        <f t="shared" si="71"/>
        <v>27</v>
      </c>
      <c r="B4566" s="5">
        <v>42335</v>
      </c>
      <c r="C4566" s="24">
        <v>3494.8851581600002</v>
      </c>
    </row>
    <row r="4567" spans="1:3" x14ac:dyDescent="0.45">
      <c r="A4567" s="35">
        <f t="shared" si="71"/>
        <v>30</v>
      </c>
      <c r="B4567" s="33">
        <v>42338</v>
      </c>
      <c r="C4567" s="34">
        <v>3492.1301062699999</v>
      </c>
    </row>
    <row r="4568" spans="1:3" x14ac:dyDescent="0.45">
      <c r="A4568" s="35">
        <f t="shared" si="71"/>
        <v>1</v>
      </c>
      <c r="B4568" s="33">
        <v>42339</v>
      </c>
      <c r="C4568" s="34">
        <v>3513.1887992500001</v>
      </c>
    </row>
    <row r="4569" spans="1:3" x14ac:dyDescent="0.45">
      <c r="A4569">
        <f t="shared" si="71"/>
        <v>2</v>
      </c>
      <c r="B4569" s="5">
        <v>42340</v>
      </c>
      <c r="C4569" s="24">
        <v>3525.8125333500002</v>
      </c>
    </row>
    <row r="4570" spans="1:3" x14ac:dyDescent="0.45">
      <c r="A4570">
        <f t="shared" si="71"/>
        <v>3</v>
      </c>
      <c r="B4570" s="5">
        <v>42341</v>
      </c>
      <c r="C4570" s="24">
        <v>3456.0940813100001</v>
      </c>
    </row>
    <row r="4571" spans="1:3" x14ac:dyDescent="0.45">
      <c r="A4571">
        <f t="shared" si="71"/>
        <v>4</v>
      </c>
      <c r="B4571" s="5">
        <v>42342</v>
      </c>
      <c r="C4571" s="24">
        <v>3438.7152857699998</v>
      </c>
    </row>
    <row r="4572" spans="1:3" x14ac:dyDescent="0.45">
      <c r="A4572">
        <f t="shared" si="71"/>
        <v>7</v>
      </c>
      <c r="B4572" s="5">
        <v>42345</v>
      </c>
      <c r="C4572" s="24">
        <v>3431.6845524300002</v>
      </c>
    </row>
    <row r="4573" spans="1:3" x14ac:dyDescent="0.45">
      <c r="A4573">
        <f t="shared" si="71"/>
        <v>8</v>
      </c>
      <c r="B4573" s="5">
        <v>42346</v>
      </c>
      <c r="C4573" s="24">
        <v>3386.9765971400002</v>
      </c>
    </row>
    <row r="4574" spans="1:3" x14ac:dyDescent="0.45">
      <c r="A4574">
        <f t="shared" si="71"/>
        <v>9</v>
      </c>
      <c r="B4574" s="5">
        <v>42347</v>
      </c>
      <c r="C4574" s="24">
        <v>3381.5677000999999</v>
      </c>
    </row>
    <row r="4575" spans="1:3" x14ac:dyDescent="0.45">
      <c r="A4575">
        <f t="shared" si="71"/>
        <v>10</v>
      </c>
      <c r="B4575" s="5">
        <v>42348</v>
      </c>
      <c r="C4575" s="24">
        <v>3362.2593627199999</v>
      </c>
    </row>
    <row r="4576" spans="1:3" x14ac:dyDescent="0.45">
      <c r="A4576">
        <f t="shared" si="71"/>
        <v>11</v>
      </c>
      <c r="B4576" s="5">
        <v>42349</v>
      </c>
      <c r="C4576" s="24">
        <v>3295.0661211199999</v>
      </c>
    </row>
    <row r="4577" spans="1:3" x14ac:dyDescent="0.45">
      <c r="A4577">
        <f t="shared" si="71"/>
        <v>14</v>
      </c>
      <c r="B4577" s="5">
        <v>42352</v>
      </c>
      <c r="C4577" s="24">
        <v>3256.5347000100001</v>
      </c>
    </row>
    <row r="4578" spans="1:3" x14ac:dyDescent="0.45">
      <c r="A4578">
        <f t="shared" si="71"/>
        <v>15</v>
      </c>
      <c r="B4578" s="5">
        <v>42353</v>
      </c>
      <c r="C4578" s="24">
        <v>3327.7115082</v>
      </c>
    </row>
    <row r="4579" spans="1:3" x14ac:dyDescent="0.45">
      <c r="A4579">
        <f t="shared" si="71"/>
        <v>16</v>
      </c>
      <c r="B4579" s="5">
        <v>42354</v>
      </c>
      <c r="C4579" s="24">
        <v>3349.8267572599998</v>
      </c>
    </row>
    <row r="4580" spans="1:3" x14ac:dyDescent="0.45">
      <c r="A4580">
        <f t="shared" si="71"/>
        <v>17</v>
      </c>
      <c r="B4580" s="5">
        <v>42355</v>
      </c>
      <c r="C4580" s="24">
        <v>3371.75980076</v>
      </c>
    </row>
    <row r="4581" spans="1:3" x14ac:dyDescent="0.45">
      <c r="A4581">
        <f t="shared" si="71"/>
        <v>18</v>
      </c>
      <c r="B4581" s="5">
        <v>42356</v>
      </c>
      <c r="C4581" s="24">
        <v>3348.09901863</v>
      </c>
    </row>
    <row r="4582" spans="1:3" x14ac:dyDescent="0.45">
      <c r="A4582">
        <f t="shared" si="71"/>
        <v>21</v>
      </c>
      <c r="B4582" s="5">
        <v>42359</v>
      </c>
      <c r="C4582" s="24">
        <v>3339.55911586</v>
      </c>
    </row>
    <row r="4583" spans="1:3" x14ac:dyDescent="0.45">
      <c r="A4583">
        <f t="shared" si="71"/>
        <v>22</v>
      </c>
      <c r="B4583" s="5">
        <v>42360</v>
      </c>
      <c r="C4583" s="24">
        <v>3364.3311496900001</v>
      </c>
    </row>
    <row r="4584" spans="1:3" x14ac:dyDescent="0.45">
      <c r="A4584">
        <f t="shared" si="71"/>
        <v>23</v>
      </c>
      <c r="B4584" s="5">
        <v>42361</v>
      </c>
      <c r="C4584" s="24">
        <v>3441.2138844400001</v>
      </c>
    </row>
    <row r="4585" spans="1:3" x14ac:dyDescent="0.45">
      <c r="A4585">
        <f t="shared" si="71"/>
        <v>24</v>
      </c>
      <c r="B4585" s="5">
        <v>42362</v>
      </c>
      <c r="C4585" s="24">
        <v>3448.55925209</v>
      </c>
    </row>
    <row r="4586" spans="1:3" x14ac:dyDescent="0.45">
      <c r="A4586">
        <f t="shared" si="71"/>
        <v>29</v>
      </c>
      <c r="B4586" s="5">
        <v>42367</v>
      </c>
      <c r="C4586" s="24">
        <v>3480.4342498300002</v>
      </c>
    </row>
    <row r="4587" spans="1:3" x14ac:dyDescent="0.45">
      <c r="A4587">
        <f t="shared" si="71"/>
        <v>30</v>
      </c>
      <c r="B4587" s="5">
        <v>42368</v>
      </c>
      <c r="C4587" s="24">
        <v>3461.00565598</v>
      </c>
    </row>
    <row r="4588" spans="1:3" x14ac:dyDescent="0.45">
      <c r="A4588" s="35">
        <f t="shared" si="71"/>
        <v>31</v>
      </c>
      <c r="B4588" s="33">
        <v>42369</v>
      </c>
      <c r="C4588" s="34">
        <v>3444.2640172299998</v>
      </c>
    </row>
    <row r="4589" spans="1:3" x14ac:dyDescent="0.45">
      <c r="A4589" s="35">
        <f t="shared" si="71"/>
        <v>4</v>
      </c>
      <c r="B4589" s="33">
        <v>42373</v>
      </c>
      <c r="C4589" s="34">
        <v>3367.4200057500002</v>
      </c>
    </row>
    <row r="4590" spans="1:3" x14ac:dyDescent="0.45">
      <c r="A4590">
        <f t="shared" si="71"/>
        <v>5</v>
      </c>
      <c r="B4590" s="5">
        <v>42374</v>
      </c>
      <c r="C4590" s="24">
        <v>3389.4146484100002</v>
      </c>
    </row>
    <row r="4591" spans="1:3" x14ac:dyDescent="0.45">
      <c r="A4591">
        <f t="shared" si="71"/>
        <v>6</v>
      </c>
      <c r="B4591" s="5">
        <v>42375</v>
      </c>
      <c r="C4591" s="24">
        <v>3355.99759653</v>
      </c>
    </row>
    <row r="4592" spans="1:3" x14ac:dyDescent="0.45">
      <c r="A4592">
        <f t="shared" si="71"/>
        <v>7</v>
      </c>
      <c r="B4592" s="5">
        <v>42376</v>
      </c>
      <c r="C4592" s="24">
        <v>3293.29756137</v>
      </c>
    </row>
    <row r="4593" spans="1:3" x14ac:dyDescent="0.45">
      <c r="A4593">
        <f t="shared" si="71"/>
        <v>8</v>
      </c>
      <c r="B4593" s="5">
        <v>42377</v>
      </c>
      <c r="C4593" s="24">
        <v>3272.6076819700002</v>
      </c>
    </row>
    <row r="4594" spans="1:3" x14ac:dyDescent="0.45">
      <c r="A4594">
        <f t="shared" si="71"/>
        <v>11</v>
      </c>
      <c r="B4594" s="5">
        <v>42380</v>
      </c>
      <c r="C4594" s="24">
        <v>3251.72299802</v>
      </c>
    </row>
    <row r="4595" spans="1:3" x14ac:dyDescent="0.45">
      <c r="A4595">
        <f t="shared" si="71"/>
        <v>12</v>
      </c>
      <c r="B4595" s="5">
        <v>42381</v>
      </c>
      <c r="C4595" s="24">
        <v>3277.8386764000002</v>
      </c>
    </row>
    <row r="4596" spans="1:3" x14ac:dyDescent="0.45">
      <c r="A4596">
        <f t="shared" si="71"/>
        <v>13</v>
      </c>
      <c r="B4596" s="5">
        <v>42382</v>
      </c>
      <c r="C4596" s="24">
        <v>3292.5990915000002</v>
      </c>
    </row>
    <row r="4597" spans="1:3" x14ac:dyDescent="0.45">
      <c r="A4597">
        <f t="shared" si="71"/>
        <v>14</v>
      </c>
      <c r="B4597" s="5">
        <v>42383</v>
      </c>
      <c r="C4597" s="24">
        <v>3262.6076344200001</v>
      </c>
    </row>
    <row r="4598" spans="1:3" x14ac:dyDescent="0.45">
      <c r="A4598">
        <f t="shared" si="71"/>
        <v>15</v>
      </c>
      <c r="B4598" s="5">
        <v>42384</v>
      </c>
      <c r="C4598" s="24">
        <v>3202.32665219</v>
      </c>
    </row>
    <row r="4599" spans="1:3" x14ac:dyDescent="0.45">
      <c r="A4599">
        <f t="shared" si="71"/>
        <v>18</v>
      </c>
      <c r="B4599" s="5">
        <v>42387</v>
      </c>
      <c r="C4599" s="24">
        <v>3183.9167137499999</v>
      </c>
    </row>
    <row r="4600" spans="1:3" x14ac:dyDescent="0.45">
      <c r="A4600">
        <f t="shared" si="71"/>
        <v>19</v>
      </c>
      <c r="B4600" s="5">
        <v>42388</v>
      </c>
      <c r="C4600" s="24">
        <v>3231.5273101399998</v>
      </c>
    </row>
    <row r="4601" spans="1:3" x14ac:dyDescent="0.45">
      <c r="A4601">
        <f t="shared" si="71"/>
        <v>20</v>
      </c>
      <c r="B4601" s="5">
        <v>42389</v>
      </c>
      <c r="C4601" s="24">
        <v>3123.4271167000002</v>
      </c>
    </row>
    <row r="4602" spans="1:3" x14ac:dyDescent="0.45">
      <c r="A4602">
        <f t="shared" si="71"/>
        <v>21</v>
      </c>
      <c r="B4602" s="5">
        <v>42390</v>
      </c>
      <c r="C4602" s="24">
        <v>3174.33114501</v>
      </c>
    </row>
    <row r="4603" spans="1:3" x14ac:dyDescent="0.45">
      <c r="A4603">
        <f t="shared" si="71"/>
        <v>22</v>
      </c>
      <c r="B4603" s="5">
        <v>42391</v>
      </c>
      <c r="C4603" s="24">
        <v>3241.4977869200002</v>
      </c>
    </row>
    <row r="4604" spans="1:3" x14ac:dyDescent="0.45">
      <c r="A4604">
        <f t="shared" si="71"/>
        <v>25</v>
      </c>
      <c r="B4604" s="5">
        <v>42394</v>
      </c>
      <c r="C4604" s="24">
        <v>3232.5881002199999</v>
      </c>
    </row>
    <row r="4605" spans="1:3" x14ac:dyDescent="0.45">
      <c r="A4605">
        <f t="shared" si="71"/>
        <v>26</v>
      </c>
      <c r="B4605" s="5">
        <v>42395</v>
      </c>
      <c r="C4605" s="24">
        <v>3248.35815288</v>
      </c>
    </row>
    <row r="4606" spans="1:3" x14ac:dyDescent="0.45">
      <c r="A4606">
        <f t="shared" si="71"/>
        <v>27</v>
      </c>
      <c r="B4606" s="5">
        <v>42396</v>
      </c>
      <c r="C4606" s="24">
        <v>3286.5731033000002</v>
      </c>
    </row>
    <row r="4607" spans="1:3" x14ac:dyDescent="0.45">
      <c r="A4607">
        <f t="shared" si="71"/>
        <v>28</v>
      </c>
      <c r="B4607" s="5">
        <v>42397</v>
      </c>
      <c r="C4607" s="24">
        <v>3258.27130575</v>
      </c>
    </row>
    <row r="4608" spans="1:3" x14ac:dyDescent="0.45">
      <c r="A4608" s="35">
        <f t="shared" si="71"/>
        <v>29</v>
      </c>
      <c r="B4608" s="33">
        <v>42398</v>
      </c>
      <c r="C4608" s="34">
        <v>3335.8963173100001</v>
      </c>
    </row>
    <row r="4609" spans="1:3" x14ac:dyDescent="0.45">
      <c r="A4609" s="35">
        <f t="shared" si="71"/>
        <v>1</v>
      </c>
      <c r="B4609" s="33">
        <v>42401</v>
      </c>
      <c r="C4609" s="34">
        <v>3325.5410213099999</v>
      </c>
    </row>
    <row r="4610" spans="1:3" x14ac:dyDescent="0.45">
      <c r="A4610">
        <f t="shared" si="71"/>
        <v>2</v>
      </c>
      <c r="B4610" s="5">
        <v>42402</v>
      </c>
      <c r="C4610" s="24">
        <v>3257.6626397499999</v>
      </c>
    </row>
    <row r="4611" spans="1:3" x14ac:dyDescent="0.45">
      <c r="A4611">
        <f t="shared" si="71"/>
        <v>3</v>
      </c>
      <c r="B4611" s="5">
        <v>42403</v>
      </c>
      <c r="C4611" s="24">
        <v>3209.1053840700001</v>
      </c>
    </row>
    <row r="4612" spans="1:3" x14ac:dyDescent="0.45">
      <c r="A4612">
        <f t="shared" ref="A4612:A4675" si="72">DAY(B4612)</f>
        <v>4</v>
      </c>
      <c r="B4612" s="5">
        <v>42404</v>
      </c>
      <c r="C4612" s="24">
        <v>3240.0631953400002</v>
      </c>
    </row>
    <row r="4613" spans="1:3" x14ac:dyDescent="0.45">
      <c r="A4613">
        <f t="shared" si="72"/>
        <v>5</v>
      </c>
      <c r="B4613" s="5">
        <v>42405</v>
      </c>
      <c r="C4613" s="24">
        <v>3215.11359567</v>
      </c>
    </row>
    <row r="4614" spans="1:3" x14ac:dyDescent="0.45">
      <c r="A4614">
        <f t="shared" si="72"/>
        <v>8</v>
      </c>
      <c r="B4614" s="5">
        <v>42408</v>
      </c>
      <c r="C4614" s="24">
        <v>3126.9523123899999</v>
      </c>
    </row>
    <row r="4615" spans="1:3" x14ac:dyDescent="0.45">
      <c r="A4615">
        <f t="shared" si="72"/>
        <v>9</v>
      </c>
      <c r="B4615" s="5">
        <v>42409</v>
      </c>
      <c r="C4615" s="24">
        <v>3093.6656983500002</v>
      </c>
    </row>
    <row r="4616" spans="1:3" x14ac:dyDescent="0.45">
      <c r="A4616">
        <f t="shared" si="72"/>
        <v>10</v>
      </c>
      <c r="B4616" s="5">
        <v>42410</v>
      </c>
      <c r="C4616" s="24">
        <v>3118.5658290699998</v>
      </c>
    </row>
    <row r="4617" spans="1:3" x14ac:dyDescent="0.45">
      <c r="A4617">
        <f t="shared" si="72"/>
        <v>11</v>
      </c>
      <c r="B4617" s="5">
        <v>42411</v>
      </c>
      <c r="C4617" s="24">
        <v>3046.5311425800001</v>
      </c>
    </row>
    <row r="4618" spans="1:3" x14ac:dyDescent="0.45">
      <c r="A4618">
        <f t="shared" si="72"/>
        <v>12</v>
      </c>
      <c r="B4618" s="5">
        <v>42412</v>
      </c>
      <c r="C4618" s="24">
        <v>3129.6322631500002</v>
      </c>
    </row>
    <row r="4619" spans="1:3" x14ac:dyDescent="0.45">
      <c r="A4619">
        <f t="shared" si="72"/>
        <v>15</v>
      </c>
      <c r="B4619" s="5">
        <v>42415</v>
      </c>
      <c r="C4619" s="24">
        <v>3192.1035907099999</v>
      </c>
    </row>
    <row r="4620" spans="1:3" x14ac:dyDescent="0.45">
      <c r="A4620">
        <f t="shared" si="72"/>
        <v>16</v>
      </c>
      <c r="B4620" s="5">
        <v>42416</v>
      </c>
      <c r="C4620" s="24">
        <v>3208.27790951</v>
      </c>
    </row>
    <row r="4621" spans="1:3" x14ac:dyDescent="0.45">
      <c r="A4621">
        <f t="shared" si="72"/>
        <v>17</v>
      </c>
      <c r="B4621" s="5">
        <v>42417</v>
      </c>
      <c r="C4621" s="24">
        <v>3298.27797005</v>
      </c>
    </row>
    <row r="4622" spans="1:3" x14ac:dyDescent="0.45">
      <c r="A4622">
        <f t="shared" si="72"/>
        <v>18</v>
      </c>
      <c r="B4622" s="5">
        <v>42418</v>
      </c>
      <c r="C4622" s="24">
        <v>3274.1694856200002</v>
      </c>
    </row>
    <row r="4623" spans="1:3" x14ac:dyDescent="0.45">
      <c r="A4623">
        <f t="shared" si="72"/>
        <v>19</v>
      </c>
      <c r="B4623" s="5">
        <v>42419</v>
      </c>
      <c r="C4623" s="24">
        <v>3263.90946721</v>
      </c>
    </row>
    <row r="4624" spans="1:3" x14ac:dyDescent="0.45">
      <c r="A4624">
        <f t="shared" si="72"/>
        <v>22</v>
      </c>
      <c r="B4624" s="5">
        <v>42422</v>
      </c>
      <c r="C4624" s="24">
        <v>3307.9944538700001</v>
      </c>
    </row>
    <row r="4625" spans="1:3" x14ac:dyDescent="0.45">
      <c r="A4625">
        <f t="shared" si="72"/>
        <v>23</v>
      </c>
      <c r="B4625" s="5">
        <v>42423</v>
      </c>
      <c r="C4625" s="24">
        <v>3272.6843645099998</v>
      </c>
    </row>
    <row r="4626" spans="1:3" x14ac:dyDescent="0.45">
      <c r="A4626">
        <f t="shared" si="72"/>
        <v>24</v>
      </c>
      <c r="B4626" s="5">
        <v>42424</v>
      </c>
      <c r="C4626" s="24">
        <v>3226.4836095000001</v>
      </c>
    </row>
    <row r="4627" spans="1:3" x14ac:dyDescent="0.45">
      <c r="A4627">
        <f t="shared" si="72"/>
        <v>25</v>
      </c>
      <c r="B4627" s="5">
        <v>42425</v>
      </c>
      <c r="C4627" s="24">
        <v>3300.5983677300001</v>
      </c>
    </row>
    <row r="4628" spans="1:3" x14ac:dyDescent="0.45">
      <c r="A4628">
        <f t="shared" si="72"/>
        <v>26</v>
      </c>
      <c r="B4628" s="5">
        <v>42426</v>
      </c>
      <c r="C4628" s="24">
        <v>3343.9863408000001</v>
      </c>
    </row>
    <row r="4629" spans="1:3" x14ac:dyDescent="0.45">
      <c r="A4629" s="35">
        <f t="shared" si="72"/>
        <v>29</v>
      </c>
      <c r="B4629" s="33">
        <v>42429</v>
      </c>
      <c r="C4629" s="34">
        <v>3345.84367707</v>
      </c>
    </row>
    <row r="4630" spans="1:3" x14ac:dyDescent="0.45">
      <c r="A4630" s="35">
        <f t="shared" si="72"/>
        <v>1</v>
      </c>
      <c r="B4630" s="33">
        <v>42430</v>
      </c>
      <c r="C4630" s="34">
        <v>3377.1810779799998</v>
      </c>
    </row>
    <row r="4631" spans="1:3" x14ac:dyDescent="0.45">
      <c r="A4631">
        <f t="shared" si="72"/>
        <v>2</v>
      </c>
      <c r="B4631" s="5">
        <v>42431</v>
      </c>
      <c r="C4631" s="24">
        <v>3373.4272404399999</v>
      </c>
    </row>
    <row r="4632" spans="1:3" x14ac:dyDescent="0.45">
      <c r="A4632">
        <f t="shared" si="72"/>
        <v>3</v>
      </c>
      <c r="B4632" s="5">
        <v>42432</v>
      </c>
      <c r="C4632" s="24">
        <v>3367.8262122299998</v>
      </c>
    </row>
    <row r="4633" spans="1:3" x14ac:dyDescent="0.45">
      <c r="A4633">
        <f t="shared" si="72"/>
        <v>4</v>
      </c>
      <c r="B4633" s="5">
        <v>42433</v>
      </c>
      <c r="C4633" s="24">
        <v>3405.2700727599999</v>
      </c>
    </row>
    <row r="4634" spans="1:3" x14ac:dyDescent="0.45">
      <c r="A4634">
        <f t="shared" si="72"/>
        <v>7</v>
      </c>
      <c r="B4634" s="5">
        <v>42436</v>
      </c>
      <c r="C4634" s="24">
        <v>3394.6796269900001</v>
      </c>
    </row>
    <row r="4635" spans="1:3" x14ac:dyDescent="0.45">
      <c r="A4635">
        <f t="shared" si="72"/>
        <v>8</v>
      </c>
      <c r="B4635" s="5">
        <v>42437</v>
      </c>
      <c r="C4635" s="24">
        <v>3362.7830961200002</v>
      </c>
    </row>
    <row r="4636" spans="1:3" x14ac:dyDescent="0.45">
      <c r="A4636">
        <f t="shared" si="72"/>
        <v>9</v>
      </c>
      <c r="B4636" s="5">
        <v>42438</v>
      </c>
      <c r="C4636" s="24">
        <v>3369.9287636600002</v>
      </c>
    </row>
    <row r="4637" spans="1:3" x14ac:dyDescent="0.45">
      <c r="A4637">
        <f t="shared" si="72"/>
        <v>10</v>
      </c>
      <c r="B4637" s="5">
        <v>42439</v>
      </c>
      <c r="C4637" s="24">
        <v>3314.1969173799998</v>
      </c>
    </row>
    <row r="4638" spans="1:3" x14ac:dyDescent="0.45">
      <c r="A4638">
        <f t="shared" si="72"/>
        <v>11</v>
      </c>
      <c r="B4638" s="5">
        <v>42440</v>
      </c>
      <c r="C4638" s="24">
        <v>3367.51660769</v>
      </c>
    </row>
    <row r="4639" spans="1:3" x14ac:dyDescent="0.45">
      <c r="A4639">
        <f t="shared" si="72"/>
        <v>14</v>
      </c>
      <c r="B4639" s="5">
        <v>42443</v>
      </c>
      <c r="C4639" s="24">
        <v>3386.0465516999998</v>
      </c>
    </row>
    <row r="4640" spans="1:3" x14ac:dyDescent="0.45">
      <c r="A4640">
        <f t="shared" si="72"/>
        <v>15</v>
      </c>
      <c r="B4640" s="5">
        <v>42444</v>
      </c>
      <c r="C4640" s="24">
        <v>3368.6099242999999</v>
      </c>
    </row>
    <row r="4641" spans="1:3" x14ac:dyDescent="0.45">
      <c r="A4641">
        <f t="shared" si="72"/>
        <v>16</v>
      </c>
      <c r="B4641" s="5">
        <v>42445</v>
      </c>
      <c r="C4641" s="24">
        <v>3388.6583475399998</v>
      </c>
    </row>
    <row r="4642" spans="1:3" x14ac:dyDescent="0.45">
      <c r="A4642">
        <f t="shared" si="72"/>
        <v>17</v>
      </c>
      <c r="B4642" s="5">
        <v>42446</v>
      </c>
      <c r="C4642" s="24">
        <v>3403.4671588199999</v>
      </c>
    </row>
    <row r="4643" spans="1:3" x14ac:dyDescent="0.45">
      <c r="A4643">
        <f t="shared" si="72"/>
        <v>18</v>
      </c>
      <c r="B4643" s="5">
        <v>42447</v>
      </c>
      <c r="C4643" s="24">
        <v>3400.9116525499999</v>
      </c>
    </row>
    <row r="4644" spans="1:3" x14ac:dyDescent="0.45">
      <c r="A4644">
        <f t="shared" si="72"/>
        <v>21</v>
      </c>
      <c r="B4644" s="5">
        <v>42450</v>
      </c>
      <c r="C4644" s="24">
        <v>3396.9457891500001</v>
      </c>
    </row>
    <row r="4645" spans="1:3" x14ac:dyDescent="0.45">
      <c r="A4645">
        <f t="shared" si="72"/>
        <v>22</v>
      </c>
      <c r="B4645" s="5">
        <v>42451</v>
      </c>
      <c r="C4645" s="24">
        <v>3402.24202672</v>
      </c>
    </row>
    <row r="4646" spans="1:3" x14ac:dyDescent="0.45">
      <c r="A4646">
        <f t="shared" si="72"/>
        <v>23</v>
      </c>
      <c r="B4646" s="5">
        <v>42452</v>
      </c>
      <c r="C4646" s="24">
        <v>3403.5858535399998</v>
      </c>
    </row>
    <row r="4647" spans="1:3" x14ac:dyDescent="0.45">
      <c r="A4647">
        <f t="shared" si="72"/>
        <v>24</v>
      </c>
      <c r="B4647" s="5">
        <v>42453</v>
      </c>
      <c r="C4647" s="24">
        <v>3355.5431487800001</v>
      </c>
    </row>
    <row r="4648" spans="1:3" x14ac:dyDescent="0.45">
      <c r="A4648">
        <f t="shared" si="72"/>
        <v>29</v>
      </c>
      <c r="B4648" s="5">
        <v>42458</v>
      </c>
      <c r="C4648" s="24">
        <v>3358.4665539600001</v>
      </c>
    </row>
    <row r="4649" spans="1:3" x14ac:dyDescent="0.45">
      <c r="A4649">
        <f t="shared" si="72"/>
        <v>30</v>
      </c>
      <c r="B4649" s="5">
        <v>42459</v>
      </c>
      <c r="C4649" s="24">
        <v>3408.9006619199999</v>
      </c>
    </row>
    <row r="4650" spans="1:3" x14ac:dyDescent="0.45">
      <c r="A4650" s="35">
        <f t="shared" si="72"/>
        <v>31</v>
      </c>
      <c r="B4650" s="33">
        <v>42460</v>
      </c>
      <c r="C4650" s="34">
        <v>3395.1936764500001</v>
      </c>
    </row>
    <row r="4651" spans="1:3" x14ac:dyDescent="0.45">
      <c r="A4651" s="35">
        <f t="shared" si="72"/>
        <v>1</v>
      </c>
      <c r="B4651" s="33">
        <v>42461</v>
      </c>
      <c r="C4651" s="34">
        <v>3379.3568848899999</v>
      </c>
    </row>
    <row r="4652" spans="1:3" x14ac:dyDescent="0.45">
      <c r="A4652">
        <f t="shared" si="72"/>
        <v>4</v>
      </c>
      <c r="B4652" s="5">
        <v>42464</v>
      </c>
      <c r="C4652" s="24">
        <v>3387.5340548200002</v>
      </c>
    </row>
    <row r="4653" spans="1:3" x14ac:dyDescent="0.45">
      <c r="A4653">
        <f t="shared" si="72"/>
        <v>5</v>
      </c>
      <c r="B4653" s="5">
        <v>42465</v>
      </c>
      <c r="C4653" s="24">
        <v>3350.6833744999999</v>
      </c>
    </row>
    <row r="4654" spans="1:3" x14ac:dyDescent="0.45">
      <c r="A4654">
        <f t="shared" si="72"/>
        <v>6</v>
      </c>
      <c r="B4654" s="5">
        <v>42466</v>
      </c>
      <c r="C4654" s="24">
        <v>3387.3057261700001</v>
      </c>
    </row>
    <row r="4655" spans="1:3" x14ac:dyDescent="0.45">
      <c r="A4655">
        <f t="shared" si="72"/>
        <v>7</v>
      </c>
      <c r="B4655" s="5">
        <v>42467</v>
      </c>
      <c r="C4655" s="24">
        <v>3370.9831064300001</v>
      </c>
    </row>
    <row r="4656" spans="1:3" x14ac:dyDescent="0.45">
      <c r="A4656">
        <f t="shared" si="72"/>
        <v>8</v>
      </c>
      <c r="B4656" s="5">
        <v>42468</v>
      </c>
      <c r="C4656" s="24">
        <v>3405.3742438600002</v>
      </c>
    </row>
    <row r="4657" spans="1:3" x14ac:dyDescent="0.45">
      <c r="A4657">
        <f t="shared" si="72"/>
        <v>11</v>
      </c>
      <c r="B4657" s="5">
        <v>42471</v>
      </c>
      <c r="C4657" s="24">
        <v>3401.9709756100001</v>
      </c>
    </row>
    <row r="4658" spans="1:3" x14ac:dyDescent="0.45">
      <c r="A4658">
        <f t="shared" si="72"/>
        <v>12</v>
      </c>
      <c r="B4658" s="5">
        <v>42472</v>
      </c>
      <c r="C4658" s="24">
        <v>3421.5065437799999</v>
      </c>
    </row>
    <row r="4659" spans="1:3" x14ac:dyDescent="0.45">
      <c r="A4659">
        <f t="shared" si="72"/>
        <v>13</v>
      </c>
      <c r="B4659" s="5">
        <v>42473</v>
      </c>
      <c r="C4659" s="24">
        <v>3483.9659183499998</v>
      </c>
    </row>
    <row r="4660" spans="1:3" x14ac:dyDescent="0.45">
      <c r="A4660">
        <f t="shared" si="72"/>
        <v>14</v>
      </c>
      <c r="B4660" s="5">
        <v>42474</v>
      </c>
      <c r="C4660" s="24">
        <v>3483.4146949400001</v>
      </c>
    </row>
    <row r="4661" spans="1:3" x14ac:dyDescent="0.45">
      <c r="A4661">
        <f t="shared" si="72"/>
        <v>15</v>
      </c>
      <c r="B4661" s="5">
        <v>42475</v>
      </c>
      <c r="C4661" s="24">
        <v>3470.9575344300001</v>
      </c>
    </row>
    <row r="4662" spans="1:3" x14ac:dyDescent="0.45">
      <c r="A4662">
        <f t="shared" si="72"/>
        <v>18</v>
      </c>
      <c r="B4662" s="5">
        <v>42478</v>
      </c>
      <c r="C4662" s="24">
        <v>3474.2313920000001</v>
      </c>
    </row>
    <row r="4663" spans="1:3" x14ac:dyDescent="0.45">
      <c r="A4663">
        <f t="shared" si="72"/>
        <v>19</v>
      </c>
      <c r="B4663" s="5">
        <v>42479</v>
      </c>
      <c r="C4663" s="24">
        <v>3502.7040177399999</v>
      </c>
    </row>
    <row r="4664" spans="1:3" x14ac:dyDescent="0.45">
      <c r="A4664">
        <f t="shared" si="72"/>
        <v>20</v>
      </c>
      <c r="B4664" s="5">
        <v>42480</v>
      </c>
      <c r="C4664" s="24">
        <v>3504.1640140999998</v>
      </c>
    </row>
    <row r="4665" spans="1:3" x14ac:dyDescent="0.45">
      <c r="A4665">
        <f t="shared" si="72"/>
        <v>21</v>
      </c>
      <c r="B4665" s="5">
        <v>42481</v>
      </c>
      <c r="C4665" s="24">
        <v>3490.6272736699998</v>
      </c>
    </row>
    <row r="4666" spans="1:3" x14ac:dyDescent="0.45">
      <c r="A4666">
        <f t="shared" si="72"/>
        <v>22</v>
      </c>
      <c r="B4666" s="5">
        <v>42482</v>
      </c>
      <c r="C4666" s="24">
        <v>3455.5099336500002</v>
      </c>
    </row>
    <row r="4667" spans="1:3" x14ac:dyDescent="0.45">
      <c r="A4667">
        <f t="shared" si="72"/>
        <v>25</v>
      </c>
      <c r="B4667" s="5">
        <v>42485</v>
      </c>
      <c r="C4667" s="24">
        <v>3436.30468625</v>
      </c>
    </row>
    <row r="4668" spans="1:3" x14ac:dyDescent="0.45">
      <c r="A4668">
        <f t="shared" si="72"/>
        <v>26</v>
      </c>
      <c r="B4668" s="5">
        <v>42486</v>
      </c>
      <c r="C4668" s="24">
        <v>3445.67075884</v>
      </c>
    </row>
    <row r="4669" spans="1:3" x14ac:dyDescent="0.45">
      <c r="A4669">
        <f t="shared" si="72"/>
        <v>27</v>
      </c>
      <c r="B4669" s="5">
        <v>42487</v>
      </c>
      <c r="C4669" s="24">
        <v>3466.1436257300002</v>
      </c>
    </row>
    <row r="4670" spans="1:3" x14ac:dyDescent="0.45">
      <c r="A4670">
        <f t="shared" si="72"/>
        <v>28</v>
      </c>
      <c r="B4670" s="5">
        <v>42488</v>
      </c>
      <c r="C4670" s="24">
        <v>3466.4040348200001</v>
      </c>
    </row>
    <row r="4671" spans="1:3" x14ac:dyDescent="0.45">
      <c r="A4671" s="35">
        <f t="shared" si="72"/>
        <v>29</v>
      </c>
      <c r="B4671" s="33">
        <v>42489</v>
      </c>
      <c r="C4671" s="34">
        <v>3421.7017856699999</v>
      </c>
    </row>
    <row r="4672" spans="1:3" x14ac:dyDescent="0.45">
      <c r="A4672" s="35">
        <f t="shared" si="72"/>
        <v>3</v>
      </c>
      <c r="B4672" s="33">
        <v>42493</v>
      </c>
      <c r="C4672" s="34">
        <v>3393.9702481300001</v>
      </c>
    </row>
    <row r="4673" spans="1:3" x14ac:dyDescent="0.45">
      <c r="A4673">
        <f t="shared" si="72"/>
        <v>4</v>
      </c>
      <c r="B4673" s="5">
        <v>42494</v>
      </c>
      <c r="C4673" s="24">
        <v>3358.6869668200002</v>
      </c>
    </row>
    <row r="4674" spans="1:3" x14ac:dyDescent="0.45">
      <c r="A4674">
        <f t="shared" si="72"/>
        <v>5</v>
      </c>
      <c r="B4674" s="5">
        <v>42495</v>
      </c>
      <c r="C4674" s="24">
        <v>3361.0400679099998</v>
      </c>
    </row>
    <row r="4675" spans="1:3" x14ac:dyDescent="0.45">
      <c r="A4675">
        <f t="shared" si="72"/>
        <v>6</v>
      </c>
      <c r="B4675" s="5">
        <v>42496</v>
      </c>
      <c r="C4675" s="24">
        <v>3364.2368764600001</v>
      </c>
    </row>
    <row r="4676" spans="1:3" x14ac:dyDescent="0.45">
      <c r="A4676">
        <f t="shared" ref="A4676:A4739" si="73">DAY(B4676)</f>
        <v>9</v>
      </c>
      <c r="B4676" s="5">
        <v>42499</v>
      </c>
      <c r="C4676" s="24">
        <v>3360.8212425900001</v>
      </c>
    </row>
    <row r="4677" spans="1:3" x14ac:dyDescent="0.45">
      <c r="A4677">
        <f t="shared" si="73"/>
        <v>10</v>
      </c>
      <c r="B4677" s="5">
        <v>42500</v>
      </c>
      <c r="C4677" s="24">
        <v>3380.8179797500002</v>
      </c>
    </row>
    <row r="4678" spans="1:3" x14ac:dyDescent="0.45">
      <c r="A4678">
        <f t="shared" si="73"/>
        <v>11</v>
      </c>
      <c r="B4678" s="5">
        <v>42501</v>
      </c>
      <c r="C4678" s="24">
        <v>3383.6404725900002</v>
      </c>
    </row>
    <row r="4679" spans="1:3" x14ac:dyDescent="0.45">
      <c r="A4679">
        <f t="shared" si="73"/>
        <v>12</v>
      </c>
      <c r="B4679" s="5">
        <v>42502</v>
      </c>
      <c r="C4679" s="24">
        <v>3355.4996698499999</v>
      </c>
    </row>
    <row r="4680" spans="1:3" x14ac:dyDescent="0.45">
      <c r="A4680">
        <f t="shared" si="73"/>
        <v>13</v>
      </c>
      <c r="B4680" s="5">
        <v>42503</v>
      </c>
      <c r="C4680" s="24">
        <v>3370.3283612700002</v>
      </c>
    </row>
    <row r="4681" spans="1:3" x14ac:dyDescent="0.45">
      <c r="A4681">
        <f t="shared" si="73"/>
        <v>16</v>
      </c>
      <c r="B4681" s="5">
        <v>42506</v>
      </c>
      <c r="C4681" s="24">
        <v>3377.8282345299999</v>
      </c>
    </row>
    <row r="4682" spans="1:3" x14ac:dyDescent="0.45">
      <c r="A4682">
        <f t="shared" si="73"/>
        <v>17</v>
      </c>
      <c r="B4682" s="5">
        <v>42507</v>
      </c>
      <c r="C4682" s="24">
        <v>3390.2941678299999</v>
      </c>
    </row>
    <row r="4683" spans="1:3" x14ac:dyDescent="0.45">
      <c r="A4683">
        <f t="shared" si="73"/>
        <v>18</v>
      </c>
      <c r="B4683" s="5">
        <v>42508</v>
      </c>
      <c r="C4683" s="24">
        <v>3390.1807714900001</v>
      </c>
    </row>
    <row r="4684" spans="1:3" x14ac:dyDescent="0.45">
      <c r="A4684">
        <f t="shared" si="73"/>
        <v>19</v>
      </c>
      <c r="B4684" s="5">
        <v>42509</v>
      </c>
      <c r="C4684" s="24">
        <v>3334.7861174899999</v>
      </c>
    </row>
    <row r="4685" spans="1:3" x14ac:dyDescent="0.45">
      <c r="A4685">
        <f t="shared" si="73"/>
        <v>20</v>
      </c>
      <c r="B4685" s="5">
        <v>42510</v>
      </c>
      <c r="C4685" s="24">
        <v>3387.2176499500001</v>
      </c>
    </row>
    <row r="4686" spans="1:3" x14ac:dyDescent="0.45">
      <c r="A4686">
        <f t="shared" si="73"/>
        <v>23</v>
      </c>
      <c r="B4686" s="5">
        <v>42513</v>
      </c>
      <c r="C4686" s="24">
        <v>3382.1481753899998</v>
      </c>
    </row>
    <row r="4687" spans="1:3" x14ac:dyDescent="0.45">
      <c r="A4687">
        <f t="shared" si="73"/>
        <v>24</v>
      </c>
      <c r="B4687" s="5">
        <v>42514</v>
      </c>
      <c r="C4687" s="24">
        <v>3421.9280144700001</v>
      </c>
    </row>
    <row r="4688" spans="1:3" x14ac:dyDescent="0.45">
      <c r="A4688">
        <f t="shared" si="73"/>
        <v>25</v>
      </c>
      <c r="B4688" s="5">
        <v>42515</v>
      </c>
      <c r="C4688" s="24">
        <v>3444.8087680399999</v>
      </c>
    </row>
    <row r="4689" spans="1:3" x14ac:dyDescent="0.45">
      <c r="A4689">
        <f t="shared" si="73"/>
        <v>26</v>
      </c>
      <c r="B4689" s="5">
        <v>42516</v>
      </c>
      <c r="C4689" s="24">
        <v>3444.7792435400002</v>
      </c>
    </row>
    <row r="4690" spans="1:3" x14ac:dyDescent="0.45">
      <c r="A4690">
        <f t="shared" si="73"/>
        <v>27</v>
      </c>
      <c r="B4690" s="5">
        <v>42517</v>
      </c>
      <c r="C4690" s="24">
        <v>3448.4514274100002</v>
      </c>
    </row>
    <row r="4691" spans="1:3" x14ac:dyDescent="0.45">
      <c r="A4691" s="35">
        <f t="shared" si="73"/>
        <v>31</v>
      </c>
      <c r="B4691" s="33">
        <v>42521</v>
      </c>
      <c r="C4691" s="34">
        <v>3429.7704544600001</v>
      </c>
    </row>
    <row r="4692" spans="1:3" x14ac:dyDescent="0.45">
      <c r="A4692" s="35">
        <f t="shared" si="73"/>
        <v>1</v>
      </c>
      <c r="B4692" s="33">
        <v>42522</v>
      </c>
      <c r="C4692" s="34">
        <v>3407.9097724899998</v>
      </c>
    </row>
    <row r="4693" spans="1:3" x14ac:dyDescent="0.45">
      <c r="A4693">
        <f t="shared" si="73"/>
        <v>2</v>
      </c>
      <c r="B4693" s="5">
        <v>42523</v>
      </c>
      <c r="C4693" s="24">
        <v>3406.0499445199998</v>
      </c>
    </row>
    <row r="4694" spans="1:3" x14ac:dyDescent="0.45">
      <c r="A4694">
        <f t="shared" si="73"/>
        <v>3</v>
      </c>
      <c r="B4694" s="5">
        <v>42524</v>
      </c>
      <c r="C4694" s="24">
        <v>3416.09730068</v>
      </c>
    </row>
    <row r="4695" spans="1:3" x14ac:dyDescent="0.45">
      <c r="A4695">
        <f t="shared" si="73"/>
        <v>6</v>
      </c>
      <c r="B4695" s="5">
        <v>42527</v>
      </c>
      <c r="C4695" s="24">
        <v>3448.52628383</v>
      </c>
    </row>
    <row r="4696" spans="1:3" x14ac:dyDescent="0.45">
      <c r="A4696">
        <f t="shared" si="73"/>
        <v>7</v>
      </c>
      <c r="B4696" s="5">
        <v>42528</v>
      </c>
      <c r="C4696" s="24">
        <v>3454.0904700999999</v>
      </c>
    </row>
    <row r="4697" spans="1:3" x14ac:dyDescent="0.45">
      <c r="A4697">
        <f t="shared" si="73"/>
        <v>8</v>
      </c>
      <c r="B4697" s="5">
        <v>42529</v>
      </c>
      <c r="C4697" s="24">
        <v>3461.6556839700002</v>
      </c>
    </row>
    <row r="4698" spans="1:3" x14ac:dyDescent="0.45">
      <c r="A4698">
        <f t="shared" si="73"/>
        <v>9</v>
      </c>
      <c r="B4698" s="5">
        <v>42530</v>
      </c>
      <c r="C4698" s="24">
        <v>3428.3605195700002</v>
      </c>
    </row>
    <row r="4699" spans="1:3" x14ac:dyDescent="0.45">
      <c r="A4699">
        <f t="shared" si="73"/>
        <v>10</v>
      </c>
      <c r="B4699" s="5">
        <v>42531</v>
      </c>
      <c r="C4699" s="24">
        <v>3366.9069172499999</v>
      </c>
    </row>
    <row r="4700" spans="1:3" x14ac:dyDescent="0.45">
      <c r="A4700">
        <f t="shared" si="73"/>
        <v>13</v>
      </c>
      <c r="B4700" s="5">
        <v>42534</v>
      </c>
      <c r="C4700" s="24">
        <v>3325.9535079399998</v>
      </c>
    </row>
    <row r="4701" spans="1:3" x14ac:dyDescent="0.45">
      <c r="A4701">
        <f t="shared" si="73"/>
        <v>14</v>
      </c>
      <c r="B4701" s="5">
        <v>42535</v>
      </c>
      <c r="C4701" s="24">
        <v>3259.73604742</v>
      </c>
    </row>
    <row r="4702" spans="1:3" x14ac:dyDescent="0.45">
      <c r="A4702">
        <f t="shared" si="73"/>
        <v>15</v>
      </c>
      <c r="B4702" s="5">
        <v>42536</v>
      </c>
      <c r="C4702" s="24">
        <v>3281.4097730100002</v>
      </c>
    </row>
    <row r="4703" spans="1:3" x14ac:dyDescent="0.45">
      <c r="A4703">
        <f t="shared" si="73"/>
        <v>16</v>
      </c>
      <c r="B4703" s="5">
        <v>42537</v>
      </c>
      <c r="C4703" s="24">
        <v>3263.42556152</v>
      </c>
    </row>
    <row r="4704" spans="1:3" x14ac:dyDescent="0.45">
      <c r="A4704">
        <f t="shared" si="73"/>
        <v>17</v>
      </c>
      <c r="B4704" s="5">
        <v>42538</v>
      </c>
      <c r="C4704" s="24">
        <v>3309.3907441900001</v>
      </c>
    </row>
    <row r="4705" spans="1:3" x14ac:dyDescent="0.45">
      <c r="A4705">
        <f t="shared" si="73"/>
        <v>20</v>
      </c>
      <c r="B4705" s="5">
        <v>42541</v>
      </c>
      <c r="C4705" s="24">
        <v>3409.0144900800001</v>
      </c>
    </row>
    <row r="4706" spans="1:3" x14ac:dyDescent="0.45">
      <c r="A4706">
        <f t="shared" si="73"/>
        <v>21</v>
      </c>
      <c r="B4706" s="5">
        <v>42542</v>
      </c>
      <c r="C4706" s="24">
        <v>3419.3538838700001</v>
      </c>
    </row>
    <row r="4707" spans="1:3" x14ac:dyDescent="0.45">
      <c r="A4707">
        <f t="shared" si="73"/>
        <v>22</v>
      </c>
      <c r="B4707" s="5">
        <v>42543</v>
      </c>
      <c r="C4707" s="24">
        <v>3437.0862876000001</v>
      </c>
    </row>
    <row r="4708" spans="1:3" x14ac:dyDescent="0.45">
      <c r="A4708">
        <f t="shared" si="73"/>
        <v>23</v>
      </c>
      <c r="B4708" s="5">
        <v>42544</v>
      </c>
      <c r="C4708" s="24">
        <v>3481.73720688</v>
      </c>
    </row>
    <row r="4709" spans="1:3" x14ac:dyDescent="0.45">
      <c r="A4709">
        <f t="shared" si="73"/>
        <v>24</v>
      </c>
      <c r="B4709" s="5">
        <v>42545</v>
      </c>
      <c r="C4709" s="24">
        <v>3348.58082444</v>
      </c>
    </row>
    <row r="4710" spans="1:3" x14ac:dyDescent="0.45">
      <c r="A4710">
        <f t="shared" si="73"/>
        <v>27</v>
      </c>
      <c r="B4710" s="5">
        <v>42548</v>
      </c>
      <c r="C4710" s="24">
        <v>3237.5363432600002</v>
      </c>
    </row>
    <row r="4711" spans="1:3" x14ac:dyDescent="0.45">
      <c r="A4711">
        <f t="shared" si="73"/>
        <v>28</v>
      </c>
      <c r="B4711" s="5">
        <v>42549</v>
      </c>
      <c r="C4711" s="24">
        <v>3326.2774652600001</v>
      </c>
    </row>
    <row r="4712" spans="1:3" x14ac:dyDescent="0.45">
      <c r="A4712">
        <f t="shared" si="73"/>
        <v>29</v>
      </c>
      <c r="B4712" s="5">
        <v>42550</v>
      </c>
      <c r="C4712" s="24">
        <v>3441.6199202799999</v>
      </c>
    </row>
    <row r="4713" spans="1:3" x14ac:dyDescent="0.45">
      <c r="A4713" s="35">
        <f t="shared" si="73"/>
        <v>30</v>
      </c>
      <c r="B4713" s="33">
        <v>42551</v>
      </c>
      <c r="C4713" s="34">
        <v>3515.4537643799999</v>
      </c>
    </row>
    <row r="4714" spans="1:3" x14ac:dyDescent="0.45">
      <c r="A4714" s="35">
        <f t="shared" si="73"/>
        <v>1</v>
      </c>
      <c r="B4714" s="33">
        <v>42552</v>
      </c>
      <c r="C4714" s="34">
        <v>3555.45182922</v>
      </c>
    </row>
    <row r="4715" spans="1:3" x14ac:dyDescent="0.45">
      <c r="A4715">
        <f t="shared" si="73"/>
        <v>4</v>
      </c>
      <c r="B4715" s="5">
        <v>42555</v>
      </c>
      <c r="C4715" s="24">
        <v>3518.96386906</v>
      </c>
    </row>
    <row r="4716" spans="1:3" x14ac:dyDescent="0.45">
      <c r="A4716">
        <f t="shared" si="73"/>
        <v>5</v>
      </c>
      <c r="B4716" s="5">
        <v>42556</v>
      </c>
      <c r="C4716" s="24">
        <v>3514.4642320600001</v>
      </c>
    </row>
    <row r="4717" spans="1:3" x14ac:dyDescent="0.45">
      <c r="A4717">
        <f t="shared" si="73"/>
        <v>6</v>
      </c>
      <c r="B4717" s="5">
        <v>42557</v>
      </c>
      <c r="C4717" s="24">
        <v>3475.7928900100001</v>
      </c>
    </row>
    <row r="4718" spans="1:3" x14ac:dyDescent="0.45">
      <c r="A4718">
        <f t="shared" si="73"/>
        <v>7</v>
      </c>
      <c r="B4718" s="5">
        <v>42558</v>
      </c>
      <c r="C4718" s="24">
        <v>3515.1216112799998</v>
      </c>
    </row>
    <row r="4719" spans="1:3" x14ac:dyDescent="0.45">
      <c r="A4719">
        <f t="shared" si="73"/>
        <v>8</v>
      </c>
      <c r="B4719" s="5">
        <v>42559</v>
      </c>
      <c r="C4719" s="24">
        <v>3550.1679586800001</v>
      </c>
    </row>
    <row r="4720" spans="1:3" x14ac:dyDescent="0.45">
      <c r="A4720">
        <f t="shared" si="73"/>
        <v>11</v>
      </c>
      <c r="B4720" s="5">
        <v>42562</v>
      </c>
      <c r="C4720" s="24">
        <v>3611.0193311200001</v>
      </c>
    </row>
    <row r="4721" spans="1:3" x14ac:dyDescent="0.45">
      <c r="A4721">
        <f t="shared" si="73"/>
        <v>12</v>
      </c>
      <c r="B4721" s="5">
        <v>42563</v>
      </c>
      <c r="C4721" s="24">
        <v>3613.65605065</v>
      </c>
    </row>
    <row r="4722" spans="1:3" x14ac:dyDescent="0.45">
      <c r="A4722">
        <f t="shared" si="73"/>
        <v>13</v>
      </c>
      <c r="B4722" s="5">
        <v>42564</v>
      </c>
      <c r="C4722" s="24">
        <v>3607.6140259099998</v>
      </c>
    </row>
    <row r="4723" spans="1:3" x14ac:dyDescent="0.45">
      <c r="A4723">
        <f t="shared" si="73"/>
        <v>14</v>
      </c>
      <c r="B4723" s="5">
        <v>42565</v>
      </c>
      <c r="C4723" s="24">
        <v>3602.28411929</v>
      </c>
    </row>
    <row r="4724" spans="1:3" x14ac:dyDescent="0.45">
      <c r="A4724">
        <f t="shared" si="73"/>
        <v>15</v>
      </c>
      <c r="B4724" s="5">
        <v>42566</v>
      </c>
      <c r="C4724" s="24">
        <v>3606.7157558399999</v>
      </c>
    </row>
    <row r="4725" spans="1:3" x14ac:dyDescent="0.45">
      <c r="A4725">
        <f t="shared" si="73"/>
        <v>18</v>
      </c>
      <c r="B4725" s="5">
        <v>42569</v>
      </c>
      <c r="C4725" s="24">
        <v>3623.2275134699998</v>
      </c>
    </row>
    <row r="4726" spans="1:3" x14ac:dyDescent="0.45">
      <c r="A4726">
        <f t="shared" si="73"/>
        <v>19</v>
      </c>
      <c r="B4726" s="5">
        <v>42570</v>
      </c>
      <c r="C4726" s="24">
        <v>3625.9607870700002</v>
      </c>
    </row>
    <row r="4727" spans="1:3" x14ac:dyDescent="0.45">
      <c r="A4727">
        <f t="shared" si="73"/>
        <v>20</v>
      </c>
      <c r="B4727" s="5">
        <v>42571</v>
      </c>
      <c r="C4727" s="24">
        <v>3644.0473338000002</v>
      </c>
    </row>
    <row r="4728" spans="1:3" x14ac:dyDescent="0.45">
      <c r="A4728">
        <f t="shared" si="73"/>
        <v>21</v>
      </c>
      <c r="B4728" s="5">
        <v>42572</v>
      </c>
      <c r="C4728" s="24">
        <v>3633.1201136</v>
      </c>
    </row>
    <row r="4729" spans="1:3" x14ac:dyDescent="0.45">
      <c r="A4729">
        <f t="shared" si="73"/>
        <v>22</v>
      </c>
      <c r="B4729" s="5">
        <v>42573</v>
      </c>
      <c r="C4729" s="24">
        <v>3643.8049696200001</v>
      </c>
    </row>
    <row r="4730" spans="1:3" x14ac:dyDescent="0.45">
      <c r="A4730">
        <f t="shared" si="73"/>
        <v>25</v>
      </c>
      <c r="B4730" s="5">
        <v>42576</v>
      </c>
      <c r="C4730" s="24">
        <v>3639.01118868</v>
      </c>
    </row>
    <row r="4731" spans="1:3" x14ac:dyDescent="0.45">
      <c r="A4731">
        <f t="shared" si="73"/>
        <v>26</v>
      </c>
      <c r="B4731" s="5">
        <v>42577</v>
      </c>
      <c r="C4731" s="24">
        <v>3644.5023944700001</v>
      </c>
    </row>
    <row r="4732" spans="1:3" x14ac:dyDescent="0.45">
      <c r="A4732">
        <f t="shared" si="73"/>
        <v>27</v>
      </c>
      <c r="B4732" s="5">
        <v>42578</v>
      </c>
      <c r="C4732" s="24">
        <v>3663.9487150800001</v>
      </c>
    </row>
    <row r="4733" spans="1:3" x14ac:dyDescent="0.45">
      <c r="A4733">
        <f t="shared" si="73"/>
        <v>28</v>
      </c>
      <c r="B4733" s="5">
        <v>42579</v>
      </c>
      <c r="C4733" s="24">
        <v>3651.1337231100001</v>
      </c>
    </row>
    <row r="4734" spans="1:3" x14ac:dyDescent="0.45">
      <c r="A4734" s="35">
        <f t="shared" si="73"/>
        <v>29</v>
      </c>
      <c r="B4734" s="33">
        <v>42580</v>
      </c>
      <c r="C4734" s="34">
        <v>3653.8267793199998</v>
      </c>
    </row>
    <row r="4735" spans="1:3" x14ac:dyDescent="0.45">
      <c r="A4735" s="35">
        <f t="shared" si="73"/>
        <v>1</v>
      </c>
      <c r="B4735" s="33">
        <v>42583</v>
      </c>
      <c r="C4735" s="34">
        <v>3635.50438678</v>
      </c>
    </row>
    <row r="4736" spans="1:3" x14ac:dyDescent="0.45">
      <c r="A4736">
        <f t="shared" si="73"/>
        <v>2</v>
      </c>
      <c r="B4736" s="5">
        <v>42584</v>
      </c>
      <c r="C4736" s="24">
        <v>3610.9335604299999</v>
      </c>
    </row>
    <row r="4737" spans="1:3" x14ac:dyDescent="0.45">
      <c r="A4737">
        <f t="shared" si="73"/>
        <v>3</v>
      </c>
      <c r="B4737" s="5">
        <v>42585</v>
      </c>
      <c r="C4737" s="24">
        <v>3603.9565980000002</v>
      </c>
    </row>
    <row r="4738" spans="1:3" x14ac:dyDescent="0.45">
      <c r="A4738">
        <f t="shared" si="73"/>
        <v>4</v>
      </c>
      <c r="B4738" s="5">
        <v>42586</v>
      </c>
      <c r="C4738" s="24">
        <v>3659.1249615500001</v>
      </c>
    </row>
    <row r="4739" spans="1:3" x14ac:dyDescent="0.45">
      <c r="A4739">
        <f t="shared" si="73"/>
        <v>5</v>
      </c>
      <c r="B4739" s="5">
        <v>42587</v>
      </c>
      <c r="C4739" s="24">
        <v>3690.8101142800001</v>
      </c>
    </row>
    <row r="4740" spans="1:3" x14ac:dyDescent="0.45">
      <c r="A4740">
        <f t="shared" ref="A4740:A4803" si="74">DAY(B4740)</f>
        <v>8</v>
      </c>
      <c r="B4740" s="5">
        <v>42590</v>
      </c>
      <c r="C4740" s="24">
        <v>3700.8852282299999</v>
      </c>
    </row>
    <row r="4741" spans="1:3" x14ac:dyDescent="0.45">
      <c r="A4741">
        <f t="shared" si="74"/>
        <v>9</v>
      </c>
      <c r="B4741" s="5">
        <v>42591</v>
      </c>
      <c r="C4741" s="24">
        <v>3724.84162466</v>
      </c>
    </row>
    <row r="4742" spans="1:3" x14ac:dyDescent="0.45">
      <c r="A4742">
        <f t="shared" si="74"/>
        <v>10</v>
      </c>
      <c r="B4742" s="5">
        <v>42592</v>
      </c>
      <c r="C4742" s="24">
        <v>3732.3835023699999</v>
      </c>
    </row>
    <row r="4743" spans="1:3" x14ac:dyDescent="0.45">
      <c r="A4743">
        <f t="shared" si="74"/>
        <v>11</v>
      </c>
      <c r="B4743" s="5">
        <v>42593</v>
      </c>
      <c r="C4743" s="24">
        <v>3757.3215233300002</v>
      </c>
    </row>
    <row r="4744" spans="1:3" x14ac:dyDescent="0.45">
      <c r="A4744">
        <f t="shared" si="74"/>
        <v>12</v>
      </c>
      <c r="B4744" s="5">
        <v>42594</v>
      </c>
      <c r="C4744" s="24">
        <v>3762.0298342299998</v>
      </c>
    </row>
    <row r="4745" spans="1:3" x14ac:dyDescent="0.45">
      <c r="A4745">
        <f t="shared" si="74"/>
        <v>15</v>
      </c>
      <c r="B4745" s="5">
        <v>42597</v>
      </c>
      <c r="C4745" s="24">
        <v>3773.9335957200001</v>
      </c>
    </row>
    <row r="4746" spans="1:3" x14ac:dyDescent="0.45">
      <c r="A4746">
        <f t="shared" si="74"/>
        <v>16</v>
      </c>
      <c r="B4746" s="5">
        <v>42598</v>
      </c>
      <c r="C4746" s="24">
        <v>3748.8560483900001</v>
      </c>
    </row>
    <row r="4747" spans="1:3" x14ac:dyDescent="0.45">
      <c r="A4747">
        <f t="shared" si="74"/>
        <v>17</v>
      </c>
      <c r="B4747" s="5">
        <v>42599</v>
      </c>
      <c r="C4747" s="24">
        <v>3731.8127473499999</v>
      </c>
    </row>
    <row r="4748" spans="1:3" x14ac:dyDescent="0.45">
      <c r="A4748">
        <f t="shared" si="74"/>
        <v>18</v>
      </c>
      <c r="B4748" s="5">
        <v>42600</v>
      </c>
      <c r="C4748" s="24">
        <v>3740.2715959000002</v>
      </c>
    </row>
    <row r="4749" spans="1:3" x14ac:dyDescent="0.45">
      <c r="A4749">
        <f t="shared" si="74"/>
        <v>19</v>
      </c>
      <c r="B4749" s="5">
        <v>42601</v>
      </c>
      <c r="C4749" s="24">
        <v>3735.90357567</v>
      </c>
    </row>
    <row r="4750" spans="1:3" x14ac:dyDescent="0.45">
      <c r="A4750">
        <f t="shared" si="74"/>
        <v>22</v>
      </c>
      <c r="B4750" s="5">
        <v>42604</v>
      </c>
      <c r="C4750" s="24">
        <v>3722.71139898</v>
      </c>
    </row>
    <row r="4751" spans="1:3" x14ac:dyDescent="0.45">
      <c r="A4751">
        <f t="shared" si="74"/>
        <v>23</v>
      </c>
      <c r="B4751" s="5">
        <v>42605</v>
      </c>
      <c r="C4751" s="24">
        <v>3743.5188475999998</v>
      </c>
    </row>
    <row r="4752" spans="1:3" x14ac:dyDescent="0.45">
      <c r="A4752">
        <f t="shared" si="74"/>
        <v>24</v>
      </c>
      <c r="B4752" s="5">
        <v>42606</v>
      </c>
      <c r="C4752" s="24">
        <v>3730.8384282000002</v>
      </c>
    </row>
    <row r="4753" spans="1:3" x14ac:dyDescent="0.45">
      <c r="A4753">
        <f t="shared" si="74"/>
        <v>25</v>
      </c>
      <c r="B4753" s="5">
        <v>42607</v>
      </c>
      <c r="C4753" s="24">
        <v>3717.5229942300002</v>
      </c>
    </row>
    <row r="4754" spans="1:3" x14ac:dyDescent="0.45">
      <c r="A4754">
        <f t="shared" si="74"/>
        <v>26</v>
      </c>
      <c r="B4754" s="5">
        <v>42608</v>
      </c>
      <c r="C4754" s="24">
        <v>3728.7110336800001</v>
      </c>
    </row>
    <row r="4755" spans="1:3" x14ac:dyDescent="0.45">
      <c r="A4755">
        <f t="shared" si="74"/>
        <v>30</v>
      </c>
      <c r="B4755" s="5">
        <v>42612</v>
      </c>
      <c r="C4755" s="24">
        <v>3718.3068722799999</v>
      </c>
    </row>
    <row r="4756" spans="1:3" x14ac:dyDescent="0.45">
      <c r="A4756" s="35">
        <f t="shared" si="74"/>
        <v>31</v>
      </c>
      <c r="B4756" s="33">
        <v>42613</v>
      </c>
      <c r="C4756" s="34">
        <v>3697.19303631</v>
      </c>
    </row>
    <row r="4757" spans="1:3" x14ac:dyDescent="0.45">
      <c r="A4757" s="35">
        <f t="shared" si="74"/>
        <v>1</v>
      </c>
      <c r="B4757" s="33">
        <v>42614</v>
      </c>
      <c r="C4757" s="34">
        <v>3685.6312274299999</v>
      </c>
    </row>
    <row r="4758" spans="1:3" x14ac:dyDescent="0.45">
      <c r="A4758">
        <f t="shared" si="74"/>
        <v>2</v>
      </c>
      <c r="B4758" s="5">
        <v>42615</v>
      </c>
      <c r="C4758" s="24">
        <v>3756.3954043200001</v>
      </c>
    </row>
    <row r="4759" spans="1:3" x14ac:dyDescent="0.45">
      <c r="A4759">
        <f t="shared" si="74"/>
        <v>5</v>
      </c>
      <c r="B4759" s="5">
        <v>42618</v>
      </c>
      <c r="C4759" s="24">
        <v>3750.71029946</v>
      </c>
    </row>
    <row r="4760" spans="1:3" x14ac:dyDescent="0.45">
      <c r="A4760">
        <f t="shared" si="74"/>
        <v>6</v>
      </c>
      <c r="B4760" s="5">
        <v>42619</v>
      </c>
      <c r="C4760" s="24">
        <v>3726.4738116200001</v>
      </c>
    </row>
    <row r="4761" spans="1:3" x14ac:dyDescent="0.45">
      <c r="A4761">
        <f t="shared" si="74"/>
        <v>7</v>
      </c>
      <c r="B4761" s="5">
        <v>42620</v>
      </c>
      <c r="C4761" s="24">
        <v>3737.8636575400001</v>
      </c>
    </row>
    <row r="4762" spans="1:3" x14ac:dyDescent="0.45">
      <c r="A4762">
        <f t="shared" si="74"/>
        <v>8</v>
      </c>
      <c r="B4762" s="5">
        <v>42621</v>
      </c>
      <c r="C4762" s="24">
        <v>3748.06145788</v>
      </c>
    </row>
    <row r="4763" spans="1:3" x14ac:dyDescent="0.45">
      <c r="A4763">
        <f t="shared" si="74"/>
        <v>9</v>
      </c>
      <c r="B4763" s="5">
        <v>42622</v>
      </c>
      <c r="C4763" s="24">
        <v>3701.3802332599998</v>
      </c>
    </row>
    <row r="4764" spans="1:3" x14ac:dyDescent="0.45">
      <c r="A4764">
        <f t="shared" si="74"/>
        <v>12</v>
      </c>
      <c r="B4764" s="5">
        <v>42625</v>
      </c>
      <c r="C4764" s="24">
        <v>3661.4117489400001</v>
      </c>
    </row>
    <row r="4765" spans="1:3" x14ac:dyDescent="0.45">
      <c r="A4765">
        <f t="shared" si="74"/>
        <v>13</v>
      </c>
      <c r="B4765" s="5">
        <v>42626</v>
      </c>
      <c r="C4765" s="24">
        <v>3643.4094491199999</v>
      </c>
    </row>
    <row r="4766" spans="1:3" x14ac:dyDescent="0.45">
      <c r="A4766">
        <f t="shared" si="74"/>
        <v>14</v>
      </c>
      <c r="B4766" s="5">
        <v>42627</v>
      </c>
      <c r="C4766" s="24">
        <v>3645.8029673199999</v>
      </c>
    </row>
    <row r="4767" spans="1:3" x14ac:dyDescent="0.45">
      <c r="A4767">
        <f t="shared" si="74"/>
        <v>15</v>
      </c>
      <c r="B4767" s="5">
        <v>42628</v>
      </c>
      <c r="C4767" s="24">
        <v>3674.9447068999998</v>
      </c>
    </row>
    <row r="4768" spans="1:3" x14ac:dyDescent="0.45">
      <c r="A4768">
        <f t="shared" si="74"/>
        <v>16</v>
      </c>
      <c r="B4768" s="5">
        <v>42629</v>
      </c>
      <c r="C4768" s="24">
        <v>3670.85646898</v>
      </c>
    </row>
    <row r="4769" spans="1:3" x14ac:dyDescent="0.45">
      <c r="A4769">
        <f t="shared" si="74"/>
        <v>19</v>
      </c>
      <c r="B4769" s="5">
        <v>42632</v>
      </c>
      <c r="C4769" s="24">
        <v>3717.6063592300002</v>
      </c>
    </row>
    <row r="4770" spans="1:3" x14ac:dyDescent="0.45">
      <c r="A4770">
        <f t="shared" si="74"/>
        <v>20</v>
      </c>
      <c r="B4770" s="5">
        <v>42633</v>
      </c>
      <c r="C4770" s="24">
        <v>3725.6454035000002</v>
      </c>
    </row>
    <row r="4771" spans="1:3" x14ac:dyDescent="0.45">
      <c r="A4771">
        <f t="shared" si="74"/>
        <v>21</v>
      </c>
      <c r="B4771" s="5">
        <v>42634</v>
      </c>
      <c r="C4771" s="24">
        <v>3729.1650957799998</v>
      </c>
    </row>
    <row r="4772" spans="1:3" x14ac:dyDescent="0.45">
      <c r="A4772">
        <f t="shared" si="74"/>
        <v>22</v>
      </c>
      <c r="B4772" s="5">
        <v>42635</v>
      </c>
      <c r="C4772" s="24">
        <v>3765.1411571200001</v>
      </c>
    </row>
    <row r="4773" spans="1:3" x14ac:dyDescent="0.45">
      <c r="A4773">
        <f t="shared" si="74"/>
        <v>23</v>
      </c>
      <c r="B4773" s="5">
        <v>42636</v>
      </c>
      <c r="C4773" s="24">
        <v>3761.8536215200002</v>
      </c>
    </row>
    <row r="4774" spans="1:3" x14ac:dyDescent="0.45">
      <c r="A4774">
        <f t="shared" si="74"/>
        <v>26</v>
      </c>
      <c r="B4774" s="5">
        <v>42639</v>
      </c>
      <c r="C4774" s="24">
        <v>3714.3194127800002</v>
      </c>
    </row>
    <row r="4775" spans="1:3" x14ac:dyDescent="0.45">
      <c r="A4775">
        <f t="shared" si="74"/>
        <v>27</v>
      </c>
      <c r="B4775" s="5">
        <v>42640</v>
      </c>
      <c r="C4775" s="24">
        <v>3706.8270866799999</v>
      </c>
    </row>
    <row r="4776" spans="1:3" x14ac:dyDescent="0.45">
      <c r="A4776">
        <f t="shared" si="74"/>
        <v>28</v>
      </c>
      <c r="B4776" s="5">
        <v>42641</v>
      </c>
      <c r="C4776" s="24">
        <v>3730.6548428999999</v>
      </c>
    </row>
    <row r="4777" spans="1:3" x14ac:dyDescent="0.45">
      <c r="A4777">
        <f t="shared" si="74"/>
        <v>29</v>
      </c>
      <c r="B4777" s="5">
        <v>42642</v>
      </c>
      <c r="C4777" s="24">
        <v>3764.22901314</v>
      </c>
    </row>
    <row r="4778" spans="1:3" x14ac:dyDescent="0.45">
      <c r="A4778" s="35">
        <f t="shared" si="74"/>
        <v>30</v>
      </c>
      <c r="B4778" s="33">
        <v>42643</v>
      </c>
      <c r="C4778" s="34">
        <v>3755.3355415699998</v>
      </c>
    </row>
    <row r="4779" spans="1:3" x14ac:dyDescent="0.45">
      <c r="A4779" s="35">
        <f t="shared" si="74"/>
        <v>3</v>
      </c>
      <c r="B4779" s="33">
        <v>42646</v>
      </c>
      <c r="C4779" s="34">
        <v>3804.5814108899999</v>
      </c>
    </row>
    <row r="4780" spans="1:3" x14ac:dyDescent="0.45">
      <c r="A4780">
        <f t="shared" si="74"/>
        <v>4</v>
      </c>
      <c r="B4780" s="5">
        <v>42647</v>
      </c>
      <c r="C4780" s="24">
        <v>3849.0960564299999</v>
      </c>
    </row>
    <row r="4781" spans="1:3" x14ac:dyDescent="0.45">
      <c r="A4781">
        <f t="shared" si="74"/>
        <v>5</v>
      </c>
      <c r="B4781" s="5">
        <v>42648</v>
      </c>
      <c r="C4781" s="24">
        <v>3826.5279277099999</v>
      </c>
    </row>
    <row r="4782" spans="1:3" x14ac:dyDescent="0.45">
      <c r="A4782">
        <f t="shared" si="74"/>
        <v>6</v>
      </c>
      <c r="B4782" s="5">
        <v>42649</v>
      </c>
      <c r="C4782" s="24">
        <v>3808.5888381499999</v>
      </c>
    </row>
    <row r="4783" spans="1:3" x14ac:dyDescent="0.45">
      <c r="A4783">
        <f t="shared" si="74"/>
        <v>7</v>
      </c>
      <c r="B4783" s="5">
        <v>42650</v>
      </c>
      <c r="C4783" s="24">
        <v>3824.7596150200002</v>
      </c>
    </row>
    <row r="4784" spans="1:3" x14ac:dyDescent="0.45">
      <c r="A4784">
        <f t="shared" si="74"/>
        <v>10</v>
      </c>
      <c r="B4784" s="5">
        <v>42653</v>
      </c>
      <c r="C4784" s="24">
        <v>3847.7053479599999</v>
      </c>
    </row>
    <row r="4785" spans="1:3" x14ac:dyDescent="0.45">
      <c r="A4785">
        <f t="shared" si="74"/>
        <v>11</v>
      </c>
      <c r="B4785" s="5">
        <v>42654</v>
      </c>
      <c r="C4785" s="24">
        <v>3839.0182754500001</v>
      </c>
    </row>
    <row r="4786" spans="1:3" x14ac:dyDescent="0.45">
      <c r="A4786">
        <f t="shared" si="74"/>
        <v>12</v>
      </c>
      <c r="B4786" s="5">
        <v>42655</v>
      </c>
      <c r="C4786" s="24">
        <v>3813.99440607</v>
      </c>
    </row>
    <row r="4787" spans="1:3" x14ac:dyDescent="0.45">
      <c r="A4787">
        <f t="shared" si="74"/>
        <v>13</v>
      </c>
      <c r="B4787" s="5">
        <v>42656</v>
      </c>
      <c r="C4787" s="24">
        <v>3789.92104513</v>
      </c>
    </row>
    <row r="4788" spans="1:3" x14ac:dyDescent="0.45">
      <c r="A4788">
        <f t="shared" si="74"/>
        <v>14</v>
      </c>
      <c r="B4788" s="5">
        <v>42657</v>
      </c>
      <c r="C4788" s="24">
        <v>3809.9126102700002</v>
      </c>
    </row>
    <row r="4789" spans="1:3" x14ac:dyDescent="0.45">
      <c r="A4789">
        <f t="shared" si="74"/>
        <v>17</v>
      </c>
      <c r="B4789" s="5">
        <v>42660</v>
      </c>
      <c r="C4789" s="24">
        <v>3773.9413695799999</v>
      </c>
    </row>
    <row r="4790" spans="1:3" x14ac:dyDescent="0.45">
      <c r="A4790">
        <f t="shared" si="74"/>
        <v>18</v>
      </c>
      <c r="B4790" s="5">
        <v>42661</v>
      </c>
      <c r="C4790" s="24">
        <v>3804.2383890699998</v>
      </c>
    </row>
    <row r="4791" spans="1:3" x14ac:dyDescent="0.45">
      <c r="A4791">
        <f t="shared" si="74"/>
        <v>19</v>
      </c>
      <c r="B4791" s="5">
        <v>42662</v>
      </c>
      <c r="C4791" s="24">
        <v>3815.2259906499999</v>
      </c>
    </row>
    <row r="4792" spans="1:3" x14ac:dyDescent="0.45">
      <c r="A4792">
        <f t="shared" si="74"/>
        <v>20</v>
      </c>
      <c r="B4792" s="5">
        <v>42663</v>
      </c>
      <c r="C4792" s="24">
        <v>3814.32612664</v>
      </c>
    </row>
    <row r="4793" spans="1:3" x14ac:dyDescent="0.45">
      <c r="A4793">
        <f t="shared" si="74"/>
        <v>21</v>
      </c>
      <c r="B4793" s="5">
        <v>42664</v>
      </c>
      <c r="C4793" s="24">
        <v>3811.1927720100002</v>
      </c>
    </row>
    <row r="4794" spans="1:3" x14ac:dyDescent="0.45">
      <c r="A4794">
        <f t="shared" si="74"/>
        <v>24</v>
      </c>
      <c r="B4794" s="5">
        <v>42667</v>
      </c>
      <c r="C4794" s="24">
        <v>3793.8689582299999</v>
      </c>
    </row>
    <row r="4795" spans="1:3" x14ac:dyDescent="0.45">
      <c r="A4795">
        <f t="shared" si="74"/>
        <v>25</v>
      </c>
      <c r="B4795" s="5">
        <v>42668</v>
      </c>
      <c r="C4795" s="24">
        <v>3805.7584320699998</v>
      </c>
    </row>
    <row r="4796" spans="1:3" x14ac:dyDescent="0.45">
      <c r="A4796">
        <f t="shared" si="74"/>
        <v>26</v>
      </c>
      <c r="B4796" s="5">
        <v>42669</v>
      </c>
      <c r="C4796" s="24">
        <v>3774.3804846100002</v>
      </c>
    </row>
    <row r="4797" spans="1:3" x14ac:dyDescent="0.45">
      <c r="A4797">
        <f t="shared" si="74"/>
        <v>27</v>
      </c>
      <c r="B4797" s="5">
        <v>42670</v>
      </c>
      <c r="C4797" s="24">
        <v>3784.0191888700001</v>
      </c>
    </row>
    <row r="4798" spans="1:3" x14ac:dyDescent="0.45">
      <c r="A4798">
        <f t="shared" si="74"/>
        <v>28</v>
      </c>
      <c r="B4798" s="5">
        <v>42671</v>
      </c>
      <c r="C4798" s="24">
        <v>3790.2962458000002</v>
      </c>
    </row>
    <row r="4799" spans="1:3" x14ac:dyDescent="0.45">
      <c r="A4799" s="35">
        <f t="shared" si="74"/>
        <v>31</v>
      </c>
      <c r="B4799" s="33">
        <v>42674</v>
      </c>
      <c r="C4799" s="34">
        <v>3768.1430365000001</v>
      </c>
    </row>
    <row r="4800" spans="1:3" x14ac:dyDescent="0.45">
      <c r="A4800" s="35">
        <f t="shared" si="74"/>
        <v>1</v>
      </c>
      <c r="B4800" s="33">
        <v>42675</v>
      </c>
      <c r="C4800" s="34">
        <v>3751.1566481899999</v>
      </c>
    </row>
    <row r="4801" spans="1:3" x14ac:dyDescent="0.45">
      <c r="A4801">
        <f t="shared" si="74"/>
        <v>2</v>
      </c>
      <c r="B4801" s="5">
        <v>42676</v>
      </c>
      <c r="C4801" s="24">
        <v>3717.0009906700002</v>
      </c>
    </row>
    <row r="4802" spans="1:3" x14ac:dyDescent="0.45">
      <c r="A4802">
        <f t="shared" si="74"/>
        <v>3</v>
      </c>
      <c r="B4802" s="5">
        <v>42677</v>
      </c>
      <c r="C4802" s="24">
        <v>3696.2072966199999</v>
      </c>
    </row>
    <row r="4803" spans="1:3" x14ac:dyDescent="0.45">
      <c r="A4803">
        <f t="shared" si="74"/>
        <v>4</v>
      </c>
      <c r="B4803" s="5">
        <v>42678</v>
      </c>
      <c r="C4803" s="24">
        <v>3641.9052785099998</v>
      </c>
    </row>
    <row r="4804" spans="1:3" x14ac:dyDescent="0.45">
      <c r="A4804">
        <f t="shared" ref="A4804:A4867" si="75">DAY(B4804)</f>
        <v>7</v>
      </c>
      <c r="B4804" s="5">
        <v>42681</v>
      </c>
      <c r="C4804" s="24">
        <v>3698.6524223699998</v>
      </c>
    </row>
    <row r="4805" spans="1:3" x14ac:dyDescent="0.45">
      <c r="A4805">
        <f t="shared" si="75"/>
        <v>8</v>
      </c>
      <c r="B4805" s="5">
        <v>42682</v>
      </c>
      <c r="C4805" s="24">
        <v>3713.7799270599999</v>
      </c>
    </row>
    <row r="4806" spans="1:3" x14ac:dyDescent="0.45">
      <c r="A4806">
        <f t="shared" si="75"/>
        <v>9</v>
      </c>
      <c r="B4806" s="5">
        <v>42683</v>
      </c>
      <c r="C4806" s="24">
        <v>3748.4117872100001</v>
      </c>
    </row>
    <row r="4807" spans="1:3" x14ac:dyDescent="0.45">
      <c r="A4807">
        <f t="shared" si="75"/>
        <v>10</v>
      </c>
      <c r="B4807" s="5">
        <v>42684</v>
      </c>
      <c r="C4807" s="24">
        <v>3714.9011300000002</v>
      </c>
    </row>
    <row r="4808" spans="1:3" x14ac:dyDescent="0.45">
      <c r="A4808">
        <f t="shared" si="75"/>
        <v>11</v>
      </c>
      <c r="B4808" s="5">
        <v>42685</v>
      </c>
      <c r="C4808" s="24">
        <v>3664.0504408400002</v>
      </c>
    </row>
    <row r="4809" spans="1:3" x14ac:dyDescent="0.45">
      <c r="A4809">
        <f t="shared" si="75"/>
        <v>14</v>
      </c>
      <c r="B4809" s="5">
        <v>42688</v>
      </c>
      <c r="C4809" s="24">
        <v>3675.4564304099999</v>
      </c>
    </row>
    <row r="4810" spans="1:3" x14ac:dyDescent="0.45">
      <c r="A4810">
        <f t="shared" si="75"/>
        <v>15</v>
      </c>
      <c r="B4810" s="5">
        <v>42689</v>
      </c>
      <c r="C4810" s="24">
        <v>3696.6872670299999</v>
      </c>
    </row>
    <row r="4811" spans="1:3" x14ac:dyDescent="0.45">
      <c r="A4811">
        <f t="shared" si="75"/>
        <v>16</v>
      </c>
      <c r="B4811" s="5">
        <v>42690</v>
      </c>
      <c r="C4811" s="24">
        <v>3674.1972954100002</v>
      </c>
    </row>
    <row r="4812" spans="1:3" x14ac:dyDescent="0.45">
      <c r="A4812">
        <f t="shared" si="75"/>
        <v>17</v>
      </c>
      <c r="B4812" s="5">
        <v>42691</v>
      </c>
      <c r="C4812" s="24">
        <v>3698.38564916</v>
      </c>
    </row>
    <row r="4813" spans="1:3" x14ac:dyDescent="0.45">
      <c r="A4813">
        <f t="shared" si="75"/>
        <v>18</v>
      </c>
      <c r="B4813" s="5">
        <v>42692</v>
      </c>
      <c r="C4813" s="24">
        <v>3692.20752416</v>
      </c>
    </row>
    <row r="4814" spans="1:3" x14ac:dyDescent="0.45">
      <c r="A4814">
        <f t="shared" si="75"/>
        <v>21</v>
      </c>
      <c r="B4814" s="5">
        <v>42695</v>
      </c>
      <c r="C4814" s="24">
        <v>3688.21432796</v>
      </c>
    </row>
    <row r="4815" spans="1:3" x14ac:dyDescent="0.45">
      <c r="A4815">
        <f t="shared" si="75"/>
        <v>22</v>
      </c>
      <c r="B4815" s="5">
        <v>42696</v>
      </c>
      <c r="C4815" s="24">
        <v>3712.4441280800002</v>
      </c>
    </row>
    <row r="4816" spans="1:3" x14ac:dyDescent="0.45">
      <c r="A4816">
        <f t="shared" si="75"/>
        <v>23</v>
      </c>
      <c r="B4816" s="5">
        <v>42697</v>
      </c>
      <c r="C4816" s="24">
        <v>3709.6888623300001</v>
      </c>
    </row>
    <row r="4817" spans="1:3" x14ac:dyDescent="0.45">
      <c r="A4817">
        <f t="shared" si="75"/>
        <v>24</v>
      </c>
      <c r="B4817" s="5">
        <v>42698</v>
      </c>
      <c r="C4817" s="24">
        <v>3713.7296330999998</v>
      </c>
    </row>
    <row r="4818" spans="1:3" x14ac:dyDescent="0.45">
      <c r="A4818">
        <f t="shared" si="75"/>
        <v>25</v>
      </c>
      <c r="B4818" s="5">
        <v>42699</v>
      </c>
      <c r="C4818" s="24">
        <v>3719.2836865700001</v>
      </c>
    </row>
    <row r="4819" spans="1:3" x14ac:dyDescent="0.45">
      <c r="A4819">
        <f t="shared" si="75"/>
        <v>28</v>
      </c>
      <c r="B4819" s="5">
        <v>42702</v>
      </c>
      <c r="C4819" s="24">
        <v>3698.1552384299998</v>
      </c>
    </row>
    <row r="4820" spans="1:3" x14ac:dyDescent="0.45">
      <c r="A4820">
        <f t="shared" si="75"/>
        <v>29</v>
      </c>
      <c r="B4820" s="5">
        <v>42703</v>
      </c>
      <c r="C4820" s="24">
        <v>3686.7959073900001</v>
      </c>
    </row>
    <row r="4821" spans="1:3" x14ac:dyDescent="0.45">
      <c r="A4821" s="35">
        <f t="shared" si="75"/>
        <v>30</v>
      </c>
      <c r="B4821" s="33">
        <v>42704</v>
      </c>
      <c r="C4821" s="34">
        <v>3692.3964107400002</v>
      </c>
    </row>
    <row r="4822" spans="1:3" x14ac:dyDescent="0.45">
      <c r="A4822" s="35">
        <f t="shared" si="75"/>
        <v>1</v>
      </c>
      <c r="B4822" s="33">
        <v>42705</v>
      </c>
      <c r="C4822" s="34">
        <v>3677.0303588800002</v>
      </c>
    </row>
    <row r="4823" spans="1:3" x14ac:dyDescent="0.45">
      <c r="A4823">
        <f t="shared" si="75"/>
        <v>2</v>
      </c>
      <c r="B4823" s="5">
        <v>42706</v>
      </c>
      <c r="C4823" s="24">
        <v>3665.0021668300001</v>
      </c>
    </row>
    <row r="4824" spans="1:3" x14ac:dyDescent="0.45">
      <c r="A4824">
        <f t="shared" si="75"/>
        <v>5</v>
      </c>
      <c r="B4824" s="5">
        <v>42709</v>
      </c>
      <c r="C4824" s="24">
        <v>3673.7810584700001</v>
      </c>
    </row>
    <row r="4825" spans="1:3" x14ac:dyDescent="0.45">
      <c r="A4825">
        <f t="shared" si="75"/>
        <v>6</v>
      </c>
      <c r="B4825" s="5">
        <v>42710</v>
      </c>
      <c r="C4825" s="24">
        <v>3687.9830444600002</v>
      </c>
    </row>
    <row r="4826" spans="1:3" x14ac:dyDescent="0.45">
      <c r="A4826">
        <f t="shared" si="75"/>
        <v>7</v>
      </c>
      <c r="B4826" s="5">
        <v>42711</v>
      </c>
      <c r="C4826" s="24">
        <v>3748.3399645200002</v>
      </c>
    </row>
    <row r="4827" spans="1:3" x14ac:dyDescent="0.45">
      <c r="A4827">
        <f t="shared" si="75"/>
        <v>8</v>
      </c>
      <c r="B4827" s="5">
        <v>42712</v>
      </c>
      <c r="C4827" s="24">
        <v>3763.34783186</v>
      </c>
    </row>
    <row r="4828" spans="1:3" x14ac:dyDescent="0.45">
      <c r="A4828">
        <f t="shared" si="75"/>
        <v>9</v>
      </c>
      <c r="B4828" s="5">
        <v>42713</v>
      </c>
      <c r="C4828" s="24">
        <v>3775.7954285400001</v>
      </c>
    </row>
    <row r="4829" spans="1:3" x14ac:dyDescent="0.45">
      <c r="A4829">
        <f t="shared" si="75"/>
        <v>12</v>
      </c>
      <c r="B4829" s="5">
        <v>42716</v>
      </c>
      <c r="C4829" s="24">
        <v>3744.9261889099998</v>
      </c>
    </row>
    <row r="4830" spans="1:3" x14ac:dyDescent="0.45">
      <c r="A4830">
        <f t="shared" si="75"/>
        <v>13</v>
      </c>
      <c r="B4830" s="5">
        <v>42717</v>
      </c>
      <c r="C4830" s="24">
        <v>3781.79663549</v>
      </c>
    </row>
    <row r="4831" spans="1:3" x14ac:dyDescent="0.45">
      <c r="A4831">
        <f t="shared" si="75"/>
        <v>14</v>
      </c>
      <c r="B4831" s="5">
        <v>42718</v>
      </c>
      <c r="C4831" s="24">
        <v>3772.2785508799998</v>
      </c>
    </row>
    <row r="4832" spans="1:3" x14ac:dyDescent="0.45">
      <c r="A4832">
        <f t="shared" si="75"/>
        <v>15</v>
      </c>
      <c r="B4832" s="5">
        <v>42719</v>
      </c>
      <c r="C4832" s="24">
        <v>3797.4382077999999</v>
      </c>
    </row>
    <row r="4833" spans="1:3" x14ac:dyDescent="0.45">
      <c r="A4833">
        <f t="shared" si="75"/>
        <v>16</v>
      </c>
      <c r="B4833" s="5">
        <v>42720</v>
      </c>
      <c r="C4833" s="24">
        <v>3803.7037255700002</v>
      </c>
    </row>
    <row r="4834" spans="1:3" x14ac:dyDescent="0.45">
      <c r="A4834">
        <f t="shared" si="75"/>
        <v>19</v>
      </c>
      <c r="B4834" s="5">
        <v>42723</v>
      </c>
      <c r="C4834" s="24">
        <v>3806.3754517100001</v>
      </c>
    </row>
    <row r="4835" spans="1:3" x14ac:dyDescent="0.45">
      <c r="A4835">
        <f t="shared" si="75"/>
        <v>20</v>
      </c>
      <c r="B4835" s="5">
        <v>42724</v>
      </c>
      <c r="C4835" s="24">
        <v>3817.9391809499998</v>
      </c>
    </row>
    <row r="4836" spans="1:3" x14ac:dyDescent="0.45">
      <c r="A4836">
        <f t="shared" si="75"/>
        <v>21</v>
      </c>
      <c r="B4836" s="5">
        <v>42725</v>
      </c>
      <c r="C4836" s="24">
        <v>3816.0512952099998</v>
      </c>
    </row>
    <row r="4837" spans="1:3" x14ac:dyDescent="0.45">
      <c r="A4837">
        <f t="shared" si="75"/>
        <v>22</v>
      </c>
      <c r="B4837" s="5">
        <v>42726</v>
      </c>
      <c r="C4837" s="24">
        <v>3831.3075415100002</v>
      </c>
    </row>
    <row r="4838" spans="1:3" x14ac:dyDescent="0.45">
      <c r="A4838">
        <f t="shared" si="75"/>
        <v>23</v>
      </c>
      <c r="B4838" s="5">
        <v>42727</v>
      </c>
      <c r="C4838" s="24">
        <v>3833.8972490199999</v>
      </c>
    </row>
    <row r="4839" spans="1:3" x14ac:dyDescent="0.45">
      <c r="A4839">
        <f t="shared" si="75"/>
        <v>28</v>
      </c>
      <c r="B4839" s="5">
        <v>42732</v>
      </c>
      <c r="C4839" s="24">
        <v>3854.5444999199999</v>
      </c>
    </row>
    <row r="4840" spans="1:3" x14ac:dyDescent="0.45">
      <c r="A4840">
        <f t="shared" si="75"/>
        <v>29</v>
      </c>
      <c r="B4840" s="5">
        <v>42733</v>
      </c>
      <c r="C4840" s="24">
        <v>3861.05214931</v>
      </c>
    </row>
    <row r="4841" spans="1:3" x14ac:dyDescent="0.45">
      <c r="A4841" s="35">
        <f t="shared" si="75"/>
        <v>30</v>
      </c>
      <c r="B4841" s="33">
        <v>42734</v>
      </c>
      <c r="C4841" s="34">
        <v>3873.2175012399998</v>
      </c>
    </row>
    <row r="4842" spans="1:3" x14ac:dyDescent="0.45">
      <c r="A4842" s="35">
        <f t="shared" si="75"/>
        <v>3</v>
      </c>
      <c r="B4842" s="33">
        <v>42738</v>
      </c>
      <c r="C4842" s="34">
        <v>3891.5434484799998</v>
      </c>
    </row>
    <row r="4843" spans="1:3" x14ac:dyDescent="0.45">
      <c r="A4843">
        <f t="shared" si="75"/>
        <v>4</v>
      </c>
      <c r="B4843" s="5">
        <v>42739</v>
      </c>
      <c r="C4843" s="24">
        <v>3897.30625663</v>
      </c>
    </row>
    <row r="4844" spans="1:3" x14ac:dyDescent="0.45">
      <c r="A4844">
        <f t="shared" si="75"/>
        <v>5</v>
      </c>
      <c r="B4844" s="5">
        <v>42740</v>
      </c>
      <c r="C4844" s="24">
        <v>3905.2330098500001</v>
      </c>
    </row>
    <row r="4845" spans="1:3" x14ac:dyDescent="0.45">
      <c r="A4845">
        <f t="shared" si="75"/>
        <v>6</v>
      </c>
      <c r="B4845" s="5">
        <v>42741</v>
      </c>
      <c r="C4845" s="24">
        <v>3913.5507057599998</v>
      </c>
    </row>
    <row r="4846" spans="1:3" x14ac:dyDescent="0.45">
      <c r="A4846">
        <f t="shared" si="75"/>
        <v>9</v>
      </c>
      <c r="B4846" s="5">
        <v>42744</v>
      </c>
      <c r="C4846" s="24">
        <v>3927.78061789</v>
      </c>
    </row>
    <row r="4847" spans="1:3" x14ac:dyDescent="0.45">
      <c r="A4847">
        <f t="shared" si="75"/>
        <v>10</v>
      </c>
      <c r="B4847" s="5">
        <v>42745</v>
      </c>
      <c r="C4847" s="24">
        <v>3945.33703139</v>
      </c>
    </row>
    <row r="4848" spans="1:3" x14ac:dyDescent="0.45">
      <c r="A4848">
        <f t="shared" si="75"/>
        <v>11</v>
      </c>
      <c r="B4848" s="5">
        <v>42746</v>
      </c>
      <c r="C4848" s="24">
        <v>3951.8505912199998</v>
      </c>
    </row>
    <row r="4849" spans="1:3" x14ac:dyDescent="0.45">
      <c r="A4849">
        <f t="shared" si="75"/>
        <v>12</v>
      </c>
      <c r="B4849" s="5">
        <v>42747</v>
      </c>
      <c r="C4849" s="24">
        <v>3948.9899059700001</v>
      </c>
    </row>
    <row r="4850" spans="1:3" x14ac:dyDescent="0.45">
      <c r="A4850">
        <f t="shared" si="75"/>
        <v>13</v>
      </c>
      <c r="B4850" s="5">
        <v>42748</v>
      </c>
      <c r="C4850" s="24">
        <v>3971.6856698199999</v>
      </c>
    </row>
    <row r="4851" spans="1:3" x14ac:dyDescent="0.45">
      <c r="A4851">
        <f t="shared" si="75"/>
        <v>16</v>
      </c>
      <c r="B4851" s="5">
        <v>42751</v>
      </c>
      <c r="C4851" s="24">
        <v>3965.0754439100001</v>
      </c>
    </row>
    <row r="4852" spans="1:3" x14ac:dyDescent="0.45">
      <c r="A4852">
        <f t="shared" si="75"/>
        <v>17</v>
      </c>
      <c r="B4852" s="5">
        <v>42752</v>
      </c>
      <c r="C4852" s="24">
        <v>3915.9106541000001</v>
      </c>
    </row>
    <row r="4853" spans="1:3" x14ac:dyDescent="0.45">
      <c r="A4853">
        <f t="shared" si="75"/>
        <v>18</v>
      </c>
      <c r="B4853" s="5">
        <v>42753</v>
      </c>
      <c r="C4853" s="24">
        <v>3929.5181752499998</v>
      </c>
    </row>
    <row r="4854" spans="1:3" x14ac:dyDescent="0.45">
      <c r="A4854">
        <f t="shared" si="75"/>
        <v>19</v>
      </c>
      <c r="B4854" s="5">
        <v>42754</v>
      </c>
      <c r="C4854" s="24">
        <v>3909.4102227600001</v>
      </c>
    </row>
    <row r="4855" spans="1:3" x14ac:dyDescent="0.45">
      <c r="A4855">
        <f t="shared" si="75"/>
        <v>20</v>
      </c>
      <c r="B4855" s="5">
        <v>42755</v>
      </c>
      <c r="C4855" s="24">
        <v>3902.6968193299999</v>
      </c>
    </row>
    <row r="4856" spans="1:3" x14ac:dyDescent="0.45">
      <c r="A4856">
        <f t="shared" si="75"/>
        <v>23</v>
      </c>
      <c r="B4856" s="5">
        <v>42758</v>
      </c>
      <c r="C4856" s="24">
        <v>3880.5047996200001</v>
      </c>
    </row>
    <row r="4857" spans="1:3" x14ac:dyDescent="0.45">
      <c r="A4857">
        <f t="shared" si="75"/>
        <v>24</v>
      </c>
      <c r="B4857" s="5">
        <v>42759</v>
      </c>
      <c r="C4857" s="24">
        <v>3879.53794023</v>
      </c>
    </row>
    <row r="4858" spans="1:3" x14ac:dyDescent="0.45">
      <c r="A4858">
        <f t="shared" si="75"/>
        <v>25</v>
      </c>
      <c r="B4858" s="5">
        <v>42760</v>
      </c>
      <c r="C4858" s="24">
        <v>3887.1296456499999</v>
      </c>
    </row>
    <row r="4859" spans="1:3" x14ac:dyDescent="0.45">
      <c r="A4859">
        <f t="shared" si="75"/>
        <v>26</v>
      </c>
      <c r="B4859" s="5">
        <v>42761</v>
      </c>
      <c r="C4859" s="24">
        <v>3886.0735073400001</v>
      </c>
    </row>
    <row r="4860" spans="1:3" x14ac:dyDescent="0.45">
      <c r="A4860">
        <f t="shared" si="75"/>
        <v>27</v>
      </c>
      <c r="B4860" s="5">
        <v>42762</v>
      </c>
      <c r="C4860" s="24">
        <v>3897.4860830900002</v>
      </c>
    </row>
    <row r="4861" spans="1:3" x14ac:dyDescent="0.45">
      <c r="A4861">
        <f t="shared" si="75"/>
        <v>30</v>
      </c>
      <c r="B4861" s="5">
        <v>42765</v>
      </c>
      <c r="C4861" s="24">
        <v>3864.4798994799999</v>
      </c>
    </row>
    <row r="4862" spans="1:3" x14ac:dyDescent="0.45">
      <c r="A4862" s="35">
        <f t="shared" si="75"/>
        <v>31</v>
      </c>
      <c r="B4862" s="33">
        <v>42766</v>
      </c>
      <c r="C4862" s="34">
        <v>3858.2611988499998</v>
      </c>
    </row>
    <row r="4863" spans="1:3" x14ac:dyDescent="0.45">
      <c r="A4863" s="35">
        <f t="shared" si="75"/>
        <v>1</v>
      </c>
      <c r="B4863" s="33">
        <v>42767</v>
      </c>
      <c r="C4863" s="34">
        <v>3865.66393823</v>
      </c>
    </row>
    <row r="4864" spans="1:3" x14ac:dyDescent="0.45">
      <c r="A4864">
        <f t="shared" si="75"/>
        <v>2</v>
      </c>
      <c r="B4864" s="5">
        <v>42768</v>
      </c>
      <c r="C4864" s="24">
        <v>3880.9137430800001</v>
      </c>
    </row>
    <row r="4865" spans="1:3" x14ac:dyDescent="0.45">
      <c r="A4865">
        <f t="shared" si="75"/>
        <v>3</v>
      </c>
      <c r="B4865" s="5">
        <v>42769</v>
      </c>
      <c r="C4865" s="24">
        <v>3907.6891959</v>
      </c>
    </row>
    <row r="4866" spans="1:3" x14ac:dyDescent="0.45">
      <c r="A4866">
        <f t="shared" si="75"/>
        <v>6</v>
      </c>
      <c r="B4866" s="5">
        <v>42772</v>
      </c>
      <c r="C4866" s="24">
        <v>3899.7028902000002</v>
      </c>
    </row>
    <row r="4867" spans="1:3" x14ac:dyDescent="0.45">
      <c r="A4867">
        <f t="shared" si="75"/>
        <v>7</v>
      </c>
      <c r="B4867" s="5">
        <v>42773</v>
      </c>
      <c r="C4867" s="24">
        <v>3912.65939033</v>
      </c>
    </row>
    <row r="4868" spans="1:3" x14ac:dyDescent="0.45">
      <c r="A4868">
        <f t="shared" ref="A4868:A4931" si="76">DAY(B4868)</f>
        <v>8</v>
      </c>
      <c r="B4868" s="5">
        <v>42774</v>
      </c>
      <c r="C4868" s="24">
        <v>3915.28816671</v>
      </c>
    </row>
    <row r="4869" spans="1:3" x14ac:dyDescent="0.45">
      <c r="A4869">
        <f t="shared" si="76"/>
        <v>9</v>
      </c>
      <c r="B4869" s="5">
        <v>42775</v>
      </c>
      <c r="C4869" s="24">
        <v>3933.9917041399999</v>
      </c>
    </row>
    <row r="4870" spans="1:3" x14ac:dyDescent="0.45">
      <c r="A4870">
        <f t="shared" si="76"/>
        <v>10</v>
      </c>
      <c r="B4870" s="5">
        <v>42776</v>
      </c>
      <c r="C4870" s="24">
        <v>3950.3637684300002</v>
      </c>
    </row>
    <row r="4871" spans="1:3" x14ac:dyDescent="0.45">
      <c r="A4871">
        <f t="shared" si="76"/>
        <v>13</v>
      </c>
      <c r="B4871" s="5">
        <v>42779</v>
      </c>
      <c r="C4871" s="24">
        <v>3961.1707337799999</v>
      </c>
    </row>
    <row r="4872" spans="1:3" x14ac:dyDescent="0.45">
      <c r="A4872">
        <f t="shared" si="76"/>
        <v>14</v>
      </c>
      <c r="B4872" s="5">
        <v>42780</v>
      </c>
      <c r="C4872" s="24">
        <v>3957.5904900700002</v>
      </c>
    </row>
    <row r="4873" spans="1:3" x14ac:dyDescent="0.45">
      <c r="A4873">
        <f t="shared" si="76"/>
        <v>15</v>
      </c>
      <c r="B4873" s="5">
        <v>42781</v>
      </c>
      <c r="C4873" s="24">
        <v>3974.2446285199999</v>
      </c>
    </row>
    <row r="4874" spans="1:3" x14ac:dyDescent="0.45">
      <c r="A4874">
        <f t="shared" si="76"/>
        <v>16</v>
      </c>
      <c r="B4874" s="5">
        <v>42782</v>
      </c>
      <c r="C4874" s="24">
        <v>3959.1977578299998</v>
      </c>
    </row>
    <row r="4875" spans="1:3" x14ac:dyDescent="0.45">
      <c r="A4875">
        <f t="shared" si="76"/>
        <v>17</v>
      </c>
      <c r="B4875" s="5">
        <v>42783</v>
      </c>
      <c r="C4875" s="24">
        <v>3968.7760869399999</v>
      </c>
    </row>
    <row r="4876" spans="1:3" x14ac:dyDescent="0.45">
      <c r="A4876">
        <f t="shared" si="76"/>
        <v>20</v>
      </c>
      <c r="B4876" s="5">
        <v>42786</v>
      </c>
      <c r="C4876" s="24">
        <v>3970.0959514800002</v>
      </c>
    </row>
    <row r="4877" spans="1:3" x14ac:dyDescent="0.45">
      <c r="A4877">
        <f t="shared" si="76"/>
        <v>21</v>
      </c>
      <c r="B4877" s="5">
        <v>42787</v>
      </c>
      <c r="C4877" s="24">
        <v>3960.1724749499999</v>
      </c>
    </row>
    <row r="4878" spans="1:3" x14ac:dyDescent="0.45">
      <c r="A4878">
        <f t="shared" si="76"/>
        <v>22</v>
      </c>
      <c r="B4878" s="5">
        <v>42788</v>
      </c>
      <c r="C4878" s="24">
        <v>3968.6182137300002</v>
      </c>
    </row>
    <row r="4879" spans="1:3" x14ac:dyDescent="0.45">
      <c r="A4879">
        <f t="shared" si="76"/>
        <v>23</v>
      </c>
      <c r="B4879" s="5">
        <v>42789</v>
      </c>
      <c r="C4879" s="24">
        <v>3953.6014976000001</v>
      </c>
    </row>
    <row r="4880" spans="1:3" x14ac:dyDescent="0.45">
      <c r="A4880">
        <f t="shared" si="76"/>
        <v>24</v>
      </c>
      <c r="B4880" s="5">
        <v>42790</v>
      </c>
      <c r="C4880" s="24">
        <v>3939.1714544900001</v>
      </c>
    </row>
    <row r="4881" spans="1:3" x14ac:dyDescent="0.45">
      <c r="A4881">
        <f t="shared" si="76"/>
        <v>27</v>
      </c>
      <c r="B4881" s="5">
        <v>42793</v>
      </c>
      <c r="C4881" s="24">
        <v>3946.2653633800001</v>
      </c>
    </row>
    <row r="4882" spans="1:3" x14ac:dyDescent="0.45">
      <c r="A4882" s="35">
        <f t="shared" si="76"/>
        <v>28</v>
      </c>
      <c r="B4882" s="33">
        <v>42794</v>
      </c>
      <c r="C4882" s="34">
        <v>3953.4242975699999</v>
      </c>
    </row>
    <row r="4883" spans="1:3" x14ac:dyDescent="0.45">
      <c r="A4883" s="35">
        <f t="shared" si="76"/>
        <v>1</v>
      </c>
      <c r="B4883" s="33">
        <v>42795</v>
      </c>
      <c r="C4883" s="34">
        <v>4014.7181052300002</v>
      </c>
    </row>
    <row r="4884" spans="1:3" x14ac:dyDescent="0.45">
      <c r="A4884">
        <f t="shared" si="76"/>
        <v>2</v>
      </c>
      <c r="B4884" s="5">
        <v>42796</v>
      </c>
      <c r="C4884" s="24">
        <v>4013.28936849</v>
      </c>
    </row>
    <row r="4885" spans="1:3" x14ac:dyDescent="0.45">
      <c r="A4885">
        <f t="shared" si="76"/>
        <v>3</v>
      </c>
      <c r="B4885" s="5">
        <v>42797</v>
      </c>
      <c r="C4885" s="24">
        <v>4007.4681620299998</v>
      </c>
    </row>
    <row r="4886" spans="1:3" x14ac:dyDescent="0.45">
      <c r="A4886">
        <f t="shared" si="76"/>
        <v>6</v>
      </c>
      <c r="B4886" s="5">
        <v>42800</v>
      </c>
      <c r="C4886" s="24">
        <v>3996.8666114600001</v>
      </c>
    </row>
    <row r="4887" spans="1:3" x14ac:dyDescent="0.45">
      <c r="A4887">
        <f t="shared" si="76"/>
        <v>7</v>
      </c>
      <c r="B4887" s="5">
        <v>42801</v>
      </c>
      <c r="C4887" s="24">
        <v>3992.3908834700001</v>
      </c>
    </row>
    <row r="4888" spans="1:3" x14ac:dyDescent="0.45">
      <c r="A4888">
        <f t="shared" si="76"/>
        <v>8</v>
      </c>
      <c r="B4888" s="5">
        <v>42802</v>
      </c>
      <c r="C4888" s="24">
        <v>3992.1941903799998</v>
      </c>
    </row>
    <row r="4889" spans="1:3" x14ac:dyDescent="0.45">
      <c r="A4889">
        <f t="shared" si="76"/>
        <v>9</v>
      </c>
      <c r="B4889" s="5">
        <v>42803</v>
      </c>
      <c r="C4889" s="24">
        <v>3981.6444960700001</v>
      </c>
    </row>
    <row r="4890" spans="1:3" x14ac:dyDescent="0.45">
      <c r="A4890">
        <f t="shared" si="76"/>
        <v>10</v>
      </c>
      <c r="B4890" s="5">
        <v>42804</v>
      </c>
      <c r="C4890" s="24">
        <v>3996.6119413400002</v>
      </c>
    </row>
    <row r="4891" spans="1:3" x14ac:dyDescent="0.45">
      <c r="A4891">
        <f t="shared" si="76"/>
        <v>13</v>
      </c>
      <c r="B4891" s="5">
        <v>42807</v>
      </c>
      <c r="C4891" s="24">
        <v>4009.69820282</v>
      </c>
    </row>
    <row r="4892" spans="1:3" x14ac:dyDescent="0.45">
      <c r="A4892">
        <f t="shared" si="76"/>
        <v>14</v>
      </c>
      <c r="B4892" s="5">
        <v>42808</v>
      </c>
      <c r="C4892" s="24">
        <v>4002.90375081</v>
      </c>
    </row>
    <row r="4893" spans="1:3" x14ac:dyDescent="0.45">
      <c r="A4893">
        <f t="shared" si="76"/>
        <v>15</v>
      </c>
      <c r="B4893" s="5">
        <v>42809</v>
      </c>
      <c r="C4893" s="24">
        <v>4008.3586936299998</v>
      </c>
    </row>
    <row r="4894" spans="1:3" x14ac:dyDescent="0.45">
      <c r="A4894">
        <f t="shared" si="76"/>
        <v>16</v>
      </c>
      <c r="B4894" s="5">
        <v>42810</v>
      </c>
      <c r="C4894" s="24">
        <v>4031.53076491</v>
      </c>
    </row>
    <row r="4895" spans="1:3" x14ac:dyDescent="0.45">
      <c r="A4895">
        <f t="shared" si="76"/>
        <v>17</v>
      </c>
      <c r="B4895" s="5">
        <v>42811</v>
      </c>
      <c r="C4895" s="24">
        <v>4038.3845069200001</v>
      </c>
    </row>
    <row r="4896" spans="1:3" x14ac:dyDescent="0.45">
      <c r="A4896">
        <f t="shared" si="76"/>
        <v>20</v>
      </c>
      <c r="B4896" s="5">
        <v>42814</v>
      </c>
      <c r="C4896" s="24">
        <v>4042.35105901</v>
      </c>
    </row>
    <row r="4897" spans="1:3" x14ac:dyDescent="0.45">
      <c r="A4897">
        <f t="shared" si="76"/>
        <v>21</v>
      </c>
      <c r="B4897" s="5">
        <v>42815</v>
      </c>
      <c r="C4897" s="24">
        <v>4013.76412609</v>
      </c>
    </row>
    <row r="4898" spans="1:3" x14ac:dyDescent="0.45">
      <c r="A4898">
        <f t="shared" si="76"/>
        <v>22</v>
      </c>
      <c r="B4898" s="5">
        <v>42816</v>
      </c>
      <c r="C4898" s="24">
        <v>3984.2417421099999</v>
      </c>
    </row>
    <row r="4899" spans="1:3" x14ac:dyDescent="0.45">
      <c r="A4899">
        <f t="shared" si="76"/>
        <v>23</v>
      </c>
      <c r="B4899" s="5">
        <v>42817</v>
      </c>
      <c r="C4899" s="24">
        <v>3997.1328988</v>
      </c>
    </row>
    <row r="4900" spans="1:3" x14ac:dyDescent="0.45">
      <c r="A4900">
        <f t="shared" si="76"/>
        <v>24</v>
      </c>
      <c r="B4900" s="5">
        <v>42818</v>
      </c>
      <c r="C4900" s="24">
        <v>3995.03030627</v>
      </c>
    </row>
    <row r="4901" spans="1:3" x14ac:dyDescent="0.45">
      <c r="A4901">
        <f t="shared" si="76"/>
        <v>27</v>
      </c>
      <c r="B4901" s="5">
        <v>42821</v>
      </c>
      <c r="C4901" s="24">
        <v>3972.7316761000002</v>
      </c>
    </row>
    <row r="4902" spans="1:3" x14ac:dyDescent="0.45">
      <c r="A4902">
        <f t="shared" si="76"/>
        <v>28</v>
      </c>
      <c r="B4902" s="5">
        <v>42822</v>
      </c>
      <c r="C4902" s="24">
        <v>3997.1935736199998</v>
      </c>
    </row>
    <row r="4903" spans="1:3" x14ac:dyDescent="0.45">
      <c r="A4903">
        <f t="shared" si="76"/>
        <v>29</v>
      </c>
      <c r="B4903" s="5">
        <v>42823</v>
      </c>
      <c r="C4903" s="24">
        <v>4011.7972398299999</v>
      </c>
    </row>
    <row r="4904" spans="1:3" x14ac:dyDescent="0.45">
      <c r="A4904">
        <f t="shared" si="76"/>
        <v>30</v>
      </c>
      <c r="B4904" s="5">
        <v>42824</v>
      </c>
      <c r="C4904" s="24">
        <v>4011.0062816599998</v>
      </c>
    </row>
    <row r="4905" spans="1:3" x14ac:dyDescent="0.45">
      <c r="A4905" s="35">
        <f t="shared" si="76"/>
        <v>31</v>
      </c>
      <c r="B4905" s="33">
        <v>42825</v>
      </c>
      <c r="C4905" s="34">
        <v>3990.0009991799998</v>
      </c>
    </row>
    <row r="4906" spans="1:3" x14ac:dyDescent="0.45">
      <c r="A4906" s="35">
        <f t="shared" si="76"/>
        <v>3</v>
      </c>
      <c r="B4906" s="33">
        <v>42828</v>
      </c>
      <c r="C4906" s="34">
        <v>3970.9761473499998</v>
      </c>
    </row>
    <row r="4907" spans="1:3" x14ac:dyDescent="0.45">
      <c r="A4907">
        <f t="shared" si="76"/>
        <v>4</v>
      </c>
      <c r="B4907" s="5">
        <v>42829</v>
      </c>
      <c r="C4907" s="24">
        <v>3990.30176635</v>
      </c>
    </row>
    <row r="4908" spans="1:3" x14ac:dyDescent="0.45">
      <c r="A4908">
        <f t="shared" si="76"/>
        <v>5</v>
      </c>
      <c r="B4908" s="5">
        <v>42830</v>
      </c>
      <c r="C4908" s="24">
        <v>3996.53665112</v>
      </c>
    </row>
    <row r="4909" spans="1:3" x14ac:dyDescent="0.45">
      <c r="A4909">
        <f t="shared" si="76"/>
        <v>6</v>
      </c>
      <c r="B4909" s="5">
        <v>42831</v>
      </c>
      <c r="C4909" s="24">
        <v>3986.2155001900001</v>
      </c>
    </row>
    <row r="4910" spans="1:3" x14ac:dyDescent="0.45">
      <c r="A4910">
        <f t="shared" si="76"/>
        <v>7</v>
      </c>
      <c r="B4910" s="5">
        <v>42832</v>
      </c>
      <c r="C4910" s="24">
        <v>4010.2847923099998</v>
      </c>
    </row>
    <row r="4911" spans="1:3" x14ac:dyDescent="0.45">
      <c r="A4911">
        <f t="shared" si="76"/>
        <v>10</v>
      </c>
      <c r="B4911" s="5">
        <v>42835</v>
      </c>
      <c r="C4911" s="24">
        <v>4011.8190965399999</v>
      </c>
    </row>
    <row r="4912" spans="1:3" x14ac:dyDescent="0.45">
      <c r="A4912">
        <f t="shared" si="76"/>
        <v>11</v>
      </c>
      <c r="B4912" s="5">
        <v>42836</v>
      </c>
      <c r="C4912" s="24">
        <v>4020.7446064999999</v>
      </c>
    </row>
    <row r="4913" spans="1:3" x14ac:dyDescent="0.45">
      <c r="A4913">
        <f t="shared" si="76"/>
        <v>12</v>
      </c>
      <c r="B4913" s="5">
        <v>42837</v>
      </c>
      <c r="C4913" s="24">
        <v>4018.1204047299998</v>
      </c>
    </row>
    <row r="4914" spans="1:3" x14ac:dyDescent="0.45">
      <c r="A4914">
        <f t="shared" si="76"/>
        <v>13</v>
      </c>
      <c r="B4914" s="5">
        <v>42838</v>
      </c>
      <c r="C4914" s="24">
        <v>4012.29868167</v>
      </c>
    </row>
    <row r="4915" spans="1:3" x14ac:dyDescent="0.45">
      <c r="A4915">
        <f t="shared" si="76"/>
        <v>18</v>
      </c>
      <c r="B4915" s="5">
        <v>42843</v>
      </c>
      <c r="C4915" s="24">
        <v>3924.92848796</v>
      </c>
    </row>
    <row r="4916" spans="1:3" x14ac:dyDescent="0.45">
      <c r="A4916">
        <f t="shared" si="76"/>
        <v>19</v>
      </c>
      <c r="B4916" s="5">
        <v>42844</v>
      </c>
      <c r="C4916" s="24">
        <v>3914.5043955299998</v>
      </c>
    </row>
    <row r="4917" spans="1:3" x14ac:dyDescent="0.45">
      <c r="A4917">
        <f t="shared" si="76"/>
        <v>20</v>
      </c>
      <c r="B4917" s="5">
        <v>42845</v>
      </c>
      <c r="C4917" s="24">
        <v>3914.9014909699999</v>
      </c>
    </row>
    <row r="4918" spans="1:3" x14ac:dyDescent="0.45">
      <c r="A4918">
        <f t="shared" si="76"/>
        <v>21</v>
      </c>
      <c r="B4918" s="5">
        <v>42846</v>
      </c>
      <c r="C4918" s="24">
        <v>3912.5809440399998</v>
      </c>
    </row>
    <row r="4919" spans="1:3" x14ac:dyDescent="0.45">
      <c r="A4919">
        <f t="shared" si="76"/>
        <v>24</v>
      </c>
      <c r="B4919" s="5">
        <v>42849</v>
      </c>
      <c r="C4919" s="24">
        <v>3987.5589153400001</v>
      </c>
    </row>
    <row r="4920" spans="1:3" x14ac:dyDescent="0.45">
      <c r="A4920">
        <f t="shared" si="76"/>
        <v>25</v>
      </c>
      <c r="B4920" s="5">
        <v>42850</v>
      </c>
      <c r="C4920" s="24">
        <v>3992.1956673099999</v>
      </c>
    </row>
    <row r="4921" spans="1:3" x14ac:dyDescent="0.45">
      <c r="A4921">
        <f t="shared" si="76"/>
        <v>26</v>
      </c>
      <c r="B4921" s="5">
        <v>42851</v>
      </c>
      <c r="C4921" s="24">
        <v>4001.88406536</v>
      </c>
    </row>
    <row r="4922" spans="1:3" x14ac:dyDescent="0.45">
      <c r="A4922">
        <f t="shared" si="76"/>
        <v>27</v>
      </c>
      <c r="B4922" s="5">
        <v>42852</v>
      </c>
      <c r="C4922" s="24">
        <v>3977.33514745</v>
      </c>
    </row>
    <row r="4923" spans="1:3" x14ac:dyDescent="0.45">
      <c r="A4923" s="35">
        <f t="shared" si="76"/>
        <v>28</v>
      </c>
      <c r="B4923" s="33">
        <v>42853</v>
      </c>
      <c r="C4923" s="34">
        <v>3962.4857467299998</v>
      </c>
    </row>
    <row r="4924" spans="1:3" x14ac:dyDescent="0.45">
      <c r="A4924" s="35">
        <f t="shared" si="76"/>
        <v>2</v>
      </c>
      <c r="B4924" s="33">
        <v>42857</v>
      </c>
      <c r="C4924" s="34">
        <v>3990.1578652200001</v>
      </c>
    </row>
    <row r="4925" spans="1:3" x14ac:dyDescent="0.45">
      <c r="A4925">
        <f t="shared" si="76"/>
        <v>3</v>
      </c>
      <c r="B4925" s="5">
        <v>42858</v>
      </c>
      <c r="C4925" s="24">
        <v>3978.42853212</v>
      </c>
    </row>
    <row r="4926" spans="1:3" x14ac:dyDescent="0.45">
      <c r="A4926">
        <f t="shared" si="76"/>
        <v>4</v>
      </c>
      <c r="B4926" s="5">
        <v>42859</v>
      </c>
      <c r="C4926" s="24">
        <v>3983.9757213600001</v>
      </c>
    </row>
    <row r="4927" spans="1:3" x14ac:dyDescent="0.45">
      <c r="A4927">
        <f t="shared" si="76"/>
        <v>5</v>
      </c>
      <c r="B4927" s="5">
        <v>42860</v>
      </c>
      <c r="C4927" s="24">
        <v>4006.8429910700002</v>
      </c>
    </row>
    <row r="4928" spans="1:3" x14ac:dyDescent="0.45">
      <c r="A4928">
        <f t="shared" si="76"/>
        <v>8</v>
      </c>
      <c r="B4928" s="5">
        <v>42863</v>
      </c>
      <c r="C4928" s="24">
        <v>4009.57398603</v>
      </c>
    </row>
    <row r="4929" spans="1:3" x14ac:dyDescent="0.45">
      <c r="A4929">
        <f t="shared" si="76"/>
        <v>9</v>
      </c>
      <c r="B4929" s="5">
        <v>42864</v>
      </c>
      <c r="C4929" s="24">
        <v>4031.3627033299999</v>
      </c>
    </row>
    <row r="4930" spans="1:3" x14ac:dyDescent="0.45">
      <c r="A4930">
        <f t="shared" si="76"/>
        <v>10</v>
      </c>
      <c r="B4930" s="5">
        <v>42865</v>
      </c>
      <c r="C4930" s="24">
        <v>4053.0759399600001</v>
      </c>
    </row>
    <row r="4931" spans="1:3" x14ac:dyDescent="0.45">
      <c r="A4931">
        <f t="shared" si="76"/>
        <v>11</v>
      </c>
      <c r="B4931" s="5">
        <v>42866</v>
      </c>
      <c r="C4931" s="24">
        <v>4050.6397415199999</v>
      </c>
    </row>
    <row r="4932" spans="1:3" x14ac:dyDescent="0.45">
      <c r="A4932">
        <f t="shared" ref="A4932:A4995" si="77">DAY(B4932)</f>
        <v>12</v>
      </c>
      <c r="B4932" s="5">
        <v>42867</v>
      </c>
      <c r="C4932" s="24">
        <v>4071.15496282</v>
      </c>
    </row>
    <row r="4933" spans="1:3" x14ac:dyDescent="0.45">
      <c r="A4933">
        <f t="shared" si="77"/>
        <v>15</v>
      </c>
      <c r="B4933" s="5">
        <v>42870</v>
      </c>
      <c r="C4933" s="24">
        <v>4079.2154908500002</v>
      </c>
    </row>
    <row r="4934" spans="1:3" x14ac:dyDescent="0.45">
      <c r="A4934">
        <f t="shared" si="77"/>
        <v>16</v>
      </c>
      <c r="B4934" s="5">
        <v>42871</v>
      </c>
      <c r="C4934" s="24">
        <v>4113.1031244300002</v>
      </c>
    </row>
    <row r="4935" spans="1:3" x14ac:dyDescent="0.45">
      <c r="A4935">
        <f t="shared" si="77"/>
        <v>17</v>
      </c>
      <c r="B4935" s="5">
        <v>42872</v>
      </c>
      <c r="C4935" s="24">
        <v>4101.2042892600002</v>
      </c>
    </row>
    <row r="4936" spans="1:3" x14ac:dyDescent="0.45">
      <c r="A4936">
        <f t="shared" si="77"/>
        <v>18</v>
      </c>
      <c r="B4936" s="5">
        <v>42873</v>
      </c>
      <c r="C4936" s="24">
        <v>4067.86457724</v>
      </c>
    </row>
    <row r="4937" spans="1:3" x14ac:dyDescent="0.45">
      <c r="A4937">
        <f t="shared" si="77"/>
        <v>19</v>
      </c>
      <c r="B4937" s="5">
        <v>42874</v>
      </c>
      <c r="C4937" s="24">
        <v>4087.6021963399999</v>
      </c>
    </row>
    <row r="4938" spans="1:3" x14ac:dyDescent="0.45">
      <c r="A4938">
        <f t="shared" si="77"/>
        <v>22</v>
      </c>
      <c r="B4938" s="5">
        <v>42877</v>
      </c>
      <c r="C4938" s="24">
        <v>4102.8937690700004</v>
      </c>
    </row>
    <row r="4939" spans="1:3" x14ac:dyDescent="0.45">
      <c r="A4939">
        <f t="shared" si="77"/>
        <v>23</v>
      </c>
      <c r="B4939" s="5">
        <v>42878</v>
      </c>
      <c r="C4939" s="24">
        <v>4098.4544088100001</v>
      </c>
    </row>
    <row r="4940" spans="1:3" x14ac:dyDescent="0.45">
      <c r="A4940">
        <f t="shared" si="77"/>
        <v>24</v>
      </c>
      <c r="B4940" s="5">
        <v>42879</v>
      </c>
      <c r="C4940" s="24">
        <v>4112.9338825599998</v>
      </c>
    </row>
    <row r="4941" spans="1:3" x14ac:dyDescent="0.45">
      <c r="A4941">
        <f t="shared" si="77"/>
        <v>25</v>
      </c>
      <c r="B4941" s="5">
        <v>42880</v>
      </c>
      <c r="C4941" s="24">
        <v>4114.6794187400001</v>
      </c>
    </row>
    <row r="4942" spans="1:3" x14ac:dyDescent="0.45">
      <c r="A4942">
        <f t="shared" si="77"/>
        <v>26</v>
      </c>
      <c r="B4942" s="5">
        <v>42881</v>
      </c>
      <c r="C4942" s="24">
        <v>4130.1462311100004</v>
      </c>
    </row>
    <row r="4943" spans="1:3" x14ac:dyDescent="0.45">
      <c r="A4943">
        <f t="shared" si="77"/>
        <v>30</v>
      </c>
      <c r="B4943" s="5">
        <v>42885</v>
      </c>
      <c r="C4943" s="24">
        <v>4119.5845956599996</v>
      </c>
    </row>
    <row r="4944" spans="1:3" x14ac:dyDescent="0.45">
      <c r="A4944" s="35">
        <f t="shared" si="77"/>
        <v>31</v>
      </c>
      <c r="B4944" s="33">
        <v>42886</v>
      </c>
      <c r="C4944" s="34">
        <v>4116.0793912600002</v>
      </c>
    </row>
    <row r="4945" spans="1:3" x14ac:dyDescent="0.45">
      <c r="A4945" s="35">
        <f t="shared" si="77"/>
        <v>1</v>
      </c>
      <c r="B4945" s="33">
        <v>42887</v>
      </c>
      <c r="C4945" s="34">
        <v>4127.6772584199998</v>
      </c>
    </row>
    <row r="4946" spans="1:3" x14ac:dyDescent="0.45">
      <c r="A4946">
        <f t="shared" si="77"/>
        <v>2</v>
      </c>
      <c r="B4946" s="5">
        <v>42888</v>
      </c>
      <c r="C4946" s="24">
        <v>4129.1322341799996</v>
      </c>
    </row>
    <row r="4947" spans="1:3" x14ac:dyDescent="0.45">
      <c r="A4947">
        <f t="shared" si="77"/>
        <v>5</v>
      </c>
      <c r="B4947" s="5">
        <v>42891</v>
      </c>
      <c r="C4947" s="24">
        <v>4114.4021906199996</v>
      </c>
    </row>
    <row r="4948" spans="1:3" x14ac:dyDescent="0.45">
      <c r="A4948">
        <f t="shared" si="77"/>
        <v>6</v>
      </c>
      <c r="B4948" s="5">
        <v>42892</v>
      </c>
      <c r="C4948" s="24">
        <v>4105.9256407299999</v>
      </c>
    </row>
    <row r="4949" spans="1:3" x14ac:dyDescent="0.45">
      <c r="A4949">
        <f t="shared" si="77"/>
        <v>7</v>
      </c>
      <c r="B4949" s="5">
        <v>42893</v>
      </c>
      <c r="C4949" s="24">
        <v>4086.9834579100002</v>
      </c>
    </row>
    <row r="4950" spans="1:3" x14ac:dyDescent="0.45">
      <c r="A4950">
        <f t="shared" si="77"/>
        <v>8</v>
      </c>
      <c r="B4950" s="5">
        <v>42894</v>
      </c>
      <c r="C4950" s="24">
        <v>4076.6532799900001</v>
      </c>
    </row>
    <row r="4951" spans="1:3" x14ac:dyDescent="0.45">
      <c r="A4951">
        <f t="shared" si="77"/>
        <v>9</v>
      </c>
      <c r="B4951" s="5">
        <v>42895</v>
      </c>
      <c r="C4951" s="24">
        <v>4111.6265814899998</v>
      </c>
    </row>
    <row r="4952" spans="1:3" x14ac:dyDescent="0.45">
      <c r="A4952">
        <f t="shared" si="77"/>
        <v>12</v>
      </c>
      <c r="B4952" s="5">
        <v>42898</v>
      </c>
      <c r="C4952" s="24">
        <v>4101.7169131399996</v>
      </c>
    </row>
    <row r="4953" spans="1:3" x14ac:dyDescent="0.45">
      <c r="A4953">
        <f t="shared" si="77"/>
        <v>13</v>
      </c>
      <c r="B4953" s="5">
        <v>42899</v>
      </c>
      <c r="C4953" s="24">
        <v>4103.0674381500003</v>
      </c>
    </row>
    <row r="4954" spans="1:3" x14ac:dyDescent="0.45">
      <c r="A4954">
        <f t="shared" si="77"/>
        <v>14</v>
      </c>
      <c r="B4954" s="5">
        <v>42900</v>
      </c>
      <c r="C4954" s="24">
        <v>4095.5100828499999</v>
      </c>
    </row>
    <row r="4955" spans="1:3" x14ac:dyDescent="0.45">
      <c r="A4955">
        <f t="shared" si="77"/>
        <v>15</v>
      </c>
      <c r="B4955" s="5">
        <v>42901</v>
      </c>
      <c r="C4955" s="24">
        <v>4055.5542208299998</v>
      </c>
    </row>
    <row r="4956" spans="1:3" x14ac:dyDescent="0.45">
      <c r="A4956">
        <f t="shared" si="77"/>
        <v>16</v>
      </c>
      <c r="B4956" s="5">
        <v>42902</v>
      </c>
      <c r="C4956" s="24">
        <v>4085.0448636699998</v>
      </c>
    </row>
    <row r="4957" spans="1:3" x14ac:dyDescent="0.45">
      <c r="A4957">
        <f t="shared" si="77"/>
        <v>19</v>
      </c>
      <c r="B4957" s="5">
        <v>42905</v>
      </c>
      <c r="C4957" s="24">
        <v>4113.55714008</v>
      </c>
    </row>
    <row r="4958" spans="1:3" x14ac:dyDescent="0.45">
      <c r="A4958">
        <f t="shared" si="77"/>
        <v>20</v>
      </c>
      <c r="B4958" s="5">
        <v>42906</v>
      </c>
      <c r="C4958" s="24">
        <v>4087.85342687</v>
      </c>
    </row>
    <row r="4959" spans="1:3" x14ac:dyDescent="0.45">
      <c r="A4959">
        <f t="shared" si="77"/>
        <v>21</v>
      </c>
      <c r="B4959" s="5">
        <v>42907</v>
      </c>
      <c r="C4959" s="24">
        <v>4073.23861833</v>
      </c>
    </row>
    <row r="4960" spans="1:3" x14ac:dyDescent="0.45">
      <c r="A4960">
        <f t="shared" si="77"/>
        <v>22</v>
      </c>
      <c r="B4960" s="5">
        <v>42908</v>
      </c>
      <c r="C4960" s="24">
        <v>4069.07450939</v>
      </c>
    </row>
    <row r="4961" spans="1:3" x14ac:dyDescent="0.45">
      <c r="A4961">
        <f t="shared" si="77"/>
        <v>23</v>
      </c>
      <c r="B4961" s="5">
        <v>42909</v>
      </c>
      <c r="C4961" s="24">
        <v>4063.5956320499999</v>
      </c>
    </row>
    <row r="4962" spans="1:3" x14ac:dyDescent="0.45">
      <c r="A4962">
        <f t="shared" si="77"/>
        <v>26</v>
      </c>
      <c r="B4962" s="5">
        <v>42912</v>
      </c>
      <c r="C4962" s="24">
        <v>4073.4492856400002</v>
      </c>
    </row>
    <row r="4963" spans="1:3" x14ac:dyDescent="0.45">
      <c r="A4963">
        <f t="shared" si="77"/>
        <v>27</v>
      </c>
      <c r="B4963" s="5">
        <v>42913</v>
      </c>
      <c r="C4963" s="24">
        <v>4062.4517553199998</v>
      </c>
    </row>
    <row r="4964" spans="1:3" x14ac:dyDescent="0.45">
      <c r="A4964">
        <f t="shared" si="77"/>
        <v>28</v>
      </c>
      <c r="B4964" s="5">
        <v>42914</v>
      </c>
      <c r="C4964" s="24">
        <v>4039.2950993600002</v>
      </c>
    </row>
    <row r="4965" spans="1:3" x14ac:dyDescent="0.45">
      <c r="A4965">
        <f t="shared" si="77"/>
        <v>29</v>
      </c>
      <c r="B4965" s="5">
        <v>42915</v>
      </c>
      <c r="C4965" s="24">
        <v>4018.6050462899998</v>
      </c>
    </row>
    <row r="4966" spans="1:3" x14ac:dyDescent="0.45">
      <c r="A4966" s="35">
        <f t="shared" si="77"/>
        <v>30</v>
      </c>
      <c r="B4966" s="33">
        <v>42916</v>
      </c>
      <c r="C4966" s="34">
        <v>4002.1797562100001</v>
      </c>
    </row>
    <row r="4967" spans="1:3" x14ac:dyDescent="0.45">
      <c r="A4967" s="35">
        <f t="shared" si="77"/>
        <v>3</v>
      </c>
      <c r="B4967" s="33">
        <v>42919</v>
      </c>
      <c r="C4967" s="34">
        <v>4029.6975342999999</v>
      </c>
    </row>
    <row r="4968" spans="1:3" x14ac:dyDescent="0.45">
      <c r="A4968">
        <f t="shared" si="77"/>
        <v>4</v>
      </c>
      <c r="B4968" s="5">
        <v>42920</v>
      </c>
      <c r="C4968" s="24">
        <v>4019.62844877</v>
      </c>
    </row>
    <row r="4969" spans="1:3" x14ac:dyDescent="0.45">
      <c r="A4969">
        <f t="shared" si="77"/>
        <v>5</v>
      </c>
      <c r="B4969" s="5">
        <v>42921</v>
      </c>
      <c r="C4969" s="24">
        <v>4029.81116729</v>
      </c>
    </row>
    <row r="4970" spans="1:3" x14ac:dyDescent="0.45">
      <c r="A4970">
        <f t="shared" si="77"/>
        <v>6</v>
      </c>
      <c r="B4970" s="5">
        <v>42922</v>
      </c>
      <c r="C4970" s="24">
        <v>4013.7982646700002</v>
      </c>
    </row>
    <row r="4971" spans="1:3" x14ac:dyDescent="0.45">
      <c r="A4971">
        <f t="shared" si="77"/>
        <v>7</v>
      </c>
      <c r="B4971" s="5">
        <v>42923</v>
      </c>
      <c r="C4971" s="24">
        <v>4020.8241169299999</v>
      </c>
    </row>
    <row r="4972" spans="1:3" x14ac:dyDescent="0.45">
      <c r="A4972">
        <f t="shared" si="77"/>
        <v>10</v>
      </c>
      <c r="B4972" s="5">
        <v>42926</v>
      </c>
      <c r="C4972" s="24">
        <v>4027.6891859399998</v>
      </c>
    </row>
    <row r="4973" spans="1:3" x14ac:dyDescent="0.45">
      <c r="A4973">
        <f t="shared" si="77"/>
        <v>11</v>
      </c>
      <c r="B4973" s="5">
        <v>42927</v>
      </c>
      <c r="C4973" s="24">
        <v>4004.5672019899998</v>
      </c>
    </row>
    <row r="4974" spans="1:3" x14ac:dyDescent="0.45">
      <c r="A4974">
        <f t="shared" si="77"/>
        <v>12</v>
      </c>
      <c r="B4974" s="5">
        <v>42928</v>
      </c>
      <c r="C4974" s="24">
        <v>4045.3666422800002</v>
      </c>
    </row>
    <row r="4975" spans="1:3" x14ac:dyDescent="0.45">
      <c r="A4975">
        <f t="shared" si="77"/>
        <v>13</v>
      </c>
      <c r="B4975" s="5">
        <v>42929</v>
      </c>
      <c r="C4975" s="24">
        <v>4049.0669093400002</v>
      </c>
    </row>
    <row r="4976" spans="1:3" x14ac:dyDescent="0.45">
      <c r="A4976">
        <f t="shared" si="77"/>
        <v>14</v>
      </c>
      <c r="B4976" s="5">
        <v>42930</v>
      </c>
      <c r="C4976" s="24">
        <v>4033.5147545</v>
      </c>
    </row>
    <row r="4977" spans="1:3" x14ac:dyDescent="0.45">
      <c r="A4977">
        <f t="shared" si="77"/>
        <v>17</v>
      </c>
      <c r="B4977" s="5">
        <v>42933</v>
      </c>
      <c r="C4977" s="24">
        <v>4048.8549669099998</v>
      </c>
    </row>
    <row r="4978" spans="1:3" x14ac:dyDescent="0.45">
      <c r="A4978">
        <f t="shared" si="77"/>
        <v>18</v>
      </c>
      <c r="B4978" s="5">
        <v>42934</v>
      </c>
      <c r="C4978" s="24">
        <v>4046.36473411</v>
      </c>
    </row>
    <row r="4979" spans="1:3" x14ac:dyDescent="0.45">
      <c r="A4979">
        <f t="shared" si="77"/>
        <v>19</v>
      </c>
      <c r="B4979" s="5">
        <v>42935</v>
      </c>
      <c r="C4979" s="24">
        <v>4067.6099118299999</v>
      </c>
    </row>
    <row r="4980" spans="1:3" x14ac:dyDescent="0.45">
      <c r="A4980">
        <f t="shared" si="77"/>
        <v>20</v>
      </c>
      <c r="B4980" s="5">
        <v>42936</v>
      </c>
      <c r="C4980" s="24">
        <v>4095.0730119499999</v>
      </c>
    </row>
    <row r="4981" spans="1:3" x14ac:dyDescent="0.45">
      <c r="A4981">
        <f t="shared" si="77"/>
        <v>21</v>
      </c>
      <c r="B4981" s="5">
        <v>42937</v>
      </c>
      <c r="C4981" s="24">
        <v>4079.62371893</v>
      </c>
    </row>
    <row r="4982" spans="1:3" x14ac:dyDescent="0.45">
      <c r="A4982">
        <f t="shared" si="77"/>
        <v>24</v>
      </c>
      <c r="B4982" s="5">
        <v>42940</v>
      </c>
      <c r="C4982" s="24">
        <v>4042.6859733199999</v>
      </c>
    </row>
    <row r="4983" spans="1:3" x14ac:dyDescent="0.45">
      <c r="A4983">
        <f t="shared" si="77"/>
        <v>25</v>
      </c>
      <c r="B4983" s="5">
        <v>42941</v>
      </c>
      <c r="C4983" s="24">
        <v>4068.2543581899999</v>
      </c>
    </row>
    <row r="4984" spans="1:3" x14ac:dyDescent="0.45">
      <c r="A4984">
        <f t="shared" si="77"/>
        <v>26</v>
      </c>
      <c r="B4984" s="5">
        <v>42942</v>
      </c>
      <c r="C4984" s="24">
        <v>4079.4450055500001</v>
      </c>
    </row>
    <row r="4985" spans="1:3" x14ac:dyDescent="0.45">
      <c r="A4985">
        <f t="shared" si="77"/>
        <v>27</v>
      </c>
      <c r="B4985" s="5">
        <v>42943</v>
      </c>
      <c r="C4985" s="24">
        <v>4079.8338691899999</v>
      </c>
    </row>
    <row r="4986" spans="1:3" x14ac:dyDescent="0.45">
      <c r="A4986">
        <f t="shared" si="77"/>
        <v>28</v>
      </c>
      <c r="B4986" s="5">
        <v>42944</v>
      </c>
      <c r="C4986" s="24">
        <v>4042.0248274</v>
      </c>
    </row>
    <row r="4987" spans="1:3" x14ac:dyDescent="0.45">
      <c r="A4987" s="35">
        <f t="shared" si="77"/>
        <v>31</v>
      </c>
      <c r="B4987" s="33">
        <v>42947</v>
      </c>
      <c r="C4987" s="34">
        <v>4046.19836558</v>
      </c>
    </row>
    <row r="4988" spans="1:3" x14ac:dyDescent="0.45">
      <c r="A4988" s="35">
        <f t="shared" si="77"/>
        <v>1</v>
      </c>
      <c r="B4988" s="33">
        <v>42948</v>
      </c>
      <c r="C4988" s="34">
        <v>4071.3236429399999</v>
      </c>
    </row>
    <row r="4989" spans="1:3" x14ac:dyDescent="0.45">
      <c r="A4989">
        <f t="shared" si="77"/>
        <v>2</v>
      </c>
      <c r="B4989" s="5">
        <v>42949</v>
      </c>
      <c r="C4989" s="24">
        <v>4065.4394213199998</v>
      </c>
    </row>
    <row r="4990" spans="1:3" x14ac:dyDescent="0.45">
      <c r="A4990">
        <f t="shared" si="77"/>
        <v>3</v>
      </c>
      <c r="B4990" s="5">
        <v>42950</v>
      </c>
      <c r="C4990" s="24">
        <v>4095.4913659200001</v>
      </c>
    </row>
    <row r="4991" spans="1:3" x14ac:dyDescent="0.45">
      <c r="A4991">
        <f t="shared" si="77"/>
        <v>4</v>
      </c>
      <c r="B4991" s="5">
        <v>42951</v>
      </c>
      <c r="C4991" s="24">
        <v>4114.1965469099996</v>
      </c>
    </row>
    <row r="4992" spans="1:3" x14ac:dyDescent="0.45">
      <c r="A4992">
        <f t="shared" si="77"/>
        <v>7</v>
      </c>
      <c r="B4992" s="5">
        <v>42954</v>
      </c>
      <c r="C4992" s="24">
        <v>4123.80258968</v>
      </c>
    </row>
    <row r="4993" spans="1:3" x14ac:dyDescent="0.45">
      <c r="A4993">
        <f t="shared" si="77"/>
        <v>8</v>
      </c>
      <c r="B4993" s="5">
        <v>42955</v>
      </c>
      <c r="C4993" s="24">
        <v>4127.6616355799997</v>
      </c>
    </row>
    <row r="4994" spans="1:3" x14ac:dyDescent="0.45">
      <c r="A4994">
        <f t="shared" si="77"/>
        <v>9</v>
      </c>
      <c r="B4994" s="5">
        <v>42956</v>
      </c>
      <c r="C4994" s="24">
        <v>4105.6011086799999</v>
      </c>
    </row>
    <row r="4995" spans="1:3" x14ac:dyDescent="0.45">
      <c r="A4995">
        <f t="shared" si="77"/>
        <v>10</v>
      </c>
      <c r="B4995" s="5">
        <v>42957</v>
      </c>
      <c r="C4995" s="24">
        <v>4050.9130998700002</v>
      </c>
    </row>
    <row r="4996" spans="1:3" x14ac:dyDescent="0.45">
      <c r="A4996">
        <f t="shared" ref="A4996:A5059" si="78">DAY(B4996)</f>
        <v>11</v>
      </c>
      <c r="B4996" s="5">
        <v>42958</v>
      </c>
      <c r="C4996" s="24">
        <v>4010.33343676</v>
      </c>
    </row>
    <row r="4997" spans="1:3" x14ac:dyDescent="0.45">
      <c r="A4997">
        <f t="shared" si="78"/>
        <v>14</v>
      </c>
      <c r="B4997" s="5">
        <v>42961</v>
      </c>
      <c r="C4997" s="24">
        <v>4034.85012826</v>
      </c>
    </row>
    <row r="4998" spans="1:3" x14ac:dyDescent="0.45">
      <c r="A4998">
        <f t="shared" si="78"/>
        <v>15</v>
      </c>
      <c r="B4998" s="5">
        <v>42962</v>
      </c>
      <c r="C4998" s="24">
        <v>4048.3123113800002</v>
      </c>
    </row>
    <row r="4999" spans="1:3" x14ac:dyDescent="0.45">
      <c r="A4999">
        <f t="shared" si="78"/>
        <v>16</v>
      </c>
      <c r="B4999" s="5">
        <v>42963</v>
      </c>
      <c r="C4999" s="24">
        <v>4075.8083671499999</v>
      </c>
    </row>
    <row r="5000" spans="1:3" x14ac:dyDescent="0.45">
      <c r="A5000">
        <f t="shared" si="78"/>
        <v>17</v>
      </c>
      <c r="B5000" s="5">
        <v>42964</v>
      </c>
      <c r="C5000" s="24">
        <v>4052.3745874599999</v>
      </c>
    </row>
    <row r="5001" spans="1:3" x14ac:dyDescent="0.45">
      <c r="A5001">
        <f t="shared" si="78"/>
        <v>18</v>
      </c>
      <c r="B5001" s="5">
        <v>42965</v>
      </c>
      <c r="C5001" s="24">
        <v>4018.6563293899999</v>
      </c>
    </row>
    <row r="5002" spans="1:3" x14ac:dyDescent="0.45">
      <c r="A5002">
        <f t="shared" si="78"/>
        <v>21</v>
      </c>
      <c r="B5002" s="5">
        <v>42968</v>
      </c>
      <c r="C5002" s="24">
        <v>4017.49055933</v>
      </c>
    </row>
    <row r="5003" spans="1:3" x14ac:dyDescent="0.45">
      <c r="A5003">
        <f t="shared" si="78"/>
        <v>22</v>
      </c>
      <c r="B5003" s="5">
        <v>42969</v>
      </c>
      <c r="C5003" s="24">
        <v>4048.82281031</v>
      </c>
    </row>
    <row r="5004" spans="1:3" x14ac:dyDescent="0.45">
      <c r="A5004">
        <f t="shared" si="78"/>
        <v>23</v>
      </c>
      <c r="B5004" s="5">
        <v>42970</v>
      </c>
      <c r="C5004" s="24">
        <v>4048.9920833800002</v>
      </c>
    </row>
    <row r="5005" spans="1:3" x14ac:dyDescent="0.45">
      <c r="A5005">
        <f t="shared" si="78"/>
        <v>24</v>
      </c>
      <c r="B5005" s="5">
        <v>42971</v>
      </c>
      <c r="C5005" s="24">
        <v>4058.4391129099999</v>
      </c>
    </row>
    <row r="5006" spans="1:3" x14ac:dyDescent="0.45">
      <c r="A5006">
        <f t="shared" si="78"/>
        <v>25</v>
      </c>
      <c r="B5006" s="5">
        <v>42972</v>
      </c>
      <c r="C5006" s="24">
        <v>4054.6316895999998</v>
      </c>
    </row>
    <row r="5007" spans="1:3" x14ac:dyDescent="0.45">
      <c r="A5007">
        <f t="shared" si="78"/>
        <v>29</v>
      </c>
      <c r="B5007" s="5">
        <v>42976</v>
      </c>
      <c r="C5007" s="24">
        <v>4021.4182477999998</v>
      </c>
    </row>
    <row r="5008" spans="1:3" x14ac:dyDescent="0.45">
      <c r="A5008">
        <f t="shared" si="78"/>
        <v>30</v>
      </c>
      <c r="B5008" s="5">
        <v>42977</v>
      </c>
      <c r="C5008" s="24">
        <v>4036.9246045999998</v>
      </c>
    </row>
    <row r="5009" spans="1:3" x14ac:dyDescent="0.45">
      <c r="A5009" s="35">
        <f t="shared" si="78"/>
        <v>31</v>
      </c>
      <c r="B5009" s="33">
        <v>42978</v>
      </c>
      <c r="C5009" s="34">
        <v>4072.9802509199999</v>
      </c>
    </row>
    <row r="5010" spans="1:3" x14ac:dyDescent="0.45">
      <c r="A5010" s="35">
        <f t="shared" si="78"/>
        <v>1</v>
      </c>
      <c r="B5010" s="33">
        <v>42979</v>
      </c>
      <c r="C5010" s="34">
        <v>4075.7474186300001</v>
      </c>
    </row>
    <row r="5011" spans="1:3" x14ac:dyDescent="0.45">
      <c r="A5011">
        <f t="shared" si="78"/>
        <v>4</v>
      </c>
      <c r="B5011" s="5">
        <v>42982</v>
      </c>
      <c r="C5011" s="24">
        <v>4060.7254090299998</v>
      </c>
    </row>
    <row r="5012" spans="1:3" x14ac:dyDescent="0.45">
      <c r="A5012">
        <f t="shared" si="78"/>
        <v>5</v>
      </c>
      <c r="B5012" s="5">
        <v>42983</v>
      </c>
      <c r="C5012" s="24">
        <v>4044.6003801500001</v>
      </c>
    </row>
    <row r="5013" spans="1:3" x14ac:dyDescent="0.45">
      <c r="A5013">
        <f t="shared" si="78"/>
        <v>6</v>
      </c>
      <c r="B5013" s="5">
        <v>42984</v>
      </c>
      <c r="C5013" s="24">
        <v>4034.3038881299999</v>
      </c>
    </row>
    <row r="5014" spans="1:3" x14ac:dyDescent="0.45">
      <c r="A5014">
        <f t="shared" si="78"/>
        <v>7</v>
      </c>
      <c r="B5014" s="5">
        <v>42985</v>
      </c>
      <c r="C5014" s="24">
        <v>4054.6159455299999</v>
      </c>
    </row>
    <row r="5015" spans="1:3" x14ac:dyDescent="0.45">
      <c r="A5015">
        <f t="shared" si="78"/>
        <v>8</v>
      </c>
      <c r="B5015" s="5">
        <v>42986</v>
      </c>
      <c r="C5015" s="24">
        <v>4043.2795173999998</v>
      </c>
    </row>
    <row r="5016" spans="1:3" x14ac:dyDescent="0.45">
      <c r="A5016">
        <f t="shared" si="78"/>
        <v>11</v>
      </c>
      <c r="B5016" s="5">
        <v>42989</v>
      </c>
      <c r="C5016" s="24">
        <v>4061.8605475600002</v>
      </c>
    </row>
    <row r="5017" spans="1:3" x14ac:dyDescent="0.45">
      <c r="A5017">
        <f t="shared" si="78"/>
        <v>12</v>
      </c>
      <c r="B5017" s="5">
        <v>42990</v>
      </c>
      <c r="C5017" s="24">
        <v>4054.8325694499999</v>
      </c>
    </row>
    <row r="5018" spans="1:3" x14ac:dyDescent="0.45">
      <c r="A5018">
        <f t="shared" si="78"/>
        <v>13</v>
      </c>
      <c r="B5018" s="5">
        <v>42991</v>
      </c>
      <c r="C5018" s="24">
        <v>4043.10454299</v>
      </c>
    </row>
    <row r="5019" spans="1:3" x14ac:dyDescent="0.45">
      <c r="A5019">
        <f t="shared" si="78"/>
        <v>14</v>
      </c>
      <c r="B5019" s="5">
        <v>42992</v>
      </c>
      <c r="C5019" s="24">
        <v>4002.9837775000001</v>
      </c>
    </row>
    <row r="5020" spans="1:3" x14ac:dyDescent="0.45">
      <c r="A5020">
        <f t="shared" si="78"/>
        <v>15</v>
      </c>
      <c r="B5020" s="5">
        <v>42993</v>
      </c>
      <c r="C5020" s="24">
        <v>3962.4426136500001</v>
      </c>
    </row>
    <row r="5021" spans="1:3" x14ac:dyDescent="0.45">
      <c r="A5021">
        <f t="shared" si="78"/>
        <v>18</v>
      </c>
      <c r="B5021" s="5">
        <v>42996</v>
      </c>
      <c r="C5021" s="24">
        <v>3981.5804017199998</v>
      </c>
    </row>
    <row r="5022" spans="1:3" x14ac:dyDescent="0.45">
      <c r="A5022">
        <f t="shared" si="78"/>
        <v>19</v>
      </c>
      <c r="B5022" s="5">
        <v>42997</v>
      </c>
      <c r="C5022" s="24">
        <v>3994.3567570499999</v>
      </c>
    </row>
    <row r="5023" spans="1:3" x14ac:dyDescent="0.45">
      <c r="A5023">
        <f t="shared" si="78"/>
        <v>20</v>
      </c>
      <c r="B5023" s="5">
        <v>42998</v>
      </c>
      <c r="C5023" s="24">
        <v>3992.9267367500001</v>
      </c>
    </row>
    <row r="5024" spans="1:3" x14ac:dyDescent="0.45">
      <c r="A5024">
        <f t="shared" si="78"/>
        <v>21</v>
      </c>
      <c r="B5024" s="5">
        <v>42999</v>
      </c>
      <c r="C5024" s="24">
        <v>3985.0495063899998</v>
      </c>
    </row>
    <row r="5025" spans="1:3" x14ac:dyDescent="0.45">
      <c r="A5025">
        <f t="shared" si="78"/>
        <v>22</v>
      </c>
      <c r="B5025" s="5">
        <v>43000</v>
      </c>
      <c r="C5025" s="24">
        <v>4008.8604774300002</v>
      </c>
    </row>
    <row r="5026" spans="1:3" x14ac:dyDescent="0.45">
      <c r="A5026">
        <f t="shared" si="78"/>
        <v>25</v>
      </c>
      <c r="B5026" s="5">
        <v>43003</v>
      </c>
      <c r="C5026" s="24">
        <v>4006.8779684299998</v>
      </c>
    </row>
    <row r="5027" spans="1:3" x14ac:dyDescent="0.45">
      <c r="A5027">
        <f t="shared" si="78"/>
        <v>26</v>
      </c>
      <c r="B5027" s="5">
        <v>43004</v>
      </c>
      <c r="C5027" s="24">
        <v>3997.4748707399999</v>
      </c>
    </row>
    <row r="5028" spans="1:3" x14ac:dyDescent="0.45">
      <c r="A5028">
        <f t="shared" si="78"/>
        <v>27</v>
      </c>
      <c r="B5028" s="5">
        <v>43005</v>
      </c>
      <c r="C5028" s="24">
        <v>4012.6519027300001</v>
      </c>
    </row>
    <row r="5029" spans="1:3" x14ac:dyDescent="0.45">
      <c r="A5029">
        <f t="shared" si="78"/>
        <v>28</v>
      </c>
      <c r="B5029" s="5">
        <v>43006</v>
      </c>
      <c r="C5029" s="24">
        <v>4020.7727175800001</v>
      </c>
    </row>
    <row r="5030" spans="1:3" x14ac:dyDescent="0.45">
      <c r="A5030" s="35">
        <f t="shared" si="78"/>
        <v>29</v>
      </c>
      <c r="B5030" s="33">
        <v>43007</v>
      </c>
      <c r="C5030" s="34">
        <v>4049.8936165099999</v>
      </c>
    </row>
    <row r="5031" spans="1:3" x14ac:dyDescent="0.45">
      <c r="A5031" s="35">
        <f t="shared" si="78"/>
        <v>2</v>
      </c>
      <c r="B5031" s="33">
        <v>43010</v>
      </c>
      <c r="C5031" s="34">
        <v>4082.95455348</v>
      </c>
    </row>
    <row r="5032" spans="1:3" x14ac:dyDescent="0.45">
      <c r="A5032">
        <f t="shared" si="78"/>
        <v>3</v>
      </c>
      <c r="B5032" s="5">
        <v>43011</v>
      </c>
      <c r="C5032" s="24">
        <v>4098.4524767599996</v>
      </c>
    </row>
    <row r="5033" spans="1:3" x14ac:dyDescent="0.45">
      <c r="A5033">
        <f t="shared" si="78"/>
        <v>4</v>
      </c>
      <c r="B5033" s="5">
        <v>43012</v>
      </c>
      <c r="C5033" s="24">
        <v>4098.3035050099998</v>
      </c>
    </row>
    <row r="5034" spans="1:3" x14ac:dyDescent="0.45">
      <c r="A5034">
        <f t="shared" si="78"/>
        <v>5</v>
      </c>
      <c r="B5034" s="5">
        <v>43013</v>
      </c>
      <c r="C5034" s="24">
        <v>4118.56226212</v>
      </c>
    </row>
    <row r="5035" spans="1:3" x14ac:dyDescent="0.45">
      <c r="A5035">
        <f t="shared" si="78"/>
        <v>6</v>
      </c>
      <c r="B5035" s="5">
        <v>43014</v>
      </c>
      <c r="C5035" s="24">
        <v>4128.1034390000004</v>
      </c>
    </row>
    <row r="5036" spans="1:3" x14ac:dyDescent="0.45">
      <c r="A5036">
        <f t="shared" si="78"/>
        <v>9</v>
      </c>
      <c r="B5036" s="5">
        <v>43017</v>
      </c>
      <c r="C5036" s="24">
        <v>4119.1599905000003</v>
      </c>
    </row>
    <row r="5037" spans="1:3" x14ac:dyDescent="0.45">
      <c r="A5037">
        <f t="shared" si="78"/>
        <v>10</v>
      </c>
      <c r="B5037" s="5">
        <v>43018</v>
      </c>
      <c r="C5037" s="24">
        <v>4134.2080446299997</v>
      </c>
    </row>
    <row r="5038" spans="1:3" x14ac:dyDescent="0.45">
      <c r="A5038">
        <f t="shared" si="78"/>
        <v>11</v>
      </c>
      <c r="B5038" s="5">
        <v>43019</v>
      </c>
      <c r="C5038" s="24">
        <v>4133.0816251099995</v>
      </c>
    </row>
    <row r="5039" spans="1:3" x14ac:dyDescent="0.45">
      <c r="A5039">
        <f t="shared" si="78"/>
        <v>12</v>
      </c>
      <c r="B5039" s="5">
        <v>43020</v>
      </c>
      <c r="C5039" s="24">
        <v>4145.9752939</v>
      </c>
    </row>
    <row r="5040" spans="1:3" x14ac:dyDescent="0.45">
      <c r="A5040">
        <f t="shared" si="78"/>
        <v>13</v>
      </c>
      <c r="B5040" s="5">
        <v>43021</v>
      </c>
      <c r="C5040" s="24">
        <v>4137.06021977</v>
      </c>
    </row>
    <row r="5041" spans="1:3" x14ac:dyDescent="0.45">
      <c r="A5041">
        <f t="shared" si="78"/>
        <v>16</v>
      </c>
      <c r="B5041" s="5">
        <v>43024</v>
      </c>
      <c r="C5041" s="24">
        <v>4132.6227121299999</v>
      </c>
    </row>
    <row r="5042" spans="1:3" x14ac:dyDescent="0.45">
      <c r="A5042">
        <f t="shared" si="78"/>
        <v>17</v>
      </c>
      <c r="B5042" s="5">
        <v>43025</v>
      </c>
      <c r="C5042" s="24">
        <v>4124.4497059100004</v>
      </c>
    </row>
    <row r="5043" spans="1:3" x14ac:dyDescent="0.45">
      <c r="A5043">
        <f t="shared" si="78"/>
        <v>18</v>
      </c>
      <c r="B5043" s="5">
        <v>43026</v>
      </c>
      <c r="C5043" s="24">
        <v>4140.6075911600001</v>
      </c>
    </row>
    <row r="5044" spans="1:3" x14ac:dyDescent="0.45">
      <c r="A5044">
        <f t="shared" si="78"/>
        <v>19</v>
      </c>
      <c r="B5044" s="5">
        <v>43027</v>
      </c>
      <c r="C5044" s="24">
        <v>4127.2094022900001</v>
      </c>
    </row>
    <row r="5045" spans="1:3" x14ac:dyDescent="0.45">
      <c r="A5045">
        <f t="shared" si="78"/>
        <v>20</v>
      </c>
      <c r="B5045" s="5">
        <v>43028</v>
      </c>
      <c r="C5045" s="24">
        <v>4127.9225418699998</v>
      </c>
    </row>
    <row r="5046" spans="1:3" x14ac:dyDescent="0.45">
      <c r="A5046">
        <f t="shared" si="78"/>
        <v>23</v>
      </c>
      <c r="B5046" s="5">
        <v>43031</v>
      </c>
      <c r="C5046" s="24">
        <v>4127.4460587399999</v>
      </c>
    </row>
    <row r="5047" spans="1:3" x14ac:dyDescent="0.45">
      <c r="A5047">
        <f t="shared" si="78"/>
        <v>24</v>
      </c>
      <c r="B5047" s="5">
        <v>43032</v>
      </c>
      <c r="C5047" s="24">
        <v>4127.9225841500001</v>
      </c>
    </row>
    <row r="5048" spans="1:3" x14ac:dyDescent="0.45">
      <c r="A5048">
        <f t="shared" si="78"/>
        <v>25</v>
      </c>
      <c r="B5048" s="5">
        <v>43033</v>
      </c>
      <c r="C5048" s="24">
        <v>4091.1656697200001</v>
      </c>
    </row>
    <row r="5049" spans="1:3" x14ac:dyDescent="0.45">
      <c r="A5049">
        <f t="shared" si="78"/>
        <v>26</v>
      </c>
      <c r="B5049" s="5">
        <v>43034</v>
      </c>
      <c r="C5049" s="24">
        <v>4111.4009078299996</v>
      </c>
    </row>
    <row r="5050" spans="1:3" x14ac:dyDescent="0.45">
      <c r="A5050">
        <f t="shared" si="78"/>
        <v>27</v>
      </c>
      <c r="B5050" s="5">
        <v>43035</v>
      </c>
      <c r="C5050" s="24">
        <v>4120.2073705599996</v>
      </c>
    </row>
    <row r="5051" spans="1:3" x14ac:dyDescent="0.45">
      <c r="A5051">
        <f t="shared" si="78"/>
        <v>30</v>
      </c>
      <c r="B5051" s="5">
        <v>43038</v>
      </c>
      <c r="C5051" s="24">
        <v>4114.9366626999999</v>
      </c>
    </row>
    <row r="5052" spans="1:3" x14ac:dyDescent="0.45">
      <c r="A5052" s="35">
        <f t="shared" si="78"/>
        <v>31</v>
      </c>
      <c r="B5052" s="33">
        <v>43039</v>
      </c>
      <c r="C5052" s="34">
        <v>4117.6921429399999</v>
      </c>
    </row>
    <row r="5053" spans="1:3" x14ac:dyDescent="0.45">
      <c r="A5053" s="35">
        <f t="shared" si="78"/>
        <v>1</v>
      </c>
      <c r="B5053" s="33">
        <v>43040</v>
      </c>
      <c r="C5053" s="34">
        <v>4120.0084945500003</v>
      </c>
    </row>
    <row r="5054" spans="1:3" x14ac:dyDescent="0.45">
      <c r="A5054">
        <f t="shared" si="78"/>
        <v>2</v>
      </c>
      <c r="B5054" s="5">
        <v>43041</v>
      </c>
      <c r="C5054" s="24">
        <v>4151.6953740899999</v>
      </c>
    </row>
    <row r="5055" spans="1:3" x14ac:dyDescent="0.45">
      <c r="A5055">
        <f t="shared" si="78"/>
        <v>3</v>
      </c>
      <c r="B5055" s="5">
        <v>43042</v>
      </c>
      <c r="C5055" s="24">
        <v>4156.9458885399999</v>
      </c>
    </row>
    <row r="5056" spans="1:3" x14ac:dyDescent="0.45">
      <c r="A5056">
        <f t="shared" si="78"/>
        <v>6</v>
      </c>
      <c r="B5056" s="5">
        <v>43045</v>
      </c>
      <c r="C5056" s="24">
        <v>4156.4144108999999</v>
      </c>
    </row>
    <row r="5057" spans="1:3" x14ac:dyDescent="0.45">
      <c r="A5057">
        <f t="shared" si="78"/>
        <v>7</v>
      </c>
      <c r="B5057" s="5">
        <v>43046</v>
      </c>
      <c r="C5057" s="24">
        <v>4130.4699895800004</v>
      </c>
    </row>
    <row r="5058" spans="1:3" x14ac:dyDescent="0.45">
      <c r="A5058">
        <f t="shared" si="78"/>
        <v>8</v>
      </c>
      <c r="B5058" s="5">
        <v>43047</v>
      </c>
      <c r="C5058" s="24">
        <v>4137.5043158199996</v>
      </c>
    </row>
    <row r="5059" spans="1:3" x14ac:dyDescent="0.45">
      <c r="A5059">
        <f t="shared" si="78"/>
        <v>9</v>
      </c>
      <c r="B5059" s="5">
        <v>43048</v>
      </c>
      <c r="C5059" s="24">
        <v>4108.39325439</v>
      </c>
    </row>
    <row r="5060" spans="1:3" x14ac:dyDescent="0.45">
      <c r="A5060">
        <f t="shared" ref="A5060:A5123" si="79">DAY(B5060)</f>
        <v>10</v>
      </c>
      <c r="B5060" s="5">
        <v>43049</v>
      </c>
      <c r="C5060" s="24">
        <v>4084.0463916499998</v>
      </c>
    </row>
    <row r="5061" spans="1:3" x14ac:dyDescent="0.45">
      <c r="A5061">
        <f t="shared" si="79"/>
        <v>13</v>
      </c>
      <c r="B5061" s="5">
        <v>43052</v>
      </c>
      <c r="C5061" s="24">
        <v>4068.1225978799998</v>
      </c>
    </row>
    <row r="5062" spans="1:3" x14ac:dyDescent="0.45">
      <c r="A5062">
        <f t="shared" si="79"/>
        <v>14</v>
      </c>
      <c r="B5062" s="5">
        <v>43053</v>
      </c>
      <c r="C5062" s="24">
        <v>4069.0909534900002</v>
      </c>
    </row>
    <row r="5063" spans="1:3" x14ac:dyDescent="0.45">
      <c r="A5063">
        <f t="shared" si="79"/>
        <v>15</v>
      </c>
      <c r="B5063" s="5">
        <v>43054</v>
      </c>
      <c r="C5063" s="24">
        <v>4044.6159870699998</v>
      </c>
    </row>
    <row r="5064" spans="1:3" x14ac:dyDescent="0.45">
      <c r="A5064">
        <f t="shared" si="79"/>
        <v>16</v>
      </c>
      <c r="B5064" s="5">
        <v>43055</v>
      </c>
      <c r="C5064" s="24">
        <v>4056.3963316600002</v>
      </c>
    </row>
    <row r="5065" spans="1:3" x14ac:dyDescent="0.45">
      <c r="A5065">
        <f t="shared" si="79"/>
        <v>17</v>
      </c>
      <c r="B5065" s="5">
        <v>43056</v>
      </c>
      <c r="C5065" s="24">
        <v>4051.77877214</v>
      </c>
    </row>
    <row r="5066" spans="1:3" x14ac:dyDescent="0.45">
      <c r="A5066">
        <f t="shared" si="79"/>
        <v>20</v>
      </c>
      <c r="B5066" s="5">
        <v>43059</v>
      </c>
      <c r="C5066" s="24">
        <v>4058.0525503099998</v>
      </c>
    </row>
    <row r="5067" spans="1:3" x14ac:dyDescent="0.45">
      <c r="A5067">
        <f t="shared" si="79"/>
        <v>21</v>
      </c>
      <c r="B5067" s="5">
        <v>43060</v>
      </c>
      <c r="C5067" s="24">
        <v>4070.4471612900002</v>
      </c>
    </row>
    <row r="5068" spans="1:3" x14ac:dyDescent="0.45">
      <c r="A5068">
        <f t="shared" si="79"/>
        <v>22</v>
      </c>
      <c r="B5068" s="5">
        <v>43061</v>
      </c>
      <c r="C5068" s="24">
        <v>4076.7586262200002</v>
      </c>
    </row>
    <row r="5069" spans="1:3" x14ac:dyDescent="0.45">
      <c r="A5069">
        <f t="shared" si="79"/>
        <v>23</v>
      </c>
      <c r="B5069" s="5">
        <v>43062</v>
      </c>
      <c r="C5069" s="24">
        <v>4075.4348512199999</v>
      </c>
    </row>
    <row r="5070" spans="1:3" x14ac:dyDescent="0.45">
      <c r="A5070">
        <f t="shared" si="79"/>
        <v>24</v>
      </c>
      <c r="B5070" s="5">
        <v>43063</v>
      </c>
      <c r="C5070" s="24">
        <v>4070.2036165099998</v>
      </c>
    </row>
    <row r="5071" spans="1:3" x14ac:dyDescent="0.45">
      <c r="A5071">
        <f t="shared" si="79"/>
        <v>27</v>
      </c>
      <c r="B5071" s="5">
        <v>43066</v>
      </c>
      <c r="C5071" s="24">
        <v>4056.2271918400002</v>
      </c>
    </row>
    <row r="5072" spans="1:3" x14ac:dyDescent="0.45">
      <c r="A5072">
        <f t="shared" si="79"/>
        <v>28</v>
      </c>
      <c r="B5072" s="5">
        <v>43067</v>
      </c>
      <c r="C5072" s="24">
        <v>4095.1307837899999</v>
      </c>
    </row>
    <row r="5073" spans="1:3" x14ac:dyDescent="0.45">
      <c r="A5073">
        <f t="shared" si="79"/>
        <v>29</v>
      </c>
      <c r="B5073" s="5">
        <v>43068</v>
      </c>
      <c r="C5073" s="24">
        <v>4066.9228047699999</v>
      </c>
    </row>
    <row r="5074" spans="1:3" x14ac:dyDescent="0.45">
      <c r="A5074" s="35">
        <f t="shared" si="79"/>
        <v>30</v>
      </c>
      <c r="B5074" s="33">
        <v>43069</v>
      </c>
      <c r="C5074" s="34">
        <v>4033.8387102299998</v>
      </c>
    </row>
    <row r="5075" spans="1:3" x14ac:dyDescent="0.45">
      <c r="A5075" s="35">
        <f t="shared" si="79"/>
        <v>1</v>
      </c>
      <c r="B5075" s="33">
        <v>43070</v>
      </c>
      <c r="C5075" s="34">
        <v>4018.8653006099998</v>
      </c>
    </row>
    <row r="5076" spans="1:3" x14ac:dyDescent="0.45">
      <c r="A5076">
        <f t="shared" si="79"/>
        <v>4</v>
      </c>
      <c r="B5076" s="5">
        <v>43073</v>
      </c>
      <c r="C5076" s="24">
        <v>4038.4994271700002</v>
      </c>
    </row>
    <row r="5077" spans="1:3" x14ac:dyDescent="0.45">
      <c r="A5077">
        <f t="shared" si="79"/>
        <v>5</v>
      </c>
      <c r="B5077" s="5">
        <v>43074</v>
      </c>
      <c r="C5077" s="24">
        <v>4031.0470203700002</v>
      </c>
    </row>
    <row r="5078" spans="1:3" x14ac:dyDescent="0.45">
      <c r="A5078">
        <f t="shared" si="79"/>
        <v>6</v>
      </c>
      <c r="B5078" s="5">
        <v>43075</v>
      </c>
      <c r="C5078" s="24">
        <v>4037.8401796399999</v>
      </c>
    </row>
    <row r="5079" spans="1:3" x14ac:dyDescent="0.45">
      <c r="A5079">
        <f t="shared" si="79"/>
        <v>7</v>
      </c>
      <c r="B5079" s="5">
        <v>43076</v>
      </c>
      <c r="C5079" s="24">
        <v>4025.33315911</v>
      </c>
    </row>
    <row r="5080" spans="1:3" x14ac:dyDescent="0.45">
      <c r="A5080">
        <f t="shared" si="79"/>
        <v>8</v>
      </c>
      <c r="B5080" s="5">
        <v>43077</v>
      </c>
      <c r="C5080" s="24">
        <v>4063.7203283200001</v>
      </c>
    </row>
    <row r="5081" spans="1:3" x14ac:dyDescent="0.45">
      <c r="A5081">
        <f t="shared" si="79"/>
        <v>11</v>
      </c>
      <c r="B5081" s="5">
        <v>43080</v>
      </c>
      <c r="C5081" s="24">
        <v>4092.5928076499999</v>
      </c>
    </row>
    <row r="5082" spans="1:3" x14ac:dyDescent="0.45">
      <c r="A5082">
        <f t="shared" si="79"/>
        <v>12</v>
      </c>
      <c r="B5082" s="5">
        <v>43081</v>
      </c>
      <c r="C5082" s="24">
        <v>4114.0908673499998</v>
      </c>
    </row>
    <row r="5083" spans="1:3" x14ac:dyDescent="0.45">
      <c r="A5083">
        <f t="shared" si="79"/>
        <v>13</v>
      </c>
      <c r="B5083" s="5">
        <v>43082</v>
      </c>
      <c r="C5083" s="24">
        <v>4111.9643424799997</v>
      </c>
    </row>
    <row r="5084" spans="1:3" x14ac:dyDescent="0.45">
      <c r="A5084">
        <f t="shared" si="79"/>
        <v>14</v>
      </c>
      <c r="B5084" s="5">
        <v>43083</v>
      </c>
      <c r="C5084" s="24">
        <v>4088.5777423</v>
      </c>
    </row>
    <row r="5085" spans="1:3" x14ac:dyDescent="0.45">
      <c r="A5085">
        <f t="shared" si="79"/>
        <v>15</v>
      </c>
      <c r="B5085" s="5">
        <v>43084</v>
      </c>
      <c r="C5085" s="24">
        <v>4108.9576780300004</v>
      </c>
    </row>
    <row r="5086" spans="1:3" x14ac:dyDescent="0.45">
      <c r="A5086">
        <f t="shared" si="79"/>
        <v>18</v>
      </c>
      <c r="B5086" s="5">
        <v>43087</v>
      </c>
      <c r="C5086" s="24">
        <v>4136.8120898899997</v>
      </c>
    </row>
    <row r="5087" spans="1:3" x14ac:dyDescent="0.45">
      <c r="A5087">
        <f t="shared" si="79"/>
        <v>19</v>
      </c>
      <c r="B5087" s="5">
        <v>43088</v>
      </c>
      <c r="C5087" s="24">
        <v>4143.3522332100001</v>
      </c>
    </row>
    <row r="5088" spans="1:3" x14ac:dyDescent="0.45">
      <c r="A5088">
        <f t="shared" si="79"/>
        <v>20</v>
      </c>
      <c r="B5088" s="5">
        <v>43089</v>
      </c>
      <c r="C5088" s="24">
        <v>4135.1604567799995</v>
      </c>
    </row>
    <row r="5089" spans="1:3" x14ac:dyDescent="0.45">
      <c r="A5089">
        <f t="shared" si="79"/>
        <v>21</v>
      </c>
      <c r="B5089" s="5">
        <v>43090</v>
      </c>
      <c r="C5089" s="24">
        <v>4173.0140132500001</v>
      </c>
    </row>
    <row r="5090" spans="1:3" x14ac:dyDescent="0.45">
      <c r="A5090">
        <f t="shared" si="79"/>
        <v>22</v>
      </c>
      <c r="B5090" s="5">
        <v>43091</v>
      </c>
      <c r="C5090" s="24">
        <v>4170.2129005099996</v>
      </c>
    </row>
    <row r="5091" spans="1:3" x14ac:dyDescent="0.45">
      <c r="A5091">
        <f t="shared" si="79"/>
        <v>27</v>
      </c>
      <c r="B5091" s="5">
        <v>43096</v>
      </c>
      <c r="C5091" s="24">
        <v>4188.5002269699999</v>
      </c>
    </row>
    <row r="5092" spans="1:3" x14ac:dyDescent="0.45">
      <c r="A5092">
        <f t="shared" si="79"/>
        <v>28</v>
      </c>
      <c r="B5092" s="5">
        <v>43097</v>
      </c>
      <c r="C5092" s="24">
        <v>4190.3335403299998</v>
      </c>
    </row>
    <row r="5093" spans="1:3" x14ac:dyDescent="0.45">
      <c r="A5093" s="35">
        <f t="shared" si="79"/>
        <v>29</v>
      </c>
      <c r="B5093" s="33">
        <v>43098</v>
      </c>
      <c r="C5093" s="34">
        <v>4221.8177113000002</v>
      </c>
    </row>
    <row r="5094" spans="1:3" x14ac:dyDescent="0.45">
      <c r="A5094" s="35">
        <f t="shared" si="79"/>
        <v>2</v>
      </c>
      <c r="B5094" s="33">
        <v>43102</v>
      </c>
      <c r="C5094" s="34">
        <v>4202.5341877199999</v>
      </c>
    </row>
    <row r="5095" spans="1:3" x14ac:dyDescent="0.45">
      <c r="A5095">
        <f t="shared" si="79"/>
        <v>3</v>
      </c>
      <c r="B5095" s="5">
        <v>43103</v>
      </c>
      <c r="C5095" s="24">
        <v>4215.4543661199996</v>
      </c>
    </row>
    <row r="5096" spans="1:3" x14ac:dyDescent="0.45">
      <c r="A5096">
        <f t="shared" si="79"/>
        <v>4</v>
      </c>
      <c r="B5096" s="5">
        <v>43104</v>
      </c>
      <c r="C5096" s="24">
        <v>4229.4803104700004</v>
      </c>
    </row>
    <row r="5097" spans="1:3" x14ac:dyDescent="0.45">
      <c r="A5097">
        <f t="shared" si="79"/>
        <v>5</v>
      </c>
      <c r="B5097" s="5">
        <v>43105</v>
      </c>
      <c r="C5097" s="24">
        <v>4246.3744543800003</v>
      </c>
    </row>
    <row r="5098" spans="1:3" x14ac:dyDescent="0.45">
      <c r="A5098">
        <f t="shared" si="79"/>
        <v>8</v>
      </c>
      <c r="B5098" s="5">
        <v>43108</v>
      </c>
      <c r="C5098" s="24">
        <v>4231.9915884599995</v>
      </c>
    </row>
    <row r="5099" spans="1:3" x14ac:dyDescent="0.45">
      <c r="A5099">
        <f t="shared" si="79"/>
        <v>9</v>
      </c>
      <c r="B5099" s="5">
        <v>43109</v>
      </c>
      <c r="C5099" s="24">
        <v>4248.1168558700001</v>
      </c>
    </row>
    <row r="5100" spans="1:3" x14ac:dyDescent="0.45">
      <c r="A5100">
        <f t="shared" si="79"/>
        <v>10</v>
      </c>
      <c r="B5100" s="5">
        <v>43110</v>
      </c>
      <c r="C5100" s="24">
        <v>4251.8954498800003</v>
      </c>
    </row>
    <row r="5101" spans="1:3" x14ac:dyDescent="0.45">
      <c r="A5101">
        <f t="shared" si="79"/>
        <v>11</v>
      </c>
      <c r="B5101" s="5">
        <v>43111</v>
      </c>
      <c r="C5101" s="24">
        <v>4258.0875173900004</v>
      </c>
    </row>
    <row r="5102" spans="1:3" x14ac:dyDescent="0.45">
      <c r="A5102">
        <f t="shared" si="79"/>
        <v>12</v>
      </c>
      <c r="B5102" s="5">
        <v>43112</v>
      </c>
      <c r="C5102" s="24">
        <v>4268.8871121800003</v>
      </c>
    </row>
    <row r="5103" spans="1:3" x14ac:dyDescent="0.45">
      <c r="A5103">
        <f t="shared" si="79"/>
        <v>15</v>
      </c>
      <c r="B5103" s="5">
        <v>43115</v>
      </c>
      <c r="C5103" s="24">
        <v>4264.4414993700002</v>
      </c>
    </row>
    <row r="5104" spans="1:3" x14ac:dyDescent="0.45">
      <c r="A5104">
        <f t="shared" si="79"/>
        <v>16</v>
      </c>
      <c r="B5104" s="5">
        <v>43116</v>
      </c>
      <c r="C5104" s="24">
        <v>4260.0759074999996</v>
      </c>
    </row>
    <row r="5105" spans="1:3" x14ac:dyDescent="0.45">
      <c r="A5105">
        <f t="shared" si="79"/>
        <v>17</v>
      </c>
      <c r="B5105" s="5">
        <v>43117</v>
      </c>
      <c r="C5105" s="24">
        <v>4242.34833824</v>
      </c>
    </row>
    <row r="5106" spans="1:3" x14ac:dyDescent="0.45">
      <c r="A5106">
        <f t="shared" si="79"/>
        <v>18</v>
      </c>
      <c r="B5106" s="5">
        <v>43118</v>
      </c>
      <c r="C5106" s="24">
        <v>4227.8559547000004</v>
      </c>
    </row>
    <row r="5107" spans="1:3" x14ac:dyDescent="0.45">
      <c r="A5107">
        <f t="shared" si="79"/>
        <v>19</v>
      </c>
      <c r="B5107" s="5">
        <v>43119</v>
      </c>
      <c r="C5107" s="24">
        <v>4240.4975629500004</v>
      </c>
    </row>
    <row r="5108" spans="1:3" x14ac:dyDescent="0.45">
      <c r="A5108">
        <f t="shared" si="79"/>
        <v>22</v>
      </c>
      <c r="B5108" s="5">
        <v>43122</v>
      </c>
      <c r="C5108" s="24">
        <v>4233.5510244300003</v>
      </c>
    </row>
    <row r="5109" spans="1:3" x14ac:dyDescent="0.45">
      <c r="A5109">
        <f t="shared" si="79"/>
        <v>23</v>
      </c>
      <c r="B5109" s="5">
        <v>43123</v>
      </c>
      <c r="C5109" s="24">
        <v>4241.5781162499998</v>
      </c>
    </row>
    <row r="5110" spans="1:3" x14ac:dyDescent="0.45">
      <c r="A5110">
        <f t="shared" si="79"/>
        <v>24</v>
      </c>
      <c r="B5110" s="5">
        <v>43124</v>
      </c>
      <c r="C5110" s="24">
        <v>4197.66775805</v>
      </c>
    </row>
    <row r="5111" spans="1:3" x14ac:dyDescent="0.45">
      <c r="A5111">
        <f t="shared" si="79"/>
        <v>25</v>
      </c>
      <c r="B5111" s="5">
        <v>43125</v>
      </c>
      <c r="C5111" s="24">
        <v>4185.0434380999995</v>
      </c>
    </row>
    <row r="5112" spans="1:3" x14ac:dyDescent="0.45">
      <c r="A5112">
        <f t="shared" si="79"/>
        <v>26</v>
      </c>
      <c r="B5112" s="5">
        <v>43126</v>
      </c>
      <c r="C5112" s="24">
        <v>4209.42048849</v>
      </c>
    </row>
    <row r="5113" spans="1:3" x14ac:dyDescent="0.45">
      <c r="A5113">
        <f t="shared" si="79"/>
        <v>29</v>
      </c>
      <c r="B5113" s="5">
        <v>43129</v>
      </c>
      <c r="C5113" s="24">
        <v>4210.5097025499999</v>
      </c>
    </row>
    <row r="5114" spans="1:3" x14ac:dyDescent="0.45">
      <c r="A5114">
        <f t="shared" si="79"/>
        <v>30</v>
      </c>
      <c r="B5114" s="5">
        <v>43130</v>
      </c>
      <c r="C5114" s="24">
        <v>4165.0766833300004</v>
      </c>
    </row>
    <row r="5115" spans="1:3" x14ac:dyDescent="0.45">
      <c r="A5115" s="35">
        <f t="shared" si="79"/>
        <v>31</v>
      </c>
      <c r="B5115" s="33">
        <v>43131</v>
      </c>
      <c r="C5115" s="34">
        <v>4137.6564342299998</v>
      </c>
    </row>
    <row r="5116" spans="1:3" x14ac:dyDescent="0.45">
      <c r="A5116" s="35">
        <f t="shared" si="79"/>
        <v>1</v>
      </c>
      <c r="B5116" s="33">
        <v>43132</v>
      </c>
      <c r="C5116" s="34">
        <v>4115.9937561899997</v>
      </c>
    </row>
    <row r="5117" spans="1:3" x14ac:dyDescent="0.45">
      <c r="A5117">
        <f t="shared" si="79"/>
        <v>2</v>
      </c>
      <c r="B5117" s="5">
        <v>43133</v>
      </c>
      <c r="C5117" s="24">
        <v>4086.7229264299999</v>
      </c>
    </row>
    <row r="5118" spans="1:3" x14ac:dyDescent="0.45">
      <c r="A5118">
        <f t="shared" si="79"/>
        <v>5</v>
      </c>
      <c r="B5118" s="5">
        <v>43136</v>
      </c>
      <c r="C5118" s="24">
        <v>4027.43669146</v>
      </c>
    </row>
    <row r="5119" spans="1:3" x14ac:dyDescent="0.45">
      <c r="A5119">
        <f t="shared" si="79"/>
        <v>6</v>
      </c>
      <c r="B5119" s="5">
        <v>43137</v>
      </c>
      <c r="C5119" s="24">
        <v>3924.9522310399998</v>
      </c>
    </row>
    <row r="5120" spans="1:3" x14ac:dyDescent="0.45">
      <c r="A5120">
        <f t="shared" si="79"/>
        <v>7</v>
      </c>
      <c r="B5120" s="5">
        <v>43138</v>
      </c>
      <c r="C5120" s="24">
        <v>4002.5057200599999</v>
      </c>
    </row>
    <row r="5121" spans="1:3" x14ac:dyDescent="0.45">
      <c r="A5121">
        <f t="shared" si="79"/>
        <v>8</v>
      </c>
      <c r="B5121" s="5">
        <v>43139</v>
      </c>
      <c r="C5121" s="24">
        <v>3941.2501761799999</v>
      </c>
    </row>
    <row r="5122" spans="1:3" x14ac:dyDescent="0.45">
      <c r="A5122">
        <f t="shared" si="79"/>
        <v>9</v>
      </c>
      <c r="B5122" s="5">
        <v>43140</v>
      </c>
      <c r="C5122" s="24">
        <v>3902.8530395600001</v>
      </c>
    </row>
    <row r="5123" spans="1:3" x14ac:dyDescent="0.45">
      <c r="A5123">
        <f t="shared" si="79"/>
        <v>12</v>
      </c>
      <c r="B5123" s="5">
        <v>43143</v>
      </c>
      <c r="C5123" s="24">
        <v>3946.4164780299998</v>
      </c>
    </row>
    <row r="5124" spans="1:3" x14ac:dyDescent="0.45">
      <c r="A5124">
        <f t="shared" ref="A5124:A5187" si="80">DAY(B5124)</f>
        <v>13</v>
      </c>
      <c r="B5124" s="5">
        <v>43144</v>
      </c>
      <c r="C5124" s="24">
        <v>3939.7108667100001</v>
      </c>
    </row>
    <row r="5125" spans="1:3" x14ac:dyDescent="0.45">
      <c r="A5125">
        <f t="shared" si="80"/>
        <v>14</v>
      </c>
      <c r="B5125" s="5">
        <v>43145</v>
      </c>
      <c r="C5125" s="24">
        <v>3964.9678647300002</v>
      </c>
    </row>
    <row r="5126" spans="1:3" x14ac:dyDescent="0.45">
      <c r="A5126">
        <f t="shared" si="80"/>
        <v>15</v>
      </c>
      <c r="B5126" s="5">
        <v>43146</v>
      </c>
      <c r="C5126" s="24">
        <v>3978.89681492</v>
      </c>
    </row>
    <row r="5127" spans="1:3" x14ac:dyDescent="0.45">
      <c r="A5127">
        <f t="shared" si="80"/>
        <v>16</v>
      </c>
      <c r="B5127" s="5">
        <v>43147</v>
      </c>
      <c r="C5127" s="24">
        <v>4012.2832839299999</v>
      </c>
    </row>
    <row r="5128" spans="1:3" x14ac:dyDescent="0.45">
      <c r="A5128">
        <f t="shared" si="80"/>
        <v>19</v>
      </c>
      <c r="B5128" s="5">
        <v>43150</v>
      </c>
      <c r="C5128" s="24">
        <v>3988.33108416</v>
      </c>
    </row>
    <row r="5129" spans="1:3" x14ac:dyDescent="0.45">
      <c r="A5129">
        <f t="shared" si="80"/>
        <v>20</v>
      </c>
      <c r="B5129" s="5">
        <v>43151</v>
      </c>
      <c r="C5129" s="24">
        <v>3991.89566289</v>
      </c>
    </row>
    <row r="5130" spans="1:3" x14ac:dyDescent="0.45">
      <c r="A5130">
        <f t="shared" si="80"/>
        <v>21</v>
      </c>
      <c r="B5130" s="5">
        <v>43152</v>
      </c>
      <c r="C5130" s="24">
        <v>4007.4323206499998</v>
      </c>
    </row>
    <row r="5131" spans="1:3" x14ac:dyDescent="0.45">
      <c r="A5131">
        <f t="shared" si="80"/>
        <v>22</v>
      </c>
      <c r="B5131" s="5">
        <v>43153</v>
      </c>
      <c r="C5131" s="24">
        <v>3992.3958737500002</v>
      </c>
    </row>
    <row r="5132" spans="1:3" x14ac:dyDescent="0.45">
      <c r="A5132">
        <f t="shared" si="80"/>
        <v>23</v>
      </c>
      <c r="B5132" s="5">
        <v>43154</v>
      </c>
      <c r="C5132" s="24">
        <v>3991.5030268</v>
      </c>
    </row>
    <row r="5133" spans="1:3" x14ac:dyDescent="0.45">
      <c r="A5133">
        <f t="shared" si="80"/>
        <v>26</v>
      </c>
      <c r="B5133" s="5">
        <v>43157</v>
      </c>
      <c r="C5133" s="24">
        <v>4012.7533955499998</v>
      </c>
    </row>
    <row r="5134" spans="1:3" x14ac:dyDescent="0.45">
      <c r="A5134">
        <f t="shared" si="80"/>
        <v>27</v>
      </c>
      <c r="B5134" s="5">
        <v>43158</v>
      </c>
      <c r="C5134" s="24">
        <v>4011.5229217699998</v>
      </c>
    </row>
    <row r="5135" spans="1:3" x14ac:dyDescent="0.45">
      <c r="A5135" s="35">
        <f t="shared" si="80"/>
        <v>28</v>
      </c>
      <c r="B5135" s="33">
        <v>43159</v>
      </c>
      <c r="C5135" s="34">
        <v>3981.60749661</v>
      </c>
    </row>
    <row r="5136" spans="1:3" x14ac:dyDescent="0.45">
      <c r="A5136" s="35">
        <f t="shared" si="80"/>
        <v>1</v>
      </c>
      <c r="B5136" s="33">
        <v>43160</v>
      </c>
      <c r="C5136" s="34">
        <v>3953.2780225900001</v>
      </c>
    </row>
    <row r="5137" spans="1:3" x14ac:dyDescent="0.45">
      <c r="A5137">
        <f t="shared" si="80"/>
        <v>2</v>
      </c>
      <c r="B5137" s="5">
        <v>43161</v>
      </c>
      <c r="C5137" s="24">
        <v>3899.6973856</v>
      </c>
    </row>
    <row r="5138" spans="1:3" x14ac:dyDescent="0.45">
      <c r="A5138">
        <f t="shared" si="80"/>
        <v>5</v>
      </c>
      <c r="B5138" s="5">
        <v>43164</v>
      </c>
      <c r="C5138" s="24">
        <v>3927.2314665600002</v>
      </c>
    </row>
    <row r="5139" spans="1:3" x14ac:dyDescent="0.45">
      <c r="A5139">
        <f t="shared" si="80"/>
        <v>6</v>
      </c>
      <c r="B5139" s="5">
        <v>43165</v>
      </c>
      <c r="C5139" s="24">
        <v>3945.7286140900001</v>
      </c>
    </row>
    <row r="5140" spans="1:3" x14ac:dyDescent="0.45">
      <c r="A5140">
        <f t="shared" si="80"/>
        <v>7</v>
      </c>
      <c r="B5140" s="5">
        <v>43166</v>
      </c>
      <c r="C5140" s="24">
        <v>3952.7954921800001</v>
      </c>
    </row>
    <row r="5141" spans="1:3" x14ac:dyDescent="0.45">
      <c r="A5141">
        <f t="shared" si="80"/>
        <v>8</v>
      </c>
      <c r="B5141" s="5">
        <v>43167</v>
      </c>
      <c r="C5141" s="24">
        <v>3979.7643854600001</v>
      </c>
    </row>
    <row r="5142" spans="1:3" x14ac:dyDescent="0.45">
      <c r="A5142">
        <f t="shared" si="80"/>
        <v>9</v>
      </c>
      <c r="B5142" s="5">
        <v>43168</v>
      </c>
      <c r="C5142" s="24">
        <v>3993.4526660400002</v>
      </c>
    </row>
    <row r="5143" spans="1:3" x14ac:dyDescent="0.45">
      <c r="A5143">
        <f t="shared" si="80"/>
        <v>12</v>
      </c>
      <c r="B5143" s="5">
        <v>43171</v>
      </c>
      <c r="C5143" s="24">
        <v>3991.0431504200001</v>
      </c>
    </row>
    <row r="5144" spans="1:3" x14ac:dyDescent="0.45">
      <c r="A5144">
        <f t="shared" si="80"/>
        <v>13</v>
      </c>
      <c r="B5144" s="5">
        <v>43172</v>
      </c>
      <c r="C5144" s="24">
        <v>3948.5647064499999</v>
      </c>
    </row>
    <row r="5145" spans="1:3" x14ac:dyDescent="0.45">
      <c r="A5145">
        <f t="shared" si="80"/>
        <v>14</v>
      </c>
      <c r="B5145" s="5">
        <v>43173</v>
      </c>
      <c r="C5145" s="24">
        <v>3943.6318483700002</v>
      </c>
    </row>
    <row r="5146" spans="1:3" x14ac:dyDescent="0.45">
      <c r="A5146">
        <f t="shared" si="80"/>
        <v>15</v>
      </c>
      <c r="B5146" s="5">
        <v>43174</v>
      </c>
      <c r="C5146" s="24">
        <v>3947.1647779999998</v>
      </c>
    </row>
    <row r="5147" spans="1:3" x14ac:dyDescent="0.45">
      <c r="A5147">
        <f t="shared" si="80"/>
        <v>16</v>
      </c>
      <c r="B5147" s="5">
        <v>43175</v>
      </c>
      <c r="C5147" s="24">
        <v>3957.0841757500002</v>
      </c>
    </row>
    <row r="5148" spans="1:3" x14ac:dyDescent="0.45">
      <c r="A5148">
        <f t="shared" si="80"/>
        <v>19</v>
      </c>
      <c r="B5148" s="5">
        <v>43178</v>
      </c>
      <c r="C5148" s="24">
        <v>3898.5090785799998</v>
      </c>
    </row>
    <row r="5149" spans="1:3" x14ac:dyDescent="0.45">
      <c r="A5149">
        <f t="shared" si="80"/>
        <v>20</v>
      </c>
      <c r="B5149" s="5">
        <v>43179</v>
      </c>
      <c r="C5149" s="24">
        <v>3907.7252358599999</v>
      </c>
    </row>
    <row r="5150" spans="1:3" x14ac:dyDescent="0.45">
      <c r="A5150">
        <f t="shared" si="80"/>
        <v>21</v>
      </c>
      <c r="B5150" s="5">
        <v>43180</v>
      </c>
      <c r="C5150" s="24">
        <v>3895.3141480600002</v>
      </c>
    </row>
    <row r="5151" spans="1:3" x14ac:dyDescent="0.45">
      <c r="A5151">
        <f t="shared" si="80"/>
        <v>22</v>
      </c>
      <c r="B5151" s="5">
        <v>43181</v>
      </c>
      <c r="C5151" s="24">
        <v>3846.8830028100001</v>
      </c>
    </row>
    <row r="5152" spans="1:3" x14ac:dyDescent="0.45">
      <c r="A5152">
        <f t="shared" si="80"/>
        <v>23</v>
      </c>
      <c r="B5152" s="5">
        <v>43182</v>
      </c>
      <c r="C5152" s="24">
        <v>3830.2545414800002</v>
      </c>
    </row>
    <row r="5153" spans="1:3" x14ac:dyDescent="0.45">
      <c r="A5153">
        <f t="shared" si="80"/>
        <v>26</v>
      </c>
      <c r="B5153" s="5">
        <v>43185</v>
      </c>
      <c r="C5153" s="24">
        <v>3810.8121480899999</v>
      </c>
    </row>
    <row r="5154" spans="1:3" x14ac:dyDescent="0.45">
      <c r="A5154">
        <f t="shared" si="80"/>
        <v>27</v>
      </c>
      <c r="B5154" s="5">
        <v>43186</v>
      </c>
      <c r="C5154" s="24">
        <v>3867.0299178300002</v>
      </c>
    </row>
    <row r="5155" spans="1:3" x14ac:dyDescent="0.45">
      <c r="A5155">
        <f t="shared" si="80"/>
        <v>28</v>
      </c>
      <c r="B5155" s="5">
        <v>43187</v>
      </c>
      <c r="C5155" s="24">
        <v>3885.1554254799998</v>
      </c>
    </row>
    <row r="5156" spans="1:3" x14ac:dyDescent="0.45">
      <c r="A5156" s="35">
        <f t="shared" si="80"/>
        <v>29</v>
      </c>
      <c r="B5156" s="33">
        <v>43188</v>
      </c>
      <c r="C5156" s="34">
        <v>3894.1679810700002</v>
      </c>
    </row>
    <row r="5157" spans="1:3" x14ac:dyDescent="0.45">
      <c r="A5157" s="35">
        <f t="shared" si="80"/>
        <v>3</v>
      </c>
      <c r="B5157" s="33">
        <v>43193</v>
      </c>
      <c r="C5157" s="34">
        <v>3881.04299442</v>
      </c>
    </row>
    <row r="5158" spans="1:3" x14ac:dyDescent="0.45">
      <c r="A5158">
        <f t="shared" si="80"/>
        <v>4</v>
      </c>
      <c r="B5158" s="5">
        <v>43194</v>
      </c>
      <c r="C5158" s="24">
        <v>3876.6326596899999</v>
      </c>
    </row>
    <row r="5159" spans="1:3" x14ac:dyDescent="0.45">
      <c r="A5159">
        <f t="shared" si="80"/>
        <v>5</v>
      </c>
      <c r="B5159" s="5">
        <v>43195</v>
      </c>
      <c r="C5159" s="24">
        <v>3961.2753181799999</v>
      </c>
    </row>
    <row r="5160" spans="1:3" x14ac:dyDescent="0.45">
      <c r="A5160">
        <f t="shared" si="80"/>
        <v>6</v>
      </c>
      <c r="B5160" s="5">
        <v>43196</v>
      </c>
      <c r="C5160" s="24">
        <v>3953.47048473</v>
      </c>
    </row>
    <row r="5161" spans="1:3" x14ac:dyDescent="0.45">
      <c r="A5161">
        <f t="shared" si="80"/>
        <v>9</v>
      </c>
      <c r="B5161" s="5">
        <v>43199</v>
      </c>
      <c r="C5161" s="24">
        <v>3956.8429678399998</v>
      </c>
    </row>
    <row r="5162" spans="1:3" x14ac:dyDescent="0.45">
      <c r="A5162">
        <f t="shared" si="80"/>
        <v>10</v>
      </c>
      <c r="B5162" s="5">
        <v>43200</v>
      </c>
      <c r="C5162" s="24">
        <v>3995.8597877100001</v>
      </c>
    </row>
    <row r="5163" spans="1:3" x14ac:dyDescent="0.45">
      <c r="A5163">
        <f t="shared" si="80"/>
        <v>11</v>
      </c>
      <c r="B5163" s="5">
        <v>43201</v>
      </c>
      <c r="C5163" s="24">
        <v>3991.8530609499999</v>
      </c>
    </row>
    <row r="5164" spans="1:3" x14ac:dyDescent="0.45">
      <c r="A5164">
        <f t="shared" si="80"/>
        <v>12</v>
      </c>
      <c r="B5164" s="5">
        <v>43202</v>
      </c>
      <c r="C5164" s="24">
        <v>3996.5365511099999</v>
      </c>
    </row>
    <row r="5165" spans="1:3" x14ac:dyDescent="0.45">
      <c r="A5165">
        <f t="shared" si="80"/>
        <v>13</v>
      </c>
      <c r="B5165" s="5">
        <v>43203</v>
      </c>
      <c r="C5165" s="24">
        <v>4001.3300551699999</v>
      </c>
    </row>
    <row r="5166" spans="1:3" x14ac:dyDescent="0.45">
      <c r="A5166">
        <f t="shared" si="80"/>
        <v>16</v>
      </c>
      <c r="B5166" s="5">
        <v>43206</v>
      </c>
      <c r="C5166" s="24">
        <v>3969.9963201999999</v>
      </c>
    </row>
    <row r="5167" spans="1:3" x14ac:dyDescent="0.45">
      <c r="A5167">
        <f t="shared" si="80"/>
        <v>17</v>
      </c>
      <c r="B5167" s="5">
        <v>43207</v>
      </c>
      <c r="C5167" s="24">
        <v>3984.5067785599999</v>
      </c>
    </row>
    <row r="5168" spans="1:3" x14ac:dyDescent="0.45">
      <c r="A5168">
        <f t="shared" si="80"/>
        <v>18</v>
      </c>
      <c r="B5168" s="5">
        <v>43208</v>
      </c>
      <c r="C5168" s="24">
        <v>4031.92234835</v>
      </c>
    </row>
    <row r="5169" spans="1:3" x14ac:dyDescent="0.45">
      <c r="A5169">
        <f t="shared" si="80"/>
        <v>19</v>
      </c>
      <c r="B5169" s="5">
        <v>43209</v>
      </c>
      <c r="C5169" s="24">
        <v>4042.2966909199999</v>
      </c>
    </row>
    <row r="5170" spans="1:3" x14ac:dyDescent="0.45">
      <c r="A5170">
        <f t="shared" si="80"/>
        <v>20</v>
      </c>
      <c r="B5170" s="5">
        <v>43210</v>
      </c>
      <c r="C5170" s="24">
        <v>4062.2959535300001</v>
      </c>
    </row>
    <row r="5171" spans="1:3" x14ac:dyDescent="0.45">
      <c r="A5171">
        <f t="shared" si="80"/>
        <v>23</v>
      </c>
      <c r="B5171" s="5">
        <v>43213</v>
      </c>
      <c r="C5171" s="24">
        <v>4078.9507991999999</v>
      </c>
    </row>
    <row r="5172" spans="1:3" x14ac:dyDescent="0.45">
      <c r="A5172">
        <f t="shared" si="80"/>
        <v>24</v>
      </c>
      <c r="B5172" s="5">
        <v>43214</v>
      </c>
      <c r="C5172" s="24">
        <v>4086.9608760000001</v>
      </c>
    </row>
    <row r="5173" spans="1:3" x14ac:dyDescent="0.45">
      <c r="A5173">
        <f t="shared" si="80"/>
        <v>25</v>
      </c>
      <c r="B5173" s="5">
        <v>43215</v>
      </c>
      <c r="C5173" s="24">
        <v>4059.9262088300002</v>
      </c>
    </row>
    <row r="5174" spans="1:3" x14ac:dyDescent="0.45">
      <c r="A5174">
        <f t="shared" si="80"/>
        <v>26</v>
      </c>
      <c r="B5174" s="5">
        <v>43216</v>
      </c>
      <c r="C5174" s="24">
        <v>4083.5337933199999</v>
      </c>
    </row>
    <row r="5175" spans="1:3" x14ac:dyDescent="0.45">
      <c r="A5175">
        <f t="shared" si="80"/>
        <v>27</v>
      </c>
      <c r="B5175" s="5">
        <v>43217</v>
      </c>
      <c r="C5175" s="24">
        <v>4123.92242652</v>
      </c>
    </row>
    <row r="5176" spans="1:3" x14ac:dyDescent="0.45">
      <c r="A5176" s="35">
        <f t="shared" si="80"/>
        <v>30</v>
      </c>
      <c r="B5176" s="33">
        <v>43220</v>
      </c>
      <c r="C5176" s="34">
        <v>4127.6790377799998</v>
      </c>
    </row>
    <row r="5177" spans="1:3" x14ac:dyDescent="0.45">
      <c r="A5177" s="35">
        <f t="shared" si="80"/>
        <v>1</v>
      </c>
      <c r="B5177" s="33">
        <v>43221</v>
      </c>
      <c r="C5177" s="34">
        <v>4135.3145144099999</v>
      </c>
    </row>
    <row r="5178" spans="1:3" x14ac:dyDescent="0.45">
      <c r="A5178">
        <f t="shared" si="80"/>
        <v>2</v>
      </c>
      <c r="B5178" s="5">
        <v>43222</v>
      </c>
      <c r="C5178" s="24">
        <v>4150.8469040299997</v>
      </c>
    </row>
    <row r="5179" spans="1:3" x14ac:dyDescent="0.45">
      <c r="A5179">
        <f t="shared" si="80"/>
        <v>3</v>
      </c>
      <c r="B5179" s="5">
        <v>43223</v>
      </c>
      <c r="C5179" s="24">
        <v>4128.1247261899998</v>
      </c>
    </row>
    <row r="5180" spans="1:3" x14ac:dyDescent="0.45">
      <c r="A5180">
        <f t="shared" si="80"/>
        <v>4</v>
      </c>
      <c r="B5180" s="5">
        <v>43224</v>
      </c>
      <c r="C5180" s="24">
        <v>4158.6426192299996</v>
      </c>
    </row>
    <row r="5181" spans="1:3" x14ac:dyDescent="0.45">
      <c r="A5181">
        <f t="shared" si="80"/>
        <v>8</v>
      </c>
      <c r="B5181" s="5">
        <v>43228</v>
      </c>
      <c r="C5181" s="24">
        <v>4164.3554503300002</v>
      </c>
    </row>
    <row r="5182" spans="1:3" x14ac:dyDescent="0.45">
      <c r="A5182">
        <f t="shared" si="80"/>
        <v>9</v>
      </c>
      <c r="B5182" s="5">
        <v>43229</v>
      </c>
      <c r="C5182" s="24">
        <v>4210.5997653699997</v>
      </c>
    </row>
    <row r="5183" spans="1:3" x14ac:dyDescent="0.45">
      <c r="A5183">
        <f t="shared" si="80"/>
        <v>10</v>
      </c>
      <c r="B5183" s="5">
        <v>43230</v>
      </c>
      <c r="C5183" s="24">
        <v>4228.4157131600005</v>
      </c>
    </row>
    <row r="5184" spans="1:3" x14ac:dyDescent="0.45">
      <c r="A5184">
        <f t="shared" si="80"/>
        <v>11</v>
      </c>
      <c r="B5184" s="5">
        <v>43231</v>
      </c>
      <c r="C5184" s="24">
        <v>4242.0388893199997</v>
      </c>
    </row>
    <row r="5185" spans="1:3" x14ac:dyDescent="0.45">
      <c r="A5185">
        <f t="shared" si="80"/>
        <v>14</v>
      </c>
      <c r="B5185" s="5">
        <v>43234</v>
      </c>
      <c r="C5185" s="24">
        <v>4236.8322598000004</v>
      </c>
    </row>
    <row r="5186" spans="1:3" x14ac:dyDescent="0.45">
      <c r="A5186">
        <f t="shared" si="80"/>
        <v>15</v>
      </c>
      <c r="B5186" s="5">
        <v>43235</v>
      </c>
      <c r="C5186" s="24">
        <v>4241.8779082199999</v>
      </c>
    </row>
    <row r="5187" spans="1:3" x14ac:dyDescent="0.45">
      <c r="A5187">
        <f t="shared" si="80"/>
        <v>16</v>
      </c>
      <c r="B5187" s="5">
        <v>43236</v>
      </c>
      <c r="C5187" s="24">
        <v>4248.7756988199999</v>
      </c>
    </row>
    <row r="5188" spans="1:3" x14ac:dyDescent="0.45">
      <c r="A5188">
        <f t="shared" ref="A5188:A5251" si="81">DAY(B5188)</f>
        <v>17</v>
      </c>
      <c r="B5188" s="5">
        <v>43237</v>
      </c>
      <c r="C5188" s="24">
        <v>4278.5871756500001</v>
      </c>
    </row>
    <row r="5189" spans="1:3" x14ac:dyDescent="0.45">
      <c r="A5189">
        <f t="shared" si="81"/>
        <v>18</v>
      </c>
      <c r="B5189" s="5">
        <v>43238</v>
      </c>
      <c r="C5189" s="24">
        <v>4273.8135514400001</v>
      </c>
    </row>
    <row r="5190" spans="1:3" x14ac:dyDescent="0.45">
      <c r="A5190">
        <f t="shared" si="81"/>
        <v>21</v>
      </c>
      <c r="B5190" s="5">
        <v>43241</v>
      </c>
      <c r="C5190" s="24">
        <v>4314.6983688800001</v>
      </c>
    </row>
    <row r="5191" spans="1:3" x14ac:dyDescent="0.45">
      <c r="A5191">
        <f t="shared" si="81"/>
        <v>22</v>
      </c>
      <c r="B5191" s="5">
        <v>43242</v>
      </c>
      <c r="C5191" s="24">
        <v>4324.4067133400004</v>
      </c>
    </row>
    <row r="5192" spans="1:3" x14ac:dyDescent="0.45">
      <c r="A5192">
        <f t="shared" si="81"/>
        <v>23</v>
      </c>
      <c r="B5192" s="5">
        <v>43243</v>
      </c>
      <c r="C5192" s="24">
        <v>4278.28357813</v>
      </c>
    </row>
    <row r="5193" spans="1:3" x14ac:dyDescent="0.45">
      <c r="A5193">
        <f t="shared" si="81"/>
        <v>24</v>
      </c>
      <c r="B5193" s="5">
        <v>43244</v>
      </c>
      <c r="C5193" s="24">
        <v>4244.7142371999998</v>
      </c>
    </row>
    <row r="5194" spans="1:3" x14ac:dyDescent="0.45">
      <c r="A5194">
        <f t="shared" si="81"/>
        <v>25</v>
      </c>
      <c r="B5194" s="5">
        <v>43245</v>
      </c>
      <c r="C5194" s="24">
        <v>4255.1963384500004</v>
      </c>
    </row>
    <row r="5195" spans="1:3" x14ac:dyDescent="0.45">
      <c r="A5195">
        <f t="shared" si="81"/>
        <v>29</v>
      </c>
      <c r="B5195" s="5">
        <v>43249</v>
      </c>
      <c r="C5195" s="24">
        <v>4199.2967087699999</v>
      </c>
    </row>
    <row r="5196" spans="1:3" x14ac:dyDescent="0.45">
      <c r="A5196">
        <f t="shared" si="81"/>
        <v>30</v>
      </c>
      <c r="B5196" s="5">
        <v>43250</v>
      </c>
      <c r="C5196" s="24">
        <v>4226.4736164400001</v>
      </c>
    </row>
    <row r="5197" spans="1:3" x14ac:dyDescent="0.45">
      <c r="A5197" s="35">
        <f t="shared" si="81"/>
        <v>31</v>
      </c>
      <c r="B5197" s="33">
        <v>43251</v>
      </c>
      <c r="C5197" s="34">
        <v>4222.1994266199999</v>
      </c>
    </row>
    <row r="5198" spans="1:3" x14ac:dyDescent="0.45">
      <c r="A5198" s="35">
        <f t="shared" si="81"/>
        <v>1</v>
      </c>
      <c r="B5198" s="33">
        <v>43252</v>
      </c>
      <c r="C5198" s="34">
        <v>4237.5491938900004</v>
      </c>
    </row>
    <row r="5199" spans="1:3" x14ac:dyDescent="0.45">
      <c r="A5199">
        <f t="shared" si="81"/>
        <v>4</v>
      </c>
      <c r="B5199" s="5">
        <v>43255</v>
      </c>
      <c r="C5199" s="24">
        <v>4259.8981931899998</v>
      </c>
    </row>
    <row r="5200" spans="1:3" x14ac:dyDescent="0.45">
      <c r="A5200">
        <f t="shared" si="81"/>
        <v>5</v>
      </c>
      <c r="B5200" s="5">
        <v>43256</v>
      </c>
      <c r="C5200" s="24">
        <v>4233.75797332</v>
      </c>
    </row>
    <row r="5201" spans="1:3" x14ac:dyDescent="0.45">
      <c r="A5201">
        <f t="shared" si="81"/>
        <v>6</v>
      </c>
      <c r="B5201" s="5">
        <v>43257</v>
      </c>
      <c r="C5201" s="24">
        <v>4249.8184001099999</v>
      </c>
    </row>
    <row r="5202" spans="1:3" x14ac:dyDescent="0.45">
      <c r="A5202">
        <f t="shared" si="81"/>
        <v>7</v>
      </c>
      <c r="B5202" s="5">
        <v>43258</v>
      </c>
      <c r="C5202" s="24">
        <v>4245.8828010099996</v>
      </c>
    </row>
    <row r="5203" spans="1:3" x14ac:dyDescent="0.45">
      <c r="A5203">
        <f t="shared" si="81"/>
        <v>8</v>
      </c>
      <c r="B5203" s="5">
        <v>43259</v>
      </c>
      <c r="C5203" s="24">
        <v>4235.3755093500004</v>
      </c>
    </row>
    <row r="5204" spans="1:3" x14ac:dyDescent="0.45">
      <c r="A5204">
        <f t="shared" si="81"/>
        <v>11</v>
      </c>
      <c r="B5204" s="5">
        <v>43262</v>
      </c>
      <c r="C5204" s="24">
        <v>4265.7080045399998</v>
      </c>
    </row>
    <row r="5205" spans="1:3" x14ac:dyDescent="0.45">
      <c r="A5205">
        <f t="shared" si="81"/>
        <v>12</v>
      </c>
      <c r="B5205" s="5">
        <v>43263</v>
      </c>
      <c r="C5205" s="24">
        <v>4248.8465582099998</v>
      </c>
    </row>
    <row r="5206" spans="1:3" x14ac:dyDescent="0.45">
      <c r="A5206">
        <f t="shared" si="81"/>
        <v>13</v>
      </c>
      <c r="B5206" s="5">
        <v>43264</v>
      </c>
      <c r="C5206" s="24">
        <v>4248.1249219800002</v>
      </c>
    </row>
    <row r="5207" spans="1:3" x14ac:dyDescent="0.45">
      <c r="A5207">
        <f t="shared" si="81"/>
        <v>14</v>
      </c>
      <c r="B5207" s="5">
        <v>43265</v>
      </c>
      <c r="C5207" s="24">
        <v>4278.7041780400004</v>
      </c>
    </row>
    <row r="5208" spans="1:3" x14ac:dyDescent="0.45">
      <c r="A5208">
        <f t="shared" si="81"/>
        <v>15</v>
      </c>
      <c r="B5208" s="5">
        <v>43266</v>
      </c>
      <c r="C5208" s="24">
        <v>4209.9414189999998</v>
      </c>
    </row>
    <row r="5209" spans="1:3" x14ac:dyDescent="0.45">
      <c r="A5209">
        <f t="shared" si="81"/>
        <v>18</v>
      </c>
      <c r="B5209" s="5">
        <v>43269</v>
      </c>
      <c r="C5209" s="24">
        <v>4208.4320927999997</v>
      </c>
    </row>
    <row r="5210" spans="1:3" x14ac:dyDescent="0.45">
      <c r="A5210">
        <f t="shared" si="81"/>
        <v>19</v>
      </c>
      <c r="B5210" s="5">
        <v>43270</v>
      </c>
      <c r="C5210" s="24">
        <v>4190.4445496400003</v>
      </c>
    </row>
    <row r="5211" spans="1:3" x14ac:dyDescent="0.45">
      <c r="A5211">
        <f t="shared" si="81"/>
        <v>20</v>
      </c>
      <c r="B5211" s="5">
        <v>43271</v>
      </c>
      <c r="C5211" s="24">
        <v>4203.6637823499996</v>
      </c>
    </row>
    <row r="5212" spans="1:3" x14ac:dyDescent="0.45">
      <c r="A5212">
        <f t="shared" si="81"/>
        <v>21</v>
      </c>
      <c r="B5212" s="5">
        <v>43272</v>
      </c>
      <c r="C5212" s="24">
        <v>4164.9873442899998</v>
      </c>
    </row>
    <row r="5213" spans="1:3" x14ac:dyDescent="0.45">
      <c r="A5213">
        <f t="shared" si="81"/>
        <v>22</v>
      </c>
      <c r="B5213" s="5">
        <v>43273</v>
      </c>
      <c r="C5213" s="24">
        <v>4230.4348485199998</v>
      </c>
    </row>
    <row r="5214" spans="1:3" x14ac:dyDescent="0.45">
      <c r="A5214">
        <f t="shared" si="81"/>
        <v>25</v>
      </c>
      <c r="B5214" s="5">
        <v>43276</v>
      </c>
      <c r="C5214" s="24">
        <v>4145.5654965000003</v>
      </c>
    </row>
    <row r="5215" spans="1:3" x14ac:dyDescent="0.45">
      <c r="A5215">
        <f t="shared" si="81"/>
        <v>26</v>
      </c>
      <c r="B5215" s="5">
        <v>43277</v>
      </c>
      <c r="C5215" s="24">
        <v>4157.2225082499999</v>
      </c>
    </row>
    <row r="5216" spans="1:3" x14ac:dyDescent="0.45">
      <c r="A5216">
        <f t="shared" si="81"/>
        <v>27</v>
      </c>
      <c r="B5216" s="5">
        <v>43278</v>
      </c>
      <c r="C5216" s="24">
        <v>4197.1318674000004</v>
      </c>
    </row>
    <row r="5217" spans="1:3" x14ac:dyDescent="0.45">
      <c r="A5217">
        <f t="shared" si="81"/>
        <v>28</v>
      </c>
      <c r="B5217" s="5">
        <v>43279</v>
      </c>
      <c r="C5217" s="24">
        <v>4188.6014890200004</v>
      </c>
    </row>
    <row r="5218" spans="1:3" x14ac:dyDescent="0.45">
      <c r="A5218" s="35">
        <f t="shared" si="81"/>
        <v>29</v>
      </c>
      <c r="B5218" s="33">
        <v>43280</v>
      </c>
      <c r="C5218" s="34">
        <v>4202.2488658900002</v>
      </c>
    </row>
    <row r="5219" spans="1:3" x14ac:dyDescent="0.45">
      <c r="A5219" s="35">
        <f t="shared" si="81"/>
        <v>2</v>
      </c>
      <c r="B5219" s="33">
        <v>43283</v>
      </c>
      <c r="C5219" s="34">
        <v>4155.3595766199996</v>
      </c>
    </row>
    <row r="5220" spans="1:3" x14ac:dyDescent="0.45">
      <c r="A5220">
        <f t="shared" si="81"/>
        <v>3</v>
      </c>
      <c r="B5220" s="5">
        <v>43284</v>
      </c>
      <c r="C5220" s="24">
        <v>4177.8422277099999</v>
      </c>
    </row>
    <row r="5221" spans="1:3" x14ac:dyDescent="0.45">
      <c r="A5221">
        <f t="shared" si="81"/>
        <v>4</v>
      </c>
      <c r="B5221" s="5">
        <v>43285</v>
      </c>
      <c r="C5221" s="24">
        <v>4168.71109695</v>
      </c>
    </row>
    <row r="5222" spans="1:3" x14ac:dyDescent="0.45">
      <c r="A5222">
        <f t="shared" si="81"/>
        <v>5</v>
      </c>
      <c r="B5222" s="5">
        <v>43286</v>
      </c>
      <c r="C5222" s="24">
        <v>4180.7264646699996</v>
      </c>
    </row>
    <row r="5223" spans="1:3" x14ac:dyDescent="0.45">
      <c r="A5223">
        <f t="shared" si="81"/>
        <v>6</v>
      </c>
      <c r="B5223" s="5">
        <v>43287</v>
      </c>
      <c r="C5223" s="24">
        <v>4187.1738575400004</v>
      </c>
    </row>
    <row r="5224" spans="1:3" x14ac:dyDescent="0.45">
      <c r="A5224">
        <f t="shared" si="81"/>
        <v>9</v>
      </c>
      <c r="B5224" s="5">
        <v>43290</v>
      </c>
      <c r="C5224" s="24">
        <v>4225.21244097</v>
      </c>
    </row>
    <row r="5225" spans="1:3" x14ac:dyDescent="0.45">
      <c r="A5225">
        <f t="shared" si="81"/>
        <v>10</v>
      </c>
      <c r="B5225" s="5">
        <v>43291</v>
      </c>
      <c r="C5225" s="24">
        <v>4228.4421146000004</v>
      </c>
    </row>
    <row r="5226" spans="1:3" x14ac:dyDescent="0.45">
      <c r="A5226">
        <f t="shared" si="81"/>
        <v>11</v>
      </c>
      <c r="B5226" s="5">
        <v>43292</v>
      </c>
      <c r="C5226" s="24">
        <v>4176.2201474599997</v>
      </c>
    </row>
    <row r="5227" spans="1:3" x14ac:dyDescent="0.45">
      <c r="A5227">
        <f t="shared" si="81"/>
        <v>12</v>
      </c>
      <c r="B5227" s="5">
        <v>43293</v>
      </c>
      <c r="C5227" s="24">
        <v>4207.1221070700003</v>
      </c>
    </row>
    <row r="5228" spans="1:3" x14ac:dyDescent="0.45">
      <c r="A5228">
        <f t="shared" si="81"/>
        <v>13</v>
      </c>
      <c r="B5228" s="5">
        <v>43294</v>
      </c>
      <c r="C5228" s="24">
        <v>4213.2194000400004</v>
      </c>
    </row>
    <row r="5229" spans="1:3" x14ac:dyDescent="0.45">
      <c r="A5229">
        <f t="shared" si="81"/>
        <v>16</v>
      </c>
      <c r="B5229" s="5">
        <v>43297</v>
      </c>
      <c r="C5229" s="24">
        <v>4185.4644982099999</v>
      </c>
    </row>
    <row r="5230" spans="1:3" x14ac:dyDescent="0.45">
      <c r="A5230">
        <f t="shared" si="81"/>
        <v>17</v>
      </c>
      <c r="B5230" s="5">
        <v>43298</v>
      </c>
      <c r="C5230" s="24">
        <v>4199.6878250899999</v>
      </c>
    </row>
    <row r="5231" spans="1:3" x14ac:dyDescent="0.45">
      <c r="A5231">
        <f t="shared" si="81"/>
        <v>18</v>
      </c>
      <c r="B5231" s="5">
        <v>43299</v>
      </c>
      <c r="C5231" s="24">
        <v>4225.5855551100003</v>
      </c>
    </row>
    <row r="5232" spans="1:3" x14ac:dyDescent="0.45">
      <c r="A5232">
        <f t="shared" si="81"/>
        <v>19</v>
      </c>
      <c r="B5232" s="5">
        <v>43300</v>
      </c>
      <c r="C5232" s="24">
        <v>4226.1258730600002</v>
      </c>
    </row>
    <row r="5233" spans="1:3" x14ac:dyDescent="0.45">
      <c r="A5233">
        <f t="shared" si="81"/>
        <v>20</v>
      </c>
      <c r="B5233" s="5">
        <v>43301</v>
      </c>
      <c r="C5233" s="24">
        <v>4224.4972239199997</v>
      </c>
    </row>
    <row r="5234" spans="1:3" x14ac:dyDescent="0.45">
      <c r="A5234">
        <f t="shared" si="81"/>
        <v>23</v>
      </c>
      <c r="B5234" s="5">
        <v>43304</v>
      </c>
      <c r="C5234" s="24">
        <v>4208.7538330500001</v>
      </c>
    </row>
    <row r="5235" spans="1:3" x14ac:dyDescent="0.45">
      <c r="A5235">
        <f t="shared" si="81"/>
        <v>24</v>
      </c>
      <c r="B5235" s="5">
        <v>43305</v>
      </c>
      <c r="C5235" s="24">
        <v>4235.7973129900001</v>
      </c>
    </row>
    <row r="5236" spans="1:3" x14ac:dyDescent="0.45">
      <c r="A5236">
        <f t="shared" si="81"/>
        <v>25</v>
      </c>
      <c r="B5236" s="5">
        <v>43306</v>
      </c>
      <c r="C5236" s="24">
        <v>4209.3808492799999</v>
      </c>
    </row>
    <row r="5237" spans="1:3" x14ac:dyDescent="0.45">
      <c r="A5237">
        <f t="shared" si="81"/>
        <v>26</v>
      </c>
      <c r="B5237" s="5">
        <v>43307</v>
      </c>
      <c r="C5237" s="24">
        <v>4212.1012747499999</v>
      </c>
    </row>
    <row r="5238" spans="1:3" x14ac:dyDescent="0.45">
      <c r="A5238">
        <f t="shared" si="81"/>
        <v>27</v>
      </c>
      <c r="B5238" s="5">
        <v>43308</v>
      </c>
      <c r="C5238" s="24">
        <v>4232.6390288499997</v>
      </c>
    </row>
    <row r="5239" spans="1:3" x14ac:dyDescent="0.45">
      <c r="A5239">
        <f t="shared" si="81"/>
        <v>30</v>
      </c>
      <c r="B5239" s="5">
        <v>43311</v>
      </c>
      <c r="C5239" s="24">
        <v>4232.1329487200001</v>
      </c>
    </row>
    <row r="5240" spans="1:3" x14ac:dyDescent="0.45">
      <c r="A5240" s="35">
        <f t="shared" si="81"/>
        <v>31</v>
      </c>
      <c r="B5240" s="33">
        <v>43312</v>
      </c>
      <c r="C5240" s="34">
        <v>4253.3124394200004</v>
      </c>
    </row>
    <row r="5241" spans="1:3" x14ac:dyDescent="0.45">
      <c r="A5241" s="35">
        <f t="shared" si="81"/>
        <v>1</v>
      </c>
      <c r="B5241" s="33">
        <v>43313</v>
      </c>
      <c r="C5241" s="34">
        <v>4208.6313404800003</v>
      </c>
    </row>
    <row r="5242" spans="1:3" x14ac:dyDescent="0.45">
      <c r="A5242">
        <f t="shared" si="81"/>
        <v>2</v>
      </c>
      <c r="B5242" s="5">
        <v>43314</v>
      </c>
      <c r="C5242" s="24">
        <v>4165.5501710600001</v>
      </c>
    </row>
    <row r="5243" spans="1:3" x14ac:dyDescent="0.45">
      <c r="A5243">
        <f t="shared" si="81"/>
        <v>3</v>
      </c>
      <c r="B5243" s="5">
        <v>43315</v>
      </c>
      <c r="C5243" s="24">
        <v>4205.6989242099999</v>
      </c>
    </row>
    <row r="5244" spans="1:3" x14ac:dyDescent="0.45">
      <c r="A5244">
        <f t="shared" si="81"/>
        <v>6</v>
      </c>
      <c r="B5244" s="5">
        <v>43318</v>
      </c>
      <c r="C5244" s="24">
        <v>4208.2187630199996</v>
      </c>
    </row>
    <row r="5245" spans="1:3" x14ac:dyDescent="0.45">
      <c r="A5245">
        <f t="shared" si="81"/>
        <v>7</v>
      </c>
      <c r="B5245" s="5">
        <v>43319</v>
      </c>
      <c r="C5245" s="24">
        <v>4233.5205406599998</v>
      </c>
    </row>
    <row r="5246" spans="1:3" x14ac:dyDescent="0.45">
      <c r="A5246">
        <f t="shared" si="81"/>
        <v>8</v>
      </c>
      <c r="B5246" s="5">
        <v>43320</v>
      </c>
      <c r="C5246" s="24">
        <v>4262.9983044000001</v>
      </c>
    </row>
    <row r="5247" spans="1:3" x14ac:dyDescent="0.45">
      <c r="A5247">
        <f t="shared" si="81"/>
        <v>9</v>
      </c>
      <c r="B5247" s="5">
        <v>43321</v>
      </c>
      <c r="C5247" s="24">
        <v>4248.58245197</v>
      </c>
    </row>
    <row r="5248" spans="1:3" x14ac:dyDescent="0.45">
      <c r="A5248">
        <f t="shared" si="81"/>
        <v>10</v>
      </c>
      <c r="B5248" s="5">
        <v>43322</v>
      </c>
      <c r="C5248" s="24">
        <v>4210.6594216900003</v>
      </c>
    </row>
    <row r="5249" spans="1:3" x14ac:dyDescent="0.45">
      <c r="A5249">
        <f t="shared" si="81"/>
        <v>13</v>
      </c>
      <c r="B5249" s="5">
        <v>43325</v>
      </c>
      <c r="C5249" s="24">
        <v>4196.1294898200003</v>
      </c>
    </row>
    <row r="5250" spans="1:3" x14ac:dyDescent="0.45">
      <c r="A5250">
        <f t="shared" si="81"/>
        <v>14</v>
      </c>
      <c r="B5250" s="5">
        <v>43326</v>
      </c>
      <c r="C5250" s="24">
        <v>4179.9936650899999</v>
      </c>
    </row>
    <row r="5251" spans="1:3" x14ac:dyDescent="0.45">
      <c r="A5251">
        <f t="shared" si="81"/>
        <v>15</v>
      </c>
      <c r="B5251" s="5">
        <v>43327</v>
      </c>
      <c r="C5251" s="24">
        <v>4122.2386900399997</v>
      </c>
    </row>
    <row r="5252" spans="1:3" x14ac:dyDescent="0.45">
      <c r="A5252">
        <f t="shared" ref="A5252:A5315" si="82">DAY(B5252)</f>
        <v>16</v>
      </c>
      <c r="B5252" s="5">
        <v>43328</v>
      </c>
      <c r="C5252" s="24">
        <v>4153.0897470600003</v>
      </c>
    </row>
    <row r="5253" spans="1:3" x14ac:dyDescent="0.45">
      <c r="A5253">
        <f t="shared" si="82"/>
        <v>17</v>
      </c>
      <c r="B5253" s="5">
        <v>43329</v>
      </c>
      <c r="C5253" s="24">
        <v>4153.8194143500004</v>
      </c>
    </row>
    <row r="5254" spans="1:3" x14ac:dyDescent="0.45">
      <c r="A5254">
        <f t="shared" si="82"/>
        <v>20</v>
      </c>
      <c r="B5254" s="5">
        <v>43332</v>
      </c>
      <c r="C5254" s="24">
        <v>4171.5706914399998</v>
      </c>
    </row>
    <row r="5255" spans="1:3" x14ac:dyDescent="0.45">
      <c r="A5255">
        <f t="shared" si="82"/>
        <v>21</v>
      </c>
      <c r="B5255" s="5">
        <v>43333</v>
      </c>
      <c r="C5255" s="24">
        <v>4164.2969684</v>
      </c>
    </row>
    <row r="5256" spans="1:3" x14ac:dyDescent="0.45">
      <c r="A5256">
        <f t="shared" si="82"/>
        <v>22</v>
      </c>
      <c r="B5256" s="5">
        <v>43334</v>
      </c>
      <c r="C5256" s="24">
        <v>4167.8308939500002</v>
      </c>
    </row>
    <row r="5257" spans="1:3" x14ac:dyDescent="0.45">
      <c r="A5257">
        <f t="shared" si="82"/>
        <v>23</v>
      </c>
      <c r="B5257" s="5">
        <v>43335</v>
      </c>
      <c r="C5257" s="24">
        <v>4163.3834749600001</v>
      </c>
    </row>
    <row r="5258" spans="1:3" x14ac:dyDescent="0.45">
      <c r="A5258">
        <f t="shared" si="82"/>
        <v>24</v>
      </c>
      <c r="B5258" s="5">
        <v>43336</v>
      </c>
      <c r="C5258" s="24">
        <v>4170.8687767900001</v>
      </c>
    </row>
    <row r="5259" spans="1:3" x14ac:dyDescent="0.45">
      <c r="A5259">
        <f t="shared" si="82"/>
        <v>28</v>
      </c>
      <c r="B5259" s="5">
        <v>43340</v>
      </c>
      <c r="C5259" s="24">
        <v>4194.2418341100001</v>
      </c>
    </row>
    <row r="5260" spans="1:3" x14ac:dyDescent="0.45">
      <c r="A5260">
        <f t="shared" si="82"/>
        <v>29</v>
      </c>
      <c r="B5260" s="5">
        <v>43341</v>
      </c>
      <c r="C5260" s="24">
        <v>4166.6028514199998</v>
      </c>
    </row>
    <row r="5261" spans="1:3" x14ac:dyDescent="0.45">
      <c r="A5261">
        <f t="shared" si="82"/>
        <v>30</v>
      </c>
      <c r="B5261" s="5">
        <v>43342</v>
      </c>
      <c r="C5261" s="24">
        <v>4143.6534366799997</v>
      </c>
    </row>
    <row r="5262" spans="1:3" x14ac:dyDescent="0.45">
      <c r="A5262" s="35">
        <f t="shared" si="82"/>
        <v>31</v>
      </c>
      <c r="B5262" s="33">
        <v>43343</v>
      </c>
      <c r="C5262" s="34">
        <v>4106.1443628300003</v>
      </c>
    </row>
    <row r="5263" spans="1:3" x14ac:dyDescent="0.45">
      <c r="A5263" s="35">
        <f t="shared" si="82"/>
        <v>3</v>
      </c>
      <c r="B5263" s="33">
        <v>43346</v>
      </c>
      <c r="C5263" s="34">
        <v>4138.8354820200002</v>
      </c>
    </row>
    <row r="5264" spans="1:3" x14ac:dyDescent="0.45">
      <c r="A5264">
        <f t="shared" si="82"/>
        <v>4</v>
      </c>
      <c r="B5264" s="5">
        <v>43347</v>
      </c>
      <c r="C5264" s="24">
        <v>4113.2583689499997</v>
      </c>
    </row>
    <row r="5265" spans="1:3" x14ac:dyDescent="0.45">
      <c r="A5265">
        <f t="shared" si="82"/>
        <v>5</v>
      </c>
      <c r="B5265" s="5">
        <v>43348</v>
      </c>
      <c r="C5265" s="24">
        <v>4074.6199630999999</v>
      </c>
    </row>
    <row r="5266" spans="1:3" x14ac:dyDescent="0.45">
      <c r="A5266">
        <f t="shared" si="82"/>
        <v>6</v>
      </c>
      <c r="B5266" s="5">
        <v>43349</v>
      </c>
      <c r="C5266" s="24">
        <v>4042.3389412199999</v>
      </c>
    </row>
    <row r="5267" spans="1:3" x14ac:dyDescent="0.45">
      <c r="A5267">
        <f t="shared" si="82"/>
        <v>7</v>
      </c>
      <c r="B5267" s="5">
        <v>43350</v>
      </c>
      <c r="C5267" s="24">
        <v>4021.9972288200001</v>
      </c>
    </row>
    <row r="5268" spans="1:3" x14ac:dyDescent="0.45">
      <c r="A5268">
        <f t="shared" si="82"/>
        <v>10</v>
      </c>
      <c r="B5268" s="5">
        <v>43353</v>
      </c>
      <c r="C5268" s="24">
        <v>4023.1320091900002</v>
      </c>
    </row>
    <row r="5269" spans="1:3" x14ac:dyDescent="0.45">
      <c r="A5269">
        <f t="shared" si="82"/>
        <v>11</v>
      </c>
      <c r="B5269" s="5">
        <v>43354</v>
      </c>
      <c r="C5269" s="24">
        <v>4019.28178626</v>
      </c>
    </row>
    <row r="5270" spans="1:3" x14ac:dyDescent="0.45">
      <c r="A5270">
        <f t="shared" si="82"/>
        <v>12</v>
      </c>
      <c r="B5270" s="5">
        <v>43355</v>
      </c>
      <c r="C5270" s="24">
        <v>4042.2164805500001</v>
      </c>
    </row>
    <row r="5271" spans="1:3" x14ac:dyDescent="0.45">
      <c r="A5271">
        <f t="shared" si="82"/>
        <v>13</v>
      </c>
      <c r="B5271" s="5">
        <v>43356</v>
      </c>
      <c r="C5271" s="24">
        <v>4023.7731008300002</v>
      </c>
    </row>
    <row r="5272" spans="1:3" x14ac:dyDescent="0.45">
      <c r="A5272">
        <f t="shared" si="82"/>
        <v>14</v>
      </c>
      <c r="B5272" s="5">
        <v>43357</v>
      </c>
      <c r="C5272" s="24">
        <v>4038.11492395</v>
      </c>
    </row>
    <row r="5273" spans="1:3" x14ac:dyDescent="0.45">
      <c r="A5273">
        <f t="shared" si="82"/>
        <v>17</v>
      </c>
      <c r="B5273" s="5">
        <v>43360</v>
      </c>
      <c r="C5273" s="24">
        <v>4036.99029341</v>
      </c>
    </row>
    <row r="5274" spans="1:3" x14ac:dyDescent="0.45">
      <c r="A5274">
        <f t="shared" si="82"/>
        <v>18</v>
      </c>
      <c r="B5274" s="5">
        <v>43361</v>
      </c>
      <c r="C5274" s="24">
        <v>4038.9878558199998</v>
      </c>
    </row>
    <row r="5275" spans="1:3" x14ac:dyDescent="0.45">
      <c r="A5275">
        <f t="shared" si="82"/>
        <v>19</v>
      </c>
      <c r="B5275" s="5">
        <v>43362</v>
      </c>
      <c r="C5275" s="24">
        <v>4054.6312567</v>
      </c>
    </row>
    <row r="5276" spans="1:3" x14ac:dyDescent="0.45">
      <c r="A5276">
        <f t="shared" si="82"/>
        <v>20</v>
      </c>
      <c r="B5276" s="5">
        <v>43363</v>
      </c>
      <c r="C5276" s="24">
        <v>4072.1381198200002</v>
      </c>
    </row>
    <row r="5277" spans="1:3" x14ac:dyDescent="0.45">
      <c r="A5277">
        <f t="shared" si="82"/>
        <v>21</v>
      </c>
      <c r="B5277" s="5">
        <v>43364</v>
      </c>
      <c r="C5277" s="24">
        <v>4128.5815583000003</v>
      </c>
    </row>
    <row r="5278" spans="1:3" x14ac:dyDescent="0.45">
      <c r="A5278">
        <f t="shared" si="82"/>
        <v>24</v>
      </c>
      <c r="B5278" s="5">
        <v>43367</v>
      </c>
      <c r="C5278" s="24">
        <v>4110.7131680599996</v>
      </c>
    </row>
    <row r="5279" spans="1:3" x14ac:dyDescent="0.45">
      <c r="A5279">
        <f t="shared" si="82"/>
        <v>25</v>
      </c>
      <c r="B5279" s="5">
        <v>43368</v>
      </c>
      <c r="C5279" s="24">
        <v>4131.8452556399998</v>
      </c>
    </row>
    <row r="5280" spans="1:3" x14ac:dyDescent="0.45">
      <c r="A5280">
        <f t="shared" si="82"/>
        <v>26</v>
      </c>
      <c r="B5280" s="5">
        <v>43369</v>
      </c>
      <c r="C5280" s="24">
        <v>4132.8477595699997</v>
      </c>
    </row>
    <row r="5281" spans="1:3" x14ac:dyDescent="0.45">
      <c r="A5281">
        <f t="shared" si="82"/>
        <v>27</v>
      </c>
      <c r="B5281" s="5">
        <v>43370</v>
      </c>
      <c r="C5281" s="24">
        <v>4145.88901713</v>
      </c>
    </row>
    <row r="5282" spans="1:3" x14ac:dyDescent="0.45">
      <c r="A5282" s="35">
        <f t="shared" si="82"/>
        <v>28</v>
      </c>
      <c r="B5282" s="33">
        <v>43371</v>
      </c>
      <c r="C5282" s="34">
        <v>4127.9106020600002</v>
      </c>
    </row>
    <row r="5283" spans="1:3" x14ac:dyDescent="0.45">
      <c r="A5283" s="35">
        <f t="shared" si="82"/>
        <v>1</v>
      </c>
      <c r="B5283" s="33">
        <v>43374</v>
      </c>
      <c r="C5283" s="34">
        <v>4124.59548997</v>
      </c>
    </row>
    <row r="5284" spans="1:3" x14ac:dyDescent="0.45">
      <c r="A5284">
        <f t="shared" si="82"/>
        <v>2</v>
      </c>
      <c r="B5284" s="5">
        <v>43375</v>
      </c>
      <c r="C5284" s="24">
        <v>4110.8050889300002</v>
      </c>
    </row>
    <row r="5285" spans="1:3" x14ac:dyDescent="0.45">
      <c r="A5285">
        <f t="shared" si="82"/>
        <v>3</v>
      </c>
      <c r="B5285" s="5">
        <v>43376</v>
      </c>
      <c r="C5285" s="24">
        <v>4127.5496391999995</v>
      </c>
    </row>
    <row r="5286" spans="1:3" x14ac:dyDescent="0.45">
      <c r="A5286">
        <f t="shared" si="82"/>
        <v>4</v>
      </c>
      <c r="B5286" s="5">
        <v>43377</v>
      </c>
      <c r="C5286" s="24">
        <v>4078.46649475</v>
      </c>
    </row>
    <row r="5287" spans="1:3" x14ac:dyDescent="0.45">
      <c r="A5287">
        <f t="shared" si="82"/>
        <v>5</v>
      </c>
      <c r="B5287" s="5">
        <v>43378</v>
      </c>
      <c r="C5287" s="24">
        <v>4028.1899255799999</v>
      </c>
    </row>
    <row r="5288" spans="1:3" x14ac:dyDescent="0.45">
      <c r="A5288">
        <f t="shared" si="82"/>
        <v>8</v>
      </c>
      <c r="B5288" s="5">
        <v>43381</v>
      </c>
      <c r="C5288" s="24">
        <v>3980.2577520300001</v>
      </c>
    </row>
    <row r="5289" spans="1:3" x14ac:dyDescent="0.45">
      <c r="A5289">
        <f t="shared" si="82"/>
        <v>9</v>
      </c>
      <c r="B5289" s="5">
        <v>43382</v>
      </c>
      <c r="C5289" s="24">
        <v>3978.6440646299998</v>
      </c>
    </row>
    <row r="5290" spans="1:3" x14ac:dyDescent="0.45">
      <c r="A5290">
        <f t="shared" si="82"/>
        <v>10</v>
      </c>
      <c r="B5290" s="5">
        <v>43383</v>
      </c>
      <c r="C5290" s="24">
        <v>3926.8565112299998</v>
      </c>
    </row>
    <row r="5291" spans="1:3" x14ac:dyDescent="0.45">
      <c r="A5291">
        <f t="shared" si="82"/>
        <v>11</v>
      </c>
      <c r="B5291" s="5">
        <v>43384</v>
      </c>
      <c r="C5291" s="24">
        <v>3848.5787088299999</v>
      </c>
    </row>
    <row r="5292" spans="1:3" x14ac:dyDescent="0.45">
      <c r="A5292">
        <f t="shared" si="82"/>
        <v>12</v>
      </c>
      <c r="B5292" s="5">
        <v>43385</v>
      </c>
      <c r="C5292" s="24">
        <v>3850.1606682800002</v>
      </c>
    </row>
    <row r="5293" spans="1:3" x14ac:dyDescent="0.45">
      <c r="A5293">
        <f t="shared" si="82"/>
        <v>15</v>
      </c>
      <c r="B5293" s="5">
        <v>43388</v>
      </c>
      <c r="C5293" s="24">
        <v>3859.2668885100002</v>
      </c>
    </row>
    <row r="5294" spans="1:3" x14ac:dyDescent="0.45">
      <c r="A5294">
        <f t="shared" si="82"/>
        <v>16</v>
      </c>
      <c r="B5294" s="5">
        <v>43389</v>
      </c>
      <c r="C5294" s="24">
        <v>3885.0744070000001</v>
      </c>
    </row>
    <row r="5295" spans="1:3" x14ac:dyDescent="0.45">
      <c r="A5295">
        <f t="shared" si="82"/>
        <v>17</v>
      </c>
      <c r="B5295" s="5">
        <v>43390</v>
      </c>
      <c r="C5295" s="24">
        <v>3878.2110656599998</v>
      </c>
    </row>
    <row r="5296" spans="1:3" x14ac:dyDescent="0.45">
      <c r="A5296">
        <f t="shared" si="82"/>
        <v>18</v>
      </c>
      <c r="B5296" s="5">
        <v>43391</v>
      </c>
      <c r="C5296" s="24">
        <v>3864.6224917599998</v>
      </c>
    </row>
    <row r="5297" spans="1:3" x14ac:dyDescent="0.45">
      <c r="A5297">
        <f t="shared" si="82"/>
        <v>19</v>
      </c>
      <c r="B5297" s="5">
        <v>43392</v>
      </c>
      <c r="C5297" s="24">
        <v>3868.4932210799998</v>
      </c>
    </row>
    <row r="5298" spans="1:3" x14ac:dyDescent="0.45">
      <c r="A5298">
        <f t="shared" si="82"/>
        <v>22</v>
      </c>
      <c r="B5298" s="5">
        <v>43395</v>
      </c>
      <c r="C5298" s="24">
        <v>3864.0411430499998</v>
      </c>
    </row>
    <row r="5299" spans="1:3" x14ac:dyDescent="0.45">
      <c r="A5299">
        <f t="shared" si="82"/>
        <v>23</v>
      </c>
      <c r="B5299" s="5">
        <v>43396</v>
      </c>
      <c r="C5299" s="24">
        <v>3809.9689201299998</v>
      </c>
    </row>
    <row r="5300" spans="1:3" x14ac:dyDescent="0.45">
      <c r="A5300">
        <f t="shared" si="82"/>
        <v>24</v>
      </c>
      <c r="B5300" s="5">
        <v>43397</v>
      </c>
      <c r="C5300" s="24">
        <v>3815.7868431100001</v>
      </c>
    </row>
    <row r="5301" spans="1:3" x14ac:dyDescent="0.45">
      <c r="A5301">
        <f t="shared" si="82"/>
        <v>25</v>
      </c>
      <c r="B5301" s="5">
        <v>43398</v>
      </c>
      <c r="C5301" s="24">
        <v>3836.7248327900002</v>
      </c>
    </row>
    <row r="5302" spans="1:3" x14ac:dyDescent="0.45">
      <c r="A5302">
        <f t="shared" si="82"/>
        <v>26</v>
      </c>
      <c r="B5302" s="5">
        <v>43399</v>
      </c>
      <c r="C5302" s="24">
        <v>3800.41187855</v>
      </c>
    </row>
    <row r="5303" spans="1:3" x14ac:dyDescent="0.45">
      <c r="A5303">
        <f t="shared" si="82"/>
        <v>29</v>
      </c>
      <c r="B5303" s="5">
        <v>43402</v>
      </c>
      <c r="C5303" s="24">
        <v>3846.97471881</v>
      </c>
    </row>
    <row r="5304" spans="1:3" x14ac:dyDescent="0.45">
      <c r="A5304">
        <f t="shared" si="82"/>
        <v>30</v>
      </c>
      <c r="B5304" s="5">
        <v>43403</v>
      </c>
      <c r="C5304" s="24">
        <v>3854.6791392999999</v>
      </c>
    </row>
    <row r="5305" spans="1:3" x14ac:dyDescent="0.45">
      <c r="A5305" s="35">
        <f t="shared" si="82"/>
        <v>31</v>
      </c>
      <c r="B5305" s="33">
        <v>43404</v>
      </c>
      <c r="C5305" s="34">
        <v>3904.2335987000001</v>
      </c>
    </row>
    <row r="5306" spans="1:3" x14ac:dyDescent="0.45">
      <c r="A5306" s="35">
        <f t="shared" si="82"/>
        <v>1</v>
      </c>
      <c r="B5306" s="33">
        <v>43405</v>
      </c>
      <c r="C5306" s="34">
        <v>3907.1002515599998</v>
      </c>
    </row>
    <row r="5307" spans="1:3" x14ac:dyDescent="0.45">
      <c r="A5307">
        <f t="shared" si="82"/>
        <v>2</v>
      </c>
      <c r="B5307" s="5">
        <v>43406</v>
      </c>
      <c r="C5307" s="24">
        <v>3904.30752274</v>
      </c>
    </row>
    <row r="5308" spans="1:3" x14ac:dyDescent="0.45">
      <c r="A5308">
        <f t="shared" si="82"/>
        <v>5</v>
      </c>
      <c r="B5308" s="5">
        <v>43409</v>
      </c>
      <c r="C5308" s="24">
        <v>3900.2498709500001</v>
      </c>
    </row>
    <row r="5309" spans="1:3" x14ac:dyDescent="0.45">
      <c r="A5309">
        <f t="shared" si="82"/>
        <v>6</v>
      </c>
      <c r="B5309" s="5">
        <v>43410</v>
      </c>
      <c r="C5309" s="24">
        <v>3870.4208308799998</v>
      </c>
    </row>
    <row r="5310" spans="1:3" x14ac:dyDescent="0.45">
      <c r="A5310">
        <f t="shared" si="82"/>
        <v>7</v>
      </c>
      <c r="B5310" s="5">
        <v>43411</v>
      </c>
      <c r="C5310" s="24">
        <v>3909.1207983600002</v>
      </c>
    </row>
    <row r="5311" spans="1:3" x14ac:dyDescent="0.45">
      <c r="A5311">
        <f t="shared" si="82"/>
        <v>8</v>
      </c>
      <c r="B5311" s="5">
        <v>43412</v>
      </c>
      <c r="C5311" s="24">
        <v>3923.31830326</v>
      </c>
    </row>
    <row r="5312" spans="1:3" x14ac:dyDescent="0.45">
      <c r="A5312">
        <f t="shared" si="82"/>
        <v>9</v>
      </c>
      <c r="B5312" s="5">
        <v>43413</v>
      </c>
      <c r="C5312" s="24">
        <v>3901.7249830699998</v>
      </c>
    </row>
    <row r="5313" spans="1:3" x14ac:dyDescent="0.45">
      <c r="A5313">
        <f t="shared" si="82"/>
        <v>12</v>
      </c>
      <c r="B5313" s="5">
        <v>43416</v>
      </c>
      <c r="C5313" s="24">
        <v>3868.4089159300001</v>
      </c>
    </row>
    <row r="5314" spans="1:3" x14ac:dyDescent="0.45">
      <c r="A5314">
        <f t="shared" si="82"/>
        <v>13</v>
      </c>
      <c r="B5314" s="5">
        <v>43417</v>
      </c>
      <c r="C5314" s="24">
        <v>3873.9736458299999</v>
      </c>
    </row>
    <row r="5315" spans="1:3" x14ac:dyDescent="0.45">
      <c r="A5315">
        <f t="shared" si="82"/>
        <v>14</v>
      </c>
      <c r="B5315" s="5">
        <v>43418</v>
      </c>
      <c r="C5315" s="24">
        <v>3862.3565244199999</v>
      </c>
    </row>
    <row r="5316" spans="1:3" x14ac:dyDescent="0.45">
      <c r="A5316">
        <f t="shared" ref="A5316:A5379" si="83">DAY(B5316)</f>
        <v>15</v>
      </c>
      <c r="B5316" s="5">
        <v>43419</v>
      </c>
      <c r="C5316" s="24">
        <v>3857.1334397099999</v>
      </c>
    </row>
    <row r="5317" spans="1:3" x14ac:dyDescent="0.45">
      <c r="A5317">
        <f t="shared" si="83"/>
        <v>16</v>
      </c>
      <c r="B5317" s="5">
        <v>43420</v>
      </c>
      <c r="C5317" s="24">
        <v>3843.0940709500001</v>
      </c>
    </row>
    <row r="5318" spans="1:3" x14ac:dyDescent="0.45">
      <c r="A5318">
        <f t="shared" si="83"/>
        <v>19</v>
      </c>
      <c r="B5318" s="5">
        <v>43423</v>
      </c>
      <c r="C5318" s="24">
        <v>3835.3688109999998</v>
      </c>
    </row>
    <row r="5319" spans="1:3" x14ac:dyDescent="0.45">
      <c r="A5319">
        <f t="shared" si="83"/>
        <v>20</v>
      </c>
      <c r="B5319" s="5">
        <v>43424</v>
      </c>
      <c r="C5319" s="24">
        <v>3805.0390112</v>
      </c>
    </row>
    <row r="5320" spans="1:3" x14ac:dyDescent="0.45">
      <c r="A5320">
        <f t="shared" si="83"/>
        <v>21</v>
      </c>
      <c r="B5320" s="5">
        <v>43425</v>
      </c>
      <c r="C5320" s="24">
        <v>3857.8856384199999</v>
      </c>
    </row>
    <row r="5321" spans="1:3" x14ac:dyDescent="0.45">
      <c r="A5321">
        <f t="shared" si="83"/>
        <v>22</v>
      </c>
      <c r="B5321" s="5">
        <v>43426</v>
      </c>
      <c r="C5321" s="24">
        <v>3815.7683051099998</v>
      </c>
    </row>
    <row r="5322" spans="1:3" x14ac:dyDescent="0.45">
      <c r="A5322">
        <f t="shared" si="83"/>
        <v>23</v>
      </c>
      <c r="B5322" s="5">
        <v>43427</v>
      </c>
      <c r="C5322" s="24">
        <v>3812.3178935300002</v>
      </c>
    </row>
    <row r="5323" spans="1:3" x14ac:dyDescent="0.45">
      <c r="A5323">
        <f t="shared" si="83"/>
        <v>26</v>
      </c>
      <c r="B5323" s="5">
        <v>43430</v>
      </c>
      <c r="C5323" s="24">
        <v>3855.7183583400001</v>
      </c>
    </row>
    <row r="5324" spans="1:3" x14ac:dyDescent="0.45">
      <c r="A5324">
        <f t="shared" si="83"/>
        <v>27</v>
      </c>
      <c r="B5324" s="5">
        <v>43431</v>
      </c>
      <c r="C5324" s="24">
        <v>3845.1712877800001</v>
      </c>
    </row>
    <row r="5325" spans="1:3" x14ac:dyDescent="0.45">
      <c r="A5325">
        <f t="shared" si="83"/>
        <v>28</v>
      </c>
      <c r="B5325" s="5">
        <v>43432</v>
      </c>
      <c r="C5325" s="24">
        <v>3839.1775397500001</v>
      </c>
    </row>
    <row r="5326" spans="1:3" x14ac:dyDescent="0.45">
      <c r="A5326">
        <f t="shared" si="83"/>
        <v>29</v>
      </c>
      <c r="B5326" s="5">
        <v>43433</v>
      </c>
      <c r="C5326" s="24">
        <v>3853.3598624699998</v>
      </c>
    </row>
    <row r="5327" spans="1:3" x14ac:dyDescent="0.45">
      <c r="A5327" s="35">
        <f t="shared" si="83"/>
        <v>30</v>
      </c>
      <c r="B5327" s="33">
        <v>43434</v>
      </c>
      <c r="C5327" s="34">
        <v>3823.3446132099998</v>
      </c>
    </row>
    <row r="5328" spans="1:3" x14ac:dyDescent="0.45">
      <c r="A5328" s="35">
        <f t="shared" si="83"/>
        <v>3</v>
      </c>
      <c r="B5328" s="33">
        <v>43437</v>
      </c>
      <c r="C5328" s="34">
        <v>3863.0898574299999</v>
      </c>
    </row>
    <row r="5329" spans="1:3" x14ac:dyDescent="0.45">
      <c r="A5329">
        <f t="shared" si="83"/>
        <v>4</v>
      </c>
      <c r="B5329" s="5">
        <v>43438</v>
      </c>
      <c r="C5329" s="24">
        <v>3837.0662673699999</v>
      </c>
    </row>
    <row r="5330" spans="1:3" x14ac:dyDescent="0.45">
      <c r="A5330">
        <f t="shared" si="83"/>
        <v>5</v>
      </c>
      <c r="B5330" s="5">
        <v>43439</v>
      </c>
      <c r="C5330" s="24">
        <v>3789.8664375799999</v>
      </c>
    </row>
    <row r="5331" spans="1:3" x14ac:dyDescent="0.45">
      <c r="A5331">
        <f t="shared" si="83"/>
        <v>6</v>
      </c>
      <c r="B5331" s="5">
        <v>43440</v>
      </c>
      <c r="C5331" s="24">
        <v>3674.02713791</v>
      </c>
    </row>
    <row r="5332" spans="1:3" x14ac:dyDescent="0.45">
      <c r="A5332">
        <f t="shared" si="83"/>
        <v>7</v>
      </c>
      <c r="B5332" s="5">
        <v>43441</v>
      </c>
      <c r="C5332" s="24">
        <v>3710.6612167200001</v>
      </c>
    </row>
    <row r="5333" spans="1:3" x14ac:dyDescent="0.45">
      <c r="A5333">
        <f t="shared" si="83"/>
        <v>10</v>
      </c>
      <c r="B5333" s="5">
        <v>43444</v>
      </c>
      <c r="C5333" s="24">
        <v>3672.20796849</v>
      </c>
    </row>
    <row r="5334" spans="1:3" x14ac:dyDescent="0.45">
      <c r="A5334">
        <f t="shared" si="83"/>
        <v>11</v>
      </c>
      <c r="B5334" s="5">
        <v>43445</v>
      </c>
      <c r="C5334" s="24">
        <v>3715.7915361999999</v>
      </c>
    </row>
    <row r="5335" spans="1:3" x14ac:dyDescent="0.45">
      <c r="A5335">
        <f t="shared" si="83"/>
        <v>12</v>
      </c>
      <c r="B5335" s="5">
        <v>43446</v>
      </c>
      <c r="C5335" s="24">
        <v>3759.53351535</v>
      </c>
    </row>
    <row r="5336" spans="1:3" x14ac:dyDescent="0.45">
      <c r="A5336">
        <f t="shared" si="83"/>
        <v>13</v>
      </c>
      <c r="B5336" s="5">
        <v>43447</v>
      </c>
      <c r="C5336" s="24">
        <v>3752.6553331</v>
      </c>
    </row>
    <row r="5337" spans="1:3" x14ac:dyDescent="0.45">
      <c r="A5337">
        <f t="shared" si="83"/>
        <v>14</v>
      </c>
      <c r="B5337" s="5">
        <v>43448</v>
      </c>
      <c r="C5337" s="24">
        <v>3732.9572183400001</v>
      </c>
    </row>
    <row r="5338" spans="1:3" x14ac:dyDescent="0.45">
      <c r="A5338">
        <f t="shared" si="83"/>
        <v>17</v>
      </c>
      <c r="B5338" s="5">
        <v>43451</v>
      </c>
      <c r="C5338" s="24">
        <v>3692.5670294299998</v>
      </c>
    </row>
    <row r="5339" spans="1:3" x14ac:dyDescent="0.45">
      <c r="A5339">
        <f t="shared" si="83"/>
        <v>18</v>
      </c>
      <c r="B5339" s="5">
        <v>43452</v>
      </c>
      <c r="C5339" s="24">
        <v>3662.99011754</v>
      </c>
    </row>
    <row r="5340" spans="1:3" x14ac:dyDescent="0.45">
      <c r="A5340">
        <f t="shared" si="83"/>
        <v>19</v>
      </c>
      <c r="B5340" s="5">
        <v>43453</v>
      </c>
      <c r="C5340" s="24">
        <v>3694.98358985</v>
      </c>
    </row>
    <row r="5341" spans="1:3" x14ac:dyDescent="0.45">
      <c r="A5341">
        <f t="shared" si="83"/>
        <v>20</v>
      </c>
      <c r="B5341" s="5">
        <v>43454</v>
      </c>
      <c r="C5341" s="24">
        <v>3665.1523527700001</v>
      </c>
    </row>
    <row r="5342" spans="1:3" x14ac:dyDescent="0.45">
      <c r="A5342">
        <f t="shared" si="83"/>
        <v>21</v>
      </c>
      <c r="B5342" s="5">
        <v>43455</v>
      </c>
      <c r="C5342" s="24">
        <v>3668.6559345999999</v>
      </c>
    </row>
    <row r="5343" spans="1:3" x14ac:dyDescent="0.45">
      <c r="A5343">
        <f t="shared" si="83"/>
        <v>24</v>
      </c>
      <c r="B5343" s="5">
        <v>43458</v>
      </c>
      <c r="C5343" s="24">
        <v>3648.15809003</v>
      </c>
    </row>
    <row r="5344" spans="1:3" x14ac:dyDescent="0.45">
      <c r="A5344">
        <f t="shared" si="83"/>
        <v>27</v>
      </c>
      <c r="B5344" s="5">
        <v>43461</v>
      </c>
      <c r="C5344" s="24">
        <v>3596.0699136100002</v>
      </c>
    </row>
    <row r="5345" spans="1:3" x14ac:dyDescent="0.45">
      <c r="A5345">
        <f t="shared" si="83"/>
        <v>28</v>
      </c>
      <c r="B5345" s="5">
        <v>43462</v>
      </c>
      <c r="C5345" s="24">
        <v>3675.2672271900001</v>
      </c>
    </row>
    <row r="5346" spans="1:3" x14ac:dyDescent="0.45">
      <c r="A5346" s="35">
        <f t="shared" si="83"/>
        <v>31</v>
      </c>
      <c r="B5346" s="33">
        <v>43465</v>
      </c>
      <c r="C5346" s="34">
        <v>3675.06056248</v>
      </c>
    </row>
    <row r="5347" spans="1:3" x14ac:dyDescent="0.45">
      <c r="A5347" s="35">
        <f t="shared" si="83"/>
        <v>2</v>
      </c>
      <c r="B5347" s="33">
        <v>43467</v>
      </c>
      <c r="C5347" s="34">
        <v>3681.3655028100002</v>
      </c>
    </row>
    <row r="5348" spans="1:3" x14ac:dyDescent="0.45">
      <c r="A5348">
        <f t="shared" si="83"/>
        <v>3</v>
      </c>
      <c r="B5348" s="5">
        <v>43468</v>
      </c>
      <c r="C5348" s="24">
        <v>3657.52447037</v>
      </c>
    </row>
    <row r="5349" spans="1:3" x14ac:dyDescent="0.45">
      <c r="A5349">
        <f t="shared" si="83"/>
        <v>4</v>
      </c>
      <c r="B5349" s="5">
        <v>43469</v>
      </c>
      <c r="C5349" s="24">
        <v>3733.5482702600002</v>
      </c>
    </row>
    <row r="5350" spans="1:3" x14ac:dyDescent="0.45">
      <c r="A5350">
        <f t="shared" si="83"/>
        <v>7</v>
      </c>
      <c r="B5350" s="5">
        <v>43472</v>
      </c>
      <c r="C5350" s="24">
        <v>3728.73045232</v>
      </c>
    </row>
    <row r="5351" spans="1:3" x14ac:dyDescent="0.45">
      <c r="A5351">
        <f t="shared" si="83"/>
        <v>8</v>
      </c>
      <c r="B5351" s="5">
        <v>43473</v>
      </c>
      <c r="C5351" s="24">
        <v>3758.8859179299998</v>
      </c>
    </row>
    <row r="5352" spans="1:3" x14ac:dyDescent="0.45">
      <c r="A5352">
        <f t="shared" si="83"/>
        <v>9</v>
      </c>
      <c r="B5352" s="5">
        <v>43474</v>
      </c>
      <c r="C5352" s="24">
        <v>3787.4295029899999</v>
      </c>
    </row>
    <row r="5353" spans="1:3" x14ac:dyDescent="0.45">
      <c r="A5353">
        <f t="shared" si="83"/>
        <v>10</v>
      </c>
      <c r="B5353" s="5">
        <v>43475</v>
      </c>
      <c r="C5353" s="24">
        <v>3804.39704385</v>
      </c>
    </row>
    <row r="5354" spans="1:3" x14ac:dyDescent="0.45">
      <c r="A5354">
        <f t="shared" si="83"/>
        <v>11</v>
      </c>
      <c r="B5354" s="5">
        <v>43476</v>
      </c>
      <c r="C5354" s="24">
        <v>3797.128303</v>
      </c>
    </row>
    <row r="5355" spans="1:3" x14ac:dyDescent="0.45">
      <c r="A5355">
        <f t="shared" si="83"/>
        <v>14</v>
      </c>
      <c r="B5355" s="5">
        <v>43479</v>
      </c>
      <c r="C5355" s="24">
        <v>3764.0246400199999</v>
      </c>
    </row>
    <row r="5356" spans="1:3" x14ac:dyDescent="0.45">
      <c r="A5356">
        <f t="shared" si="83"/>
        <v>15</v>
      </c>
      <c r="B5356" s="5">
        <v>43480</v>
      </c>
      <c r="C5356" s="24">
        <v>3782.1118670800001</v>
      </c>
    </row>
    <row r="5357" spans="1:3" x14ac:dyDescent="0.45">
      <c r="A5357">
        <f t="shared" si="83"/>
        <v>16</v>
      </c>
      <c r="B5357" s="5">
        <v>43481</v>
      </c>
      <c r="C5357" s="24">
        <v>3769.0684906000001</v>
      </c>
    </row>
    <row r="5358" spans="1:3" x14ac:dyDescent="0.45">
      <c r="A5358">
        <f t="shared" si="83"/>
        <v>17</v>
      </c>
      <c r="B5358" s="5">
        <v>43482</v>
      </c>
      <c r="C5358" s="24">
        <v>3757.85952825</v>
      </c>
    </row>
    <row r="5359" spans="1:3" x14ac:dyDescent="0.45">
      <c r="A5359">
        <f t="shared" si="83"/>
        <v>18</v>
      </c>
      <c r="B5359" s="5">
        <v>43483</v>
      </c>
      <c r="C5359" s="24">
        <v>3826.1177497899998</v>
      </c>
    </row>
    <row r="5360" spans="1:3" x14ac:dyDescent="0.45">
      <c r="A5360">
        <f t="shared" si="83"/>
        <v>21</v>
      </c>
      <c r="B5360" s="5">
        <v>43486</v>
      </c>
      <c r="C5360" s="24">
        <v>3827.67267528</v>
      </c>
    </row>
    <row r="5361" spans="1:3" x14ac:dyDescent="0.45">
      <c r="A5361">
        <f t="shared" si="83"/>
        <v>22</v>
      </c>
      <c r="B5361" s="5">
        <v>43487</v>
      </c>
      <c r="C5361" s="24">
        <v>3794.2022400300002</v>
      </c>
    </row>
    <row r="5362" spans="1:3" x14ac:dyDescent="0.45">
      <c r="A5362">
        <f t="shared" si="83"/>
        <v>23</v>
      </c>
      <c r="B5362" s="5">
        <v>43488</v>
      </c>
      <c r="C5362" s="24">
        <v>3764.8681040299998</v>
      </c>
    </row>
    <row r="5363" spans="1:3" x14ac:dyDescent="0.45">
      <c r="A5363">
        <f t="shared" si="83"/>
        <v>24</v>
      </c>
      <c r="B5363" s="5">
        <v>43489</v>
      </c>
      <c r="C5363" s="24">
        <v>3755.0498866600001</v>
      </c>
    </row>
    <row r="5364" spans="1:3" x14ac:dyDescent="0.45">
      <c r="A5364">
        <f t="shared" si="83"/>
        <v>25</v>
      </c>
      <c r="B5364" s="5">
        <v>43490</v>
      </c>
      <c r="C5364" s="24">
        <v>3751.8827872699999</v>
      </c>
    </row>
    <row r="5365" spans="1:3" x14ac:dyDescent="0.45">
      <c r="A5365">
        <f t="shared" si="83"/>
        <v>28</v>
      </c>
      <c r="B5365" s="5">
        <v>43493</v>
      </c>
      <c r="C5365" s="24">
        <v>3720.07347402</v>
      </c>
    </row>
    <row r="5366" spans="1:3" x14ac:dyDescent="0.45">
      <c r="A5366">
        <f t="shared" si="83"/>
        <v>29</v>
      </c>
      <c r="B5366" s="5">
        <v>43494</v>
      </c>
      <c r="C5366" s="24">
        <v>3764.7139697600001</v>
      </c>
    </row>
    <row r="5367" spans="1:3" x14ac:dyDescent="0.45">
      <c r="A5367">
        <f t="shared" si="83"/>
        <v>30</v>
      </c>
      <c r="B5367" s="5">
        <v>43495</v>
      </c>
      <c r="C5367" s="24">
        <v>3816.6684874699999</v>
      </c>
    </row>
    <row r="5368" spans="1:3" x14ac:dyDescent="0.45">
      <c r="A5368" s="35">
        <f t="shared" si="83"/>
        <v>31</v>
      </c>
      <c r="B5368" s="33">
        <v>43496</v>
      </c>
      <c r="C5368" s="34">
        <v>3825.62207928</v>
      </c>
    </row>
    <row r="5369" spans="1:3" x14ac:dyDescent="0.45">
      <c r="A5369" s="35">
        <f t="shared" si="83"/>
        <v>1</v>
      </c>
      <c r="B5369" s="33">
        <v>43497</v>
      </c>
      <c r="C5369" s="34">
        <v>3851.90115848</v>
      </c>
    </row>
    <row r="5370" spans="1:3" x14ac:dyDescent="0.45">
      <c r="A5370">
        <f t="shared" si="83"/>
        <v>4</v>
      </c>
      <c r="B5370" s="5">
        <v>43500</v>
      </c>
      <c r="C5370" s="24">
        <v>3859.4569662399999</v>
      </c>
    </row>
    <row r="5371" spans="1:3" x14ac:dyDescent="0.45">
      <c r="A5371">
        <f t="shared" si="83"/>
        <v>5</v>
      </c>
      <c r="B5371" s="5">
        <v>43501</v>
      </c>
      <c r="C5371" s="24">
        <v>3928.1446698999998</v>
      </c>
    </row>
    <row r="5372" spans="1:3" x14ac:dyDescent="0.45">
      <c r="A5372">
        <f t="shared" si="83"/>
        <v>6</v>
      </c>
      <c r="B5372" s="5">
        <v>43502</v>
      </c>
      <c r="C5372" s="24">
        <v>3928.36661013</v>
      </c>
    </row>
    <row r="5373" spans="1:3" x14ac:dyDescent="0.45">
      <c r="A5373">
        <f t="shared" si="83"/>
        <v>7</v>
      </c>
      <c r="B5373" s="5">
        <v>43503</v>
      </c>
      <c r="C5373" s="24">
        <v>3884.2634351500001</v>
      </c>
    </row>
    <row r="5374" spans="1:3" x14ac:dyDescent="0.45">
      <c r="A5374">
        <f t="shared" si="83"/>
        <v>8</v>
      </c>
      <c r="B5374" s="5">
        <v>43504</v>
      </c>
      <c r="C5374" s="24">
        <v>3869.43765717</v>
      </c>
    </row>
    <row r="5375" spans="1:3" x14ac:dyDescent="0.45">
      <c r="A5375">
        <f t="shared" si="83"/>
        <v>11</v>
      </c>
      <c r="B5375" s="5">
        <v>43507</v>
      </c>
      <c r="C5375" s="24">
        <v>3901.11632642</v>
      </c>
    </row>
    <row r="5376" spans="1:3" x14ac:dyDescent="0.45">
      <c r="A5376">
        <f t="shared" si="83"/>
        <v>12</v>
      </c>
      <c r="B5376" s="5">
        <v>43508</v>
      </c>
      <c r="C5376" s="24">
        <v>3903.0141296800002</v>
      </c>
    </row>
    <row r="5377" spans="1:3" x14ac:dyDescent="0.45">
      <c r="A5377">
        <f t="shared" si="83"/>
        <v>13</v>
      </c>
      <c r="B5377" s="5">
        <v>43509</v>
      </c>
      <c r="C5377" s="24">
        <v>3933.3631789900001</v>
      </c>
    </row>
    <row r="5378" spans="1:3" x14ac:dyDescent="0.45">
      <c r="A5378">
        <f t="shared" si="83"/>
        <v>14</v>
      </c>
      <c r="B5378" s="5">
        <v>43510</v>
      </c>
      <c r="C5378" s="24">
        <v>3934.2931156700001</v>
      </c>
    </row>
    <row r="5379" spans="1:3" x14ac:dyDescent="0.45">
      <c r="A5379">
        <f t="shared" si="83"/>
        <v>15</v>
      </c>
      <c r="B5379" s="5">
        <v>43511</v>
      </c>
      <c r="C5379" s="24">
        <v>3954.5611448899999</v>
      </c>
    </row>
    <row r="5380" spans="1:3" x14ac:dyDescent="0.45">
      <c r="A5380">
        <f t="shared" ref="A5380:A5443" si="84">DAY(B5380)</f>
        <v>18</v>
      </c>
      <c r="B5380" s="5">
        <v>43514</v>
      </c>
      <c r="C5380" s="24">
        <v>3951.77738576</v>
      </c>
    </row>
    <row r="5381" spans="1:3" x14ac:dyDescent="0.45">
      <c r="A5381">
        <f t="shared" si="84"/>
        <v>19</v>
      </c>
      <c r="B5381" s="5">
        <v>43515</v>
      </c>
      <c r="C5381" s="24">
        <v>3931.76844076</v>
      </c>
    </row>
    <row r="5382" spans="1:3" x14ac:dyDescent="0.45">
      <c r="A5382">
        <f t="shared" si="84"/>
        <v>20</v>
      </c>
      <c r="B5382" s="5">
        <v>43516</v>
      </c>
      <c r="C5382" s="24">
        <v>3957.9322088399999</v>
      </c>
    </row>
    <row r="5383" spans="1:3" x14ac:dyDescent="0.45">
      <c r="A5383">
        <f t="shared" si="84"/>
        <v>21</v>
      </c>
      <c r="B5383" s="5">
        <v>43517</v>
      </c>
      <c r="C5383" s="24">
        <v>3931.7397976699999</v>
      </c>
    </row>
    <row r="5384" spans="1:3" x14ac:dyDescent="0.45">
      <c r="A5384">
        <f t="shared" si="84"/>
        <v>22</v>
      </c>
      <c r="B5384" s="5">
        <v>43518</v>
      </c>
      <c r="C5384" s="24">
        <v>3938.0950440500001</v>
      </c>
    </row>
    <row r="5385" spans="1:3" x14ac:dyDescent="0.45">
      <c r="A5385">
        <f t="shared" si="84"/>
        <v>25</v>
      </c>
      <c r="B5385" s="5">
        <v>43521</v>
      </c>
      <c r="C5385" s="24">
        <v>3939.7648807199998</v>
      </c>
    </row>
    <row r="5386" spans="1:3" x14ac:dyDescent="0.45">
      <c r="A5386">
        <f t="shared" si="84"/>
        <v>26</v>
      </c>
      <c r="B5386" s="5">
        <v>43522</v>
      </c>
      <c r="C5386" s="24">
        <v>3925.9029549400002</v>
      </c>
    </row>
    <row r="5387" spans="1:3" x14ac:dyDescent="0.45">
      <c r="A5387">
        <f t="shared" si="84"/>
        <v>27</v>
      </c>
      <c r="B5387" s="5">
        <v>43523</v>
      </c>
      <c r="C5387" s="24">
        <v>3902.7449248100002</v>
      </c>
    </row>
    <row r="5388" spans="1:3" x14ac:dyDescent="0.45">
      <c r="A5388" s="35">
        <f t="shared" si="84"/>
        <v>28</v>
      </c>
      <c r="B5388" s="33">
        <v>43524</v>
      </c>
      <c r="C5388" s="34">
        <v>3888.81038902</v>
      </c>
    </row>
    <row r="5389" spans="1:3" x14ac:dyDescent="0.45">
      <c r="A5389" s="35">
        <f t="shared" si="84"/>
        <v>1</v>
      </c>
      <c r="B5389" s="33">
        <v>43525</v>
      </c>
      <c r="C5389" s="34">
        <v>3911.0704723700001</v>
      </c>
    </row>
    <row r="5390" spans="1:3" x14ac:dyDescent="0.45">
      <c r="A5390">
        <f t="shared" si="84"/>
        <v>4</v>
      </c>
      <c r="B5390" s="5">
        <v>43528</v>
      </c>
      <c r="C5390" s="24">
        <v>3923.7323164700001</v>
      </c>
    </row>
    <row r="5391" spans="1:3" x14ac:dyDescent="0.45">
      <c r="A5391">
        <f t="shared" si="84"/>
        <v>5</v>
      </c>
      <c r="B5391" s="5">
        <v>43529</v>
      </c>
      <c r="C5391" s="24">
        <v>3946.8699284499999</v>
      </c>
    </row>
    <row r="5392" spans="1:3" x14ac:dyDescent="0.45">
      <c r="A5392">
        <f t="shared" si="84"/>
        <v>6</v>
      </c>
      <c r="B5392" s="5">
        <v>43530</v>
      </c>
      <c r="C5392" s="24">
        <v>3949.6541346099998</v>
      </c>
    </row>
    <row r="5393" spans="1:3" x14ac:dyDescent="0.45">
      <c r="A5393">
        <f t="shared" si="84"/>
        <v>7</v>
      </c>
      <c r="B5393" s="5">
        <v>43531</v>
      </c>
      <c r="C5393" s="24">
        <v>3926.0313086400001</v>
      </c>
    </row>
    <row r="5394" spans="1:3" x14ac:dyDescent="0.45">
      <c r="A5394">
        <f t="shared" si="84"/>
        <v>8</v>
      </c>
      <c r="B5394" s="5">
        <v>43532</v>
      </c>
      <c r="C5394" s="24">
        <v>3897.4941508000002</v>
      </c>
    </row>
    <row r="5395" spans="1:3" x14ac:dyDescent="0.45">
      <c r="A5395">
        <f t="shared" si="84"/>
        <v>11</v>
      </c>
      <c r="B5395" s="5">
        <v>43535</v>
      </c>
      <c r="C5395" s="24">
        <v>3910.7965855399998</v>
      </c>
    </row>
    <row r="5396" spans="1:3" x14ac:dyDescent="0.45">
      <c r="A5396">
        <f t="shared" si="84"/>
        <v>12</v>
      </c>
      <c r="B5396" s="5">
        <v>43536</v>
      </c>
      <c r="C5396" s="24">
        <v>3921.6030624700002</v>
      </c>
    </row>
    <row r="5397" spans="1:3" x14ac:dyDescent="0.45">
      <c r="A5397">
        <f t="shared" si="84"/>
        <v>13</v>
      </c>
      <c r="B5397" s="5">
        <v>43537</v>
      </c>
      <c r="C5397" s="24">
        <v>3926.8956263099999</v>
      </c>
    </row>
    <row r="5398" spans="1:3" x14ac:dyDescent="0.45">
      <c r="A5398">
        <f t="shared" si="84"/>
        <v>14</v>
      </c>
      <c r="B5398" s="5">
        <v>43538</v>
      </c>
      <c r="C5398" s="24">
        <v>3941.7761123999999</v>
      </c>
    </row>
    <row r="5399" spans="1:3" x14ac:dyDescent="0.45">
      <c r="A5399">
        <f t="shared" si="84"/>
        <v>15</v>
      </c>
      <c r="B5399" s="5">
        <v>43539</v>
      </c>
      <c r="C5399" s="24">
        <v>3968.3103087200002</v>
      </c>
    </row>
    <row r="5400" spans="1:3" x14ac:dyDescent="0.45">
      <c r="A5400">
        <f t="shared" si="84"/>
        <v>18</v>
      </c>
      <c r="B5400" s="5">
        <v>43542</v>
      </c>
      <c r="C5400" s="24">
        <v>4000.0296731899998</v>
      </c>
    </row>
    <row r="5401" spans="1:3" x14ac:dyDescent="0.45">
      <c r="A5401">
        <f t="shared" si="84"/>
        <v>19</v>
      </c>
      <c r="B5401" s="5">
        <v>43543</v>
      </c>
      <c r="C5401" s="24">
        <v>4013.5976530100002</v>
      </c>
    </row>
    <row r="5402" spans="1:3" x14ac:dyDescent="0.45">
      <c r="A5402">
        <f t="shared" si="84"/>
        <v>20</v>
      </c>
      <c r="B5402" s="5">
        <v>43544</v>
      </c>
      <c r="C5402" s="24">
        <v>3993.5036874799998</v>
      </c>
    </row>
    <row r="5403" spans="1:3" x14ac:dyDescent="0.45">
      <c r="A5403">
        <f t="shared" si="84"/>
        <v>21</v>
      </c>
      <c r="B5403" s="5">
        <v>43545</v>
      </c>
      <c r="C5403" s="24">
        <v>4020.5084482299999</v>
      </c>
    </row>
    <row r="5404" spans="1:3" x14ac:dyDescent="0.45">
      <c r="A5404">
        <f t="shared" si="84"/>
        <v>22</v>
      </c>
      <c r="B5404" s="5">
        <v>43546</v>
      </c>
      <c r="C5404" s="24">
        <v>3942.59113497</v>
      </c>
    </row>
    <row r="5405" spans="1:3" x14ac:dyDescent="0.45">
      <c r="A5405">
        <f t="shared" si="84"/>
        <v>25</v>
      </c>
      <c r="B5405" s="5">
        <v>43549</v>
      </c>
      <c r="C5405" s="24">
        <v>3921.9062171099999</v>
      </c>
    </row>
    <row r="5406" spans="1:3" x14ac:dyDescent="0.45">
      <c r="A5406">
        <f t="shared" si="84"/>
        <v>26</v>
      </c>
      <c r="B5406" s="5">
        <v>43550</v>
      </c>
      <c r="C5406" s="24">
        <v>3932.7398389499999</v>
      </c>
    </row>
    <row r="5407" spans="1:3" x14ac:dyDescent="0.45">
      <c r="A5407">
        <f t="shared" si="84"/>
        <v>27</v>
      </c>
      <c r="B5407" s="5">
        <v>43551</v>
      </c>
      <c r="C5407" s="24">
        <v>3932.5610303899998</v>
      </c>
    </row>
    <row r="5408" spans="1:3" x14ac:dyDescent="0.45">
      <c r="A5408">
        <f t="shared" si="84"/>
        <v>28</v>
      </c>
      <c r="B5408" s="5">
        <v>43552</v>
      </c>
      <c r="C5408" s="24">
        <v>3951.36411959</v>
      </c>
    </row>
    <row r="5409" spans="1:3" x14ac:dyDescent="0.45">
      <c r="A5409" s="35">
        <f t="shared" si="84"/>
        <v>29</v>
      </c>
      <c r="B5409" s="33">
        <v>43553</v>
      </c>
      <c r="C5409" s="34">
        <v>3978.2848702000001</v>
      </c>
    </row>
    <row r="5410" spans="1:3" x14ac:dyDescent="0.45">
      <c r="A5410" s="35">
        <f t="shared" si="84"/>
        <v>1</v>
      </c>
      <c r="B5410" s="33">
        <v>43556</v>
      </c>
      <c r="C5410" s="34">
        <v>3999.8348842099999</v>
      </c>
    </row>
    <row r="5411" spans="1:3" x14ac:dyDescent="0.45">
      <c r="A5411">
        <f t="shared" si="84"/>
        <v>2</v>
      </c>
      <c r="B5411" s="5">
        <v>43557</v>
      </c>
      <c r="C5411" s="24">
        <v>4035.5221292199999</v>
      </c>
    </row>
    <row r="5412" spans="1:3" x14ac:dyDescent="0.45">
      <c r="A5412">
        <f t="shared" si="84"/>
        <v>3</v>
      </c>
      <c r="B5412" s="5">
        <v>43558</v>
      </c>
      <c r="C5412" s="24">
        <v>4056.3105975200001</v>
      </c>
    </row>
    <row r="5413" spans="1:3" x14ac:dyDescent="0.45">
      <c r="A5413">
        <f t="shared" si="84"/>
        <v>4</v>
      </c>
      <c r="B5413" s="5">
        <v>43559</v>
      </c>
      <c r="C5413" s="24">
        <v>4046.6202666999998</v>
      </c>
    </row>
    <row r="5414" spans="1:3" x14ac:dyDescent="0.45">
      <c r="A5414">
        <f t="shared" si="84"/>
        <v>5</v>
      </c>
      <c r="B5414" s="5">
        <v>43560</v>
      </c>
      <c r="C5414" s="24">
        <v>4067.4388997900001</v>
      </c>
    </row>
    <row r="5415" spans="1:3" x14ac:dyDescent="0.45">
      <c r="A5415">
        <f t="shared" si="84"/>
        <v>8</v>
      </c>
      <c r="B5415" s="5">
        <v>43563</v>
      </c>
      <c r="C5415" s="24">
        <v>4069.2820083000001</v>
      </c>
    </row>
    <row r="5416" spans="1:3" x14ac:dyDescent="0.45">
      <c r="A5416">
        <f t="shared" si="84"/>
        <v>9</v>
      </c>
      <c r="B5416" s="5">
        <v>43564</v>
      </c>
      <c r="C5416" s="24">
        <v>4054.7874661999999</v>
      </c>
    </row>
    <row r="5417" spans="1:3" x14ac:dyDescent="0.45">
      <c r="A5417">
        <f t="shared" si="84"/>
        <v>10</v>
      </c>
      <c r="B5417" s="5">
        <v>43565</v>
      </c>
      <c r="C5417" s="24">
        <v>4054.57682067</v>
      </c>
    </row>
    <row r="5418" spans="1:3" x14ac:dyDescent="0.45">
      <c r="A5418">
        <f t="shared" si="84"/>
        <v>11</v>
      </c>
      <c r="B5418" s="5">
        <v>43566</v>
      </c>
      <c r="C5418" s="24">
        <v>4057.7587582800002</v>
      </c>
    </row>
    <row r="5419" spans="1:3" x14ac:dyDescent="0.45">
      <c r="A5419">
        <f t="shared" si="84"/>
        <v>12</v>
      </c>
      <c r="B5419" s="5">
        <v>43567</v>
      </c>
      <c r="C5419" s="24">
        <v>4069.8972540599998</v>
      </c>
    </row>
    <row r="5420" spans="1:3" x14ac:dyDescent="0.45">
      <c r="A5420">
        <f t="shared" si="84"/>
        <v>15</v>
      </c>
      <c r="B5420" s="5">
        <v>43570</v>
      </c>
      <c r="C5420" s="24">
        <v>4073.1178608199998</v>
      </c>
    </row>
    <row r="5421" spans="1:3" x14ac:dyDescent="0.45">
      <c r="A5421">
        <f t="shared" si="84"/>
        <v>16</v>
      </c>
      <c r="B5421" s="5">
        <v>43571</v>
      </c>
      <c r="C5421" s="24">
        <v>4092.0436732799999</v>
      </c>
    </row>
    <row r="5422" spans="1:3" x14ac:dyDescent="0.45">
      <c r="A5422">
        <f t="shared" si="84"/>
        <v>17</v>
      </c>
      <c r="B5422" s="5">
        <v>43572</v>
      </c>
      <c r="C5422" s="24">
        <v>4090.5462460499998</v>
      </c>
    </row>
    <row r="5423" spans="1:3" x14ac:dyDescent="0.45">
      <c r="A5423">
        <f t="shared" si="84"/>
        <v>18</v>
      </c>
      <c r="B5423" s="5">
        <v>43573</v>
      </c>
      <c r="C5423" s="24">
        <v>4084.74400251</v>
      </c>
    </row>
    <row r="5424" spans="1:3" x14ac:dyDescent="0.45">
      <c r="A5424">
        <f t="shared" si="84"/>
        <v>23</v>
      </c>
      <c r="B5424" s="5">
        <v>43578</v>
      </c>
      <c r="C5424" s="24">
        <v>4115.5870909100004</v>
      </c>
    </row>
    <row r="5425" spans="1:3" x14ac:dyDescent="0.45">
      <c r="A5425">
        <f t="shared" si="84"/>
        <v>24</v>
      </c>
      <c r="B5425" s="5">
        <v>43579</v>
      </c>
      <c r="C5425" s="24">
        <v>4096.2388184399997</v>
      </c>
    </row>
    <row r="5426" spans="1:3" x14ac:dyDescent="0.45">
      <c r="A5426">
        <f t="shared" si="84"/>
        <v>25</v>
      </c>
      <c r="B5426" s="5">
        <v>43580</v>
      </c>
      <c r="C5426" s="24">
        <v>4075.6349889899998</v>
      </c>
    </row>
    <row r="5427" spans="1:3" x14ac:dyDescent="0.45">
      <c r="A5427">
        <f t="shared" si="84"/>
        <v>26</v>
      </c>
      <c r="B5427" s="5">
        <v>43581</v>
      </c>
      <c r="C5427" s="24">
        <v>4072.72612222</v>
      </c>
    </row>
    <row r="5428" spans="1:3" x14ac:dyDescent="0.45">
      <c r="A5428">
        <f t="shared" si="84"/>
        <v>29</v>
      </c>
      <c r="B5428" s="5">
        <v>43584</v>
      </c>
      <c r="C5428" s="24">
        <v>4080.3227108199999</v>
      </c>
    </row>
    <row r="5429" spans="1:3" x14ac:dyDescent="0.45">
      <c r="A5429" s="35">
        <f t="shared" si="84"/>
        <v>30</v>
      </c>
      <c r="B5429" s="33">
        <v>43585</v>
      </c>
      <c r="C5429" s="34">
        <v>4067.9810820100001</v>
      </c>
    </row>
    <row r="5430" spans="1:3" x14ac:dyDescent="0.45">
      <c r="A5430" s="35">
        <f t="shared" si="84"/>
        <v>1</v>
      </c>
      <c r="B5430" s="33">
        <v>43586</v>
      </c>
      <c r="C5430" s="34">
        <v>4052.5970537399999</v>
      </c>
    </row>
    <row r="5431" spans="1:3" x14ac:dyDescent="0.45">
      <c r="A5431">
        <f t="shared" si="84"/>
        <v>2</v>
      </c>
      <c r="B5431" s="5">
        <v>43587</v>
      </c>
      <c r="C5431" s="24">
        <v>4033.03026877</v>
      </c>
    </row>
    <row r="5432" spans="1:3" x14ac:dyDescent="0.45">
      <c r="A5432">
        <f t="shared" si="84"/>
        <v>3</v>
      </c>
      <c r="B5432" s="5">
        <v>43588</v>
      </c>
      <c r="C5432" s="24">
        <v>4046.8634580799999</v>
      </c>
    </row>
    <row r="5433" spans="1:3" x14ac:dyDescent="0.45">
      <c r="A5433">
        <f t="shared" si="84"/>
        <v>7</v>
      </c>
      <c r="B5433" s="5">
        <v>43592</v>
      </c>
      <c r="C5433" s="24">
        <v>3985.2071309500002</v>
      </c>
    </row>
    <row r="5434" spans="1:3" x14ac:dyDescent="0.45">
      <c r="A5434">
        <f t="shared" si="84"/>
        <v>8</v>
      </c>
      <c r="B5434" s="5">
        <v>43593</v>
      </c>
      <c r="C5434" s="24">
        <v>3991.93470359</v>
      </c>
    </row>
    <row r="5435" spans="1:3" x14ac:dyDescent="0.45">
      <c r="A5435">
        <f t="shared" si="84"/>
        <v>9</v>
      </c>
      <c r="B5435" s="5">
        <v>43594</v>
      </c>
      <c r="C5435" s="24">
        <v>3955.0852417000001</v>
      </c>
    </row>
    <row r="5436" spans="1:3" x14ac:dyDescent="0.45">
      <c r="A5436">
        <f t="shared" si="84"/>
        <v>10</v>
      </c>
      <c r="B5436" s="5">
        <v>43595</v>
      </c>
      <c r="C5436" s="24">
        <v>3955.8128658199998</v>
      </c>
    </row>
    <row r="5437" spans="1:3" x14ac:dyDescent="0.45">
      <c r="A5437">
        <f t="shared" si="84"/>
        <v>13</v>
      </c>
      <c r="B5437" s="5">
        <v>43598</v>
      </c>
      <c r="C5437" s="24">
        <v>3929.5244434199999</v>
      </c>
    </row>
    <row r="5438" spans="1:3" x14ac:dyDescent="0.45">
      <c r="A5438">
        <f t="shared" si="84"/>
        <v>14</v>
      </c>
      <c r="B5438" s="5">
        <v>43599</v>
      </c>
      <c r="C5438" s="24">
        <v>3972.4653335399998</v>
      </c>
    </row>
    <row r="5439" spans="1:3" x14ac:dyDescent="0.45">
      <c r="A5439">
        <f t="shared" si="84"/>
        <v>15</v>
      </c>
      <c r="B5439" s="5">
        <v>43600</v>
      </c>
      <c r="C5439" s="24">
        <v>3997.6657326700001</v>
      </c>
    </row>
    <row r="5440" spans="1:3" x14ac:dyDescent="0.45">
      <c r="A5440">
        <f t="shared" si="84"/>
        <v>16</v>
      </c>
      <c r="B5440" s="5">
        <v>43601</v>
      </c>
      <c r="C5440" s="24">
        <v>4028.3331317500001</v>
      </c>
    </row>
    <row r="5441" spans="1:3" x14ac:dyDescent="0.45">
      <c r="A5441">
        <f t="shared" si="84"/>
        <v>17</v>
      </c>
      <c r="B5441" s="5">
        <v>43602</v>
      </c>
      <c r="C5441" s="24">
        <v>4025.2724004900001</v>
      </c>
    </row>
    <row r="5442" spans="1:3" x14ac:dyDescent="0.45">
      <c r="A5442">
        <f t="shared" si="84"/>
        <v>20</v>
      </c>
      <c r="B5442" s="5">
        <v>43605</v>
      </c>
      <c r="C5442" s="24">
        <v>4002.8830459800001</v>
      </c>
    </row>
    <row r="5443" spans="1:3" x14ac:dyDescent="0.45">
      <c r="A5443">
        <f t="shared" si="84"/>
        <v>21</v>
      </c>
      <c r="B5443" s="5">
        <v>43606</v>
      </c>
      <c r="C5443" s="24">
        <v>4014.4372104099998</v>
      </c>
    </row>
    <row r="5444" spans="1:3" x14ac:dyDescent="0.45">
      <c r="A5444">
        <f t="shared" ref="A5444:A5507" si="85">DAY(B5444)</f>
        <v>22</v>
      </c>
      <c r="B5444" s="5">
        <v>43607</v>
      </c>
      <c r="C5444" s="24">
        <v>4012.87044427</v>
      </c>
    </row>
    <row r="5445" spans="1:3" x14ac:dyDescent="0.45">
      <c r="A5445">
        <f t="shared" si="85"/>
        <v>23</v>
      </c>
      <c r="B5445" s="5">
        <v>43608</v>
      </c>
      <c r="C5445" s="24">
        <v>3957.0106924000002</v>
      </c>
    </row>
    <row r="5446" spans="1:3" x14ac:dyDescent="0.45">
      <c r="A5446">
        <f t="shared" si="85"/>
        <v>24</v>
      </c>
      <c r="B5446" s="5">
        <v>43609</v>
      </c>
      <c r="C5446" s="24">
        <v>3981.6072341499998</v>
      </c>
    </row>
    <row r="5447" spans="1:3" x14ac:dyDescent="0.45">
      <c r="A5447">
        <f t="shared" si="85"/>
        <v>28</v>
      </c>
      <c r="B5447" s="5">
        <v>43613</v>
      </c>
      <c r="C5447" s="24">
        <v>3980.3834358399999</v>
      </c>
    </row>
    <row r="5448" spans="1:3" x14ac:dyDescent="0.45">
      <c r="A5448">
        <f t="shared" si="85"/>
        <v>29</v>
      </c>
      <c r="B5448" s="5">
        <v>43614</v>
      </c>
      <c r="C5448" s="24">
        <v>3934.16548728</v>
      </c>
    </row>
    <row r="5449" spans="1:3" x14ac:dyDescent="0.45">
      <c r="A5449">
        <f t="shared" si="85"/>
        <v>30</v>
      </c>
      <c r="B5449" s="5">
        <v>43615</v>
      </c>
      <c r="C5449" s="24">
        <v>3954.1818971799999</v>
      </c>
    </row>
    <row r="5450" spans="1:3" x14ac:dyDescent="0.45">
      <c r="A5450" s="35">
        <f t="shared" si="85"/>
        <v>31</v>
      </c>
      <c r="B5450" s="33">
        <v>43616</v>
      </c>
      <c r="C5450" s="34">
        <v>3923.8679342</v>
      </c>
    </row>
    <row r="5451" spans="1:3" x14ac:dyDescent="0.45">
      <c r="A5451" s="35">
        <f t="shared" si="85"/>
        <v>3</v>
      </c>
      <c r="B5451" s="33">
        <v>43619</v>
      </c>
      <c r="C5451" s="34">
        <v>3931.0983004899999</v>
      </c>
    </row>
    <row r="5452" spans="1:3" x14ac:dyDescent="0.45">
      <c r="A5452">
        <f t="shared" si="85"/>
        <v>4</v>
      </c>
      <c r="B5452" s="5">
        <v>43620</v>
      </c>
      <c r="C5452" s="24">
        <v>3948.13394668</v>
      </c>
    </row>
    <row r="5453" spans="1:3" x14ac:dyDescent="0.45">
      <c r="A5453">
        <f t="shared" si="85"/>
        <v>5</v>
      </c>
      <c r="B5453" s="5">
        <v>43621</v>
      </c>
      <c r="C5453" s="24">
        <v>3952.9228163500002</v>
      </c>
    </row>
    <row r="5454" spans="1:3" x14ac:dyDescent="0.45">
      <c r="A5454">
        <f t="shared" si="85"/>
        <v>6</v>
      </c>
      <c r="B5454" s="5">
        <v>43622</v>
      </c>
      <c r="C5454" s="24">
        <v>3970.3655372799999</v>
      </c>
    </row>
    <row r="5455" spans="1:3" x14ac:dyDescent="0.45">
      <c r="A5455">
        <f t="shared" si="85"/>
        <v>7</v>
      </c>
      <c r="B5455" s="5">
        <v>43623</v>
      </c>
      <c r="C5455" s="24">
        <v>4008.15251739</v>
      </c>
    </row>
    <row r="5456" spans="1:3" x14ac:dyDescent="0.45">
      <c r="A5456">
        <f t="shared" si="85"/>
        <v>10</v>
      </c>
      <c r="B5456" s="5">
        <v>43626</v>
      </c>
      <c r="C5456" s="24">
        <v>4030.5602876200001</v>
      </c>
    </row>
    <row r="5457" spans="1:3" x14ac:dyDescent="0.45">
      <c r="A5457">
        <f t="shared" si="85"/>
        <v>11</v>
      </c>
      <c r="B5457" s="5">
        <v>43627</v>
      </c>
      <c r="C5457" s="24">
        <v>4041.3713464000002</v>
      </c>
    </row>
    <row r="5458" spans="1:3" x14ac:dyDescent="0.45">
      <c r="A5458">
        <f t="shared" si="85"/>
        <v>12</v>
      </c>
      <c r="B5458" s="5">
        <v>43628</v>
      </c>
      <c r="C5458" s="24">
        <v>4024.7958983600001</v>
      </c>
    </row>
    <row r="5459" spans="1:3" x14ac:dyDescent="0.45">
      <c r="A5459">
        <f t="shared" si="85"/>
        <v>13</v>
      </c>
      <c r="B5459" s="5">
        <v>43629</v>
      </c>
      <c r="C5459" s="24">
        <v>4022.8395087399999</v>
      </c>
    </row>
    <row r="5460" spans="1:3" x14ac:dyDescent="0.45">
      <c r="A5460">
        <f t="shared" si="85"/>
        <v>14</v>
      </c>
      <c r="B5460" s="5">
        <v>43630</v>
      </c>
      <c r="C5460" s="24">
        <v>4010.7990984200001</v>
      </c>
    </row>
    <row r="5461" spans="1:3" x14ac:dyDescent="0.45">
      <c r="A5461">
        <f t="shared" si="85"/>
        <v>17</v>
      </c>
      <c r="B5461" s="5">
        <v>43633</v>
      </c>
      <c r="C5461" s="24">
        <v>4016.9550355199999</v>
      </c>
    </row>
    <row r="5462" spans="1:3" x14ac:dyDescent="0.45">
      <c r="A5462">
        <f t="shared" si="85"/>
        <v>18</v>
      </c>
      <c r="B5462" s="5">
        <v>43634</v>
      </c>
      <c r="C5462" s="24">
        <v>4060.6285821400002</v>
      </c>
    </row>
    <row r="5463" spans="1:3" x14ac:dyDescent="0.45">
      <c r="A5463">
        <f t="shared" si="85"/>
        <v>19</v>
      </c>
      <c r="B5463" s="5">
        <v>43635</v>
      </c>
      <c r="C5463" s="24">
        <v>4040.92938749</v>
      </c>
    </row>
    <row r="5464" spans="1:3" x14ac:dyDescent="0.45">
      <c r="A5464">
        <f t="shared" si="85"/>
        <v>20</v>
      </c>
      <c r="B5464" s="5">
        <v>43636</v>
      </c>
      <c r="C5464" s="24">
        <v>4054.8281909500001</v>
      </c>
    </row>
    <row r="5465" spans="1:3" x14ac:dyDescent="0.45">
      <c r="A5465">
        <f t="shared" si="85"/>
        <v>21</v>
      </c>
      <c r="B5465" s="5">
        <v>43637</v>
      </c>
      <c r="C5465" s="24">
        <v>4045.1220522499998</v>
      </c>
    </row>
    <row r="5466" spans="1:3" x14ac:dyDescent="0.45">
      <c r="A5466">
        <f t="shared" si="85"/>
        <v>24</v>
      </c>
      <c r="B5466" s="5">
        <v>43640</v>
      </c>
      <c r="C5466" s="24">
        <v>4047.9546407299999</v>
      </c>
    </row>
    <row r="5467" spans="1:3" x14ac:dyDescent="0.45">
      <c r="A5467">
        <f t="shared" si="85"/>
        <v>25</v>
      </c>
      <c r="B5467" s="5">
        <v>43641</v>
      </c>
      <c r="C5467" s="24">
        <v>4049.8298028999998</v>
      </c>
    </row>
    <row r="5468" spans="1:3" x14ac:dyDescent="0.45">
      <c r="A5468">
        <f t="shared" si="85"/>
        <v>26</v>
      </c>
      <c r="B5468" s="5">
        <v>43642</v>
      </c>
      <c r="C5468" s="24">
        <v>4046.04517618</v>
      </c>
    </row>
    <row r="5469" spans="1:3" x14ac:dyDescent="0.45">
      <c r="A5469">
        <f t="shared" si="85"/>
        <v>27</v>
      </c>
      <c r="B5469" s="5">
        <v>43643</v>
      </c>
      <c r="C5469" s="24">
        <v>4041.7229195999998</v>
      </c>
    </row>
    <row r="5470" spans="1:3" x14ac:dyDescent="0.45">
      <c r="A5470" s="35">
        <f t="shared" si="85"/>
        <v>28</v>
      </c>
      <c r="B5470" s="33">
        <v>43644</v>
      </c>
      <c r="C5470" s="34">
        <v>4056.8809555799999</v>
      </c>
    </row>
    <row r="5471" spans="1:3" x14ac:dyDescent="0.45">
      <c r="A5471" s="35">
        <f t="shared" si="85"/>
        <v>1</v>
      </c>
      <c r="B5471" s="33">
        <v>43647</v>
      </c>
      <c r="C5471" s="34">
        <v>4095.18331094</v>
      </c>
    </row>
    <row r="5472" spans="1:3" x14ac:dyDescent="0.45">
      <c r="A5472">
        <f t="shared" si="85"/>
        <v>2</v>
      </c>
      <c r="B5472" s="5">
        <v>43648</v>
      </c>
      <c r="C5472" s="24">
        <v>4123.1020957399996</v>
      </c>
    </row>
    <row r="5473" spans="1:3" x14ac:dyDescent="0.45">
      <c r="A5473">
        <f t="shared" si="85"/>
        <v>3</v>
      </c>
      <c r="B5473" s="5">
        <v>43649</v>
      </c>
      <c r="C5473" s="24">
        <v>4150.0712790099997</v>
      </c>
    </row>
    <row r="5474" spans="1:3" x14ac:dyDescent="0.45">
      <c r="A5474">
        <f t="shared" si="85"/>
        <v>4</v>
      </c>
      <c r="B5474" s="5">
        <v>43650</v>
      </c>
      <c r="C5474" s="24">
        <v>4147.9739039599999</v>
      </c>
    </row>
    <row r="5475" spans="1:3" x14ac:dyDescent="0.45">
      <c r="A5475">
        <f t="shared" si="85"/>
        <v>5</v>
      </c>
      <c r="B5475" s="5">
        <v>43651</v>
      </c>
      <c r="C5475" s="24">
        <v>4120.50548944</v>
      </c>
    </row>
    <row r="5476" spans="1:3" x14ac:dyDescent="0.45">
      <c r="A5476">
        <f t="shared" si="85"/>
        <v>8</v>
      </c>
      <c r="B5476" s="5">
        <v>43654</v>
      </c>
      <c r="C5476" s="24">
        <v>4115.7879552799996</v>
      </c>
    </row>
    <row r="5477" spans="1:3" x14ac:dyDescent="0.45">
      <c r="A5477">
        <f t="shared" si="85"/>
        <v>9</v>
      </c>
      <c r="B5477" s="5">
        <v>43655</v>
      </c>
      <c r="C5477" s="24">
        <v>4105.8461058499997</v>
      </c>
    </row>
    <row r="5478" spans="1:3" x14ac:dyDescent="0.45">
      <c r="A5478">
        <f t="shared" si="85"/>
        <v>10</v>
      </c>
      <c r="B5478" s="5">
        <v>43656</v>
      </c>
      <c r="C5478" s="24">
        <v>4101.8773181699999</v>
      </c>
    </row>
    <row r="5479" spans="1:3" x14ac:dyDescent="0.45">
      <c r="A5479">
        <f t="shared" si="85"/>
        <v>11</v>
      </c>
      <c r="B5479" s="5">
        <v>43657</v>
      </c>
      <c r="C5479" s="24">
        <v>4093.4963829600001</v>
      </c>
    </row>
    <row r="5480" spans="1:3" x14ac:dyDescent="0.45">
      <c r="A5480">
        <f t="shared" si="85"/>
        <v>12</v>
      </c>
      <c r="B5480" s="5">
        <v>43658</v>
      </c>
      <c r="C5480" s="24">
        <v>4094.9402205299998</v>
      </c>
    </row>
    <row r="5481" spans="1:3" x14ac:dyDescent="0.45">
      <c r="A5481">
        <f t="shared" si="85"/>
        <v>15</v>
      </c>
      <c r="B5481" s="5">
        <v>43661</v>
      </c>
      <c r="C5481" s="24">
        <v>4107.5027503299998</v>
      </c>
    </row>
    <row r="5482" spans="1:3" x14ac:dyDescent="0.45">
      <c r="A5482">
        <f t="shared" si="85"/>
        <v>16</v>
      </c>
      <c r="B5482" s="5">
        <v>43662</v>
      </c>
      <c r="C5482" s="24">
        <v>4130.3574198899996</v>
      </c>
    </row>
    <row r="5483" spans="1:3" x14ac:dyDescent="0.45">
      <c r="A5483">
        <f t="shared" si="85"/>
        <v>17</v>
      </c>
      <c r="B5483" s="5">
        <v>43663</v>
      </c>
      <c r="C5483" s="24">
        <v>4110.4401901600004</v>
      </c>
    </row>
    <row r="5484" spans="1:3" x14ac:dyDescent="0.45">
      <c r="A5484">
        <f t="shared" si="85"/>
        <v>18</v>
      </c>
      <c r="B5484" s="5">
        <v>43664</v>
      </c>
      <c r="C5484" s="24">
        <v>4088.57183614</v>
      </c>
    </row>
    <row r="5485" spans="1:3" x14ac:dyDescent="0.45">
      <c r="A5485">
        <f t="shared" si="85"/>
        <v>19</v>
      </c>
      <c r="B5485" s="5">
        <v>43665</v>
      </c>
      <c r="C5485" s="24">
        <v>4098.3183883900001</v>
      </c>
    </row>
    <row r="5486" spans="1:3" x14ac:dyDescent="0.45">
      <c r="A5486">
        <f t="shared" si="85"/>
        <v>22</v>
      </c>
      <c r="B5486" s="5">
        <v>43668</v>
      </c>
      <c r="C5486" s="24">
        <v>4102.0239766799996</v>
      </c>
    </row>
    <row r="5487" spans="1:3" x14ac:dyDescent="0.45">
      <c r="A5487">
        <f t="shared" si="85"/>
        <v>24</v>
      </c>
      <c r="B5487" s="5">
        <v>43670</v>
      </c>
      <c r="C5487" s="24">
        <v>4100.3578852999999</v>
      </c>
    </row>
    <row r="5488" spans="1:3" x14ac:dyDescent="0.45">
      <c r="A5488">
        <f t="shared" si="85"/>
        <v>25</v>
      </c>
      <c r="B5488" s="5">
        <v>43671</v>
      </c>
      <c r="C5488" s="24">
        <v>4096.0345619700001</v>
      </c>
    </row>
    <row r="5489" spans="1:3" x14ac:dyDescent="0.45">
      <c r="A5489">
        <f t="shared" si="85"/>
        <v>26</v>
      </c>
      <c r="B5489" s="5">
        <v>43672</v>
      </c>
      <c r="C5489" s="24">
        <v>4124.07579197</v>
      </c>
    </row>
    <row r="5490" spans="1:3" x14ac:dyDescent="0.45">
      <c r="A5490">
        <f t="shared" si="85"/>
        <v>29</v>
      </c>
      <c r="B5490" s="5">
        <v>43675</v>
      </c>
      <c r="C5490" s="24">
        <v>4186.1678063099998</v>
      </c>
    </row>
    <row r="5491" spans="1:3" x14ac:dyDescent="0.45">
      <c r="A5491">
        <f t="shared" si="85"/>
        <v>30</v>
      </c>
      <c r="B5491" s="5">
        <v>43676</v>
      </c>
      <c r="C5491" s="24">
        <v>4164.6856229200002</v>
      </c>
    </row>
    <row r="5492" spans="1:3" x14ac:dyDescent="0.45">
      <c r="A5492" s="35">
        <f t="shared" si="85"/>
        <v>31</v>
      </c>
      <c r="B5492" s="33">
        <v>43677</v>
      </c>
      <c r="C5492" s="34">
        <v>4134.02745779</v>
      </c>
    </row>
    <row r="5493" spans="1:3" x14ac:dyDescent="0.45">
      <c r="A5493" s="35">
        <f t="shared" si="85"/>
        <v>1</v>
      </c>
      <c r="B5493" s="33">
        <v>43678</v>
      </c>
      <c r="C5493" s="34">
        <v>4132.2330668100003</v>
      </c>
    </row>
    <row r="5494" spans="1:3" x14ac:dyDescent="0.45">
      <c r="A5494">
        <f t="shared" si="85"/>
        <v>2</v>
      </c>
      <c r="B5494" s="5">
        <v>43679</v>
      </c>
      <c r="C5494" s="24">
        <v>4039.5265907100002</v>
      </c>
    </row>
    <row r="5495" spans="1:3" x14ac:dyDescent="0.45">
      <c r="A5495">
        <f t="shared" si="85"/>
        <v>5</v>
      </c>
      <c r="B5495" s="5">
        <v>43682</v>
      </c>
      <c r="C5495" s="24">
        <v>3944.1502196500001</v>
      </c>
    </row>
    <row r="5496" spans="1:3" x14ac:dyDescent="0.45">
      <c r="A5496">
        <f t="shared" si="85"/>
        <v>6</v>
      </c>
      <c r="B5496" s="5">
        <v>43683</v>
      </c>
      <c r="C5496" s="24">
        <v>3920.6994113199999</v>
      </c>
    </row>
    <row r="5497" spans="1:3" x14ac:dyDescent="0.45">
      <c r="A5497">
        <f t="shared" si="85"/>
        <v>7</v>
      </c>
      <c r="B5497" s="5">
        <v>43684</v>
      </c>
      <c r="C5497" s="24">
        <v>3935.7570333799999</v>
      </c>
    </row>
    <row r="5498" spans="1:3" x14ac:dyDescent="0.45">
      <c r="A5498">
        <f t="shared" si="85"/>
        <v>8</v>
      </c>
      <c r="B5498" s="5">
        <v>43685</v>
      </c>
      <c r="C5498" s="24">
        <v>3981.3314421</v>
      </c>
    </row>
    <row r="5499" spans="1:3" x14ac:dyDescent="0.45">
      <c r="A5499">
        <f t="shared" si="85"/>
        <v>9</v>
      </c>
      <c r="B5499" s="5">
        <v>43686</v>
      </c>
      <c r="C5499" s="24">
        <v>3965.54060007</v>
      </c>
    </row>
    <row r="5500" spans="1:3" x14ac:dyDescent="0.45">
      <c r="A5500">
        <f t="shared" si="85"/>
        <v>12</v>
      </c>
      <c r="B5500" s="5">
        <v>43689</v>
      </c>
      <c r="C5500" s="24">
        <v>3947.5296732900001</v>
      </c>
    </row>
    <row r="5501" spans="1:3" x14ac:dyDescent="0.45">
      <c r="A5501">
        <f t="shared" si="85"/>
        <v>13</v>
      </c>
      <c r="B5501" s="5">
        <v>43690</v>
      </c>
      <c r="C5501" s="24">
        <v>3961.1590321600002</v>
      </c>
    </row>
    <row r="5502" spans="1:3" x14ac:dyDescent="0.45">
      <c r="A5502">
        <f t="shared" si="85"/>
        <v>14</v>
      </c>
      <c r="B5502" s="5">
        <v>43691</v>
      </c>
      <c r="C5502" s="24">
        <v>3905.5908788400002</v>
      </c>
    </row>
    <row r="5503" spans="1:3" x14ac:dyDescent="0.45">
      <c r="A5503">
        <f t="shared" si="85"/>
        <v>15</v>
      </c>
      <c r="B5503" s="5">
        <v>43692</v>
      </c>
      <c r="C5503" s="24">
        <v>3865.5460406900002</v>
      </c>
    </row>
    <row r="5504" spans="1:3" x14ac:dyDescent="0.45">
      <c r="A5504">
        <f t="shared" si="85"/>
        <v>16</v>
      </c>
      <c r="B5504" s="5">
        <v>43693</v>
      </c>
      <c r="C5504" s="24">
        <v>3893.65638756</v>
      </c>
    </row>
    <row r="5505" spans="1:3" x14ac:dyDescent="0.45">
      <c r="A5505">
        <f t="shared" si="85"/>
        <v>19</v>
      </c>
      <c r="B5505" s="5">
        <v>43696</v>
      </c>
      <c r="C5505" s="24">
        <v>3936.2872523599999</v>
      </c>
    </row>
    <row r="5506" spans="1:3" x14ac:dyDescent="0.45">
      <c r="A5506">
        <f t="shared" si="85"/>
        <v>20</v>
      </c>
      <c r="B5506" s="5">
        <v>43697</v>
      </c>
      <c r="C5506" s="24">
        <v>3904.59563716</v>
      </c>
    </row>
    <row r="5507" spans="1:3" x14ac:dyDescent="0.45">
      <c r="A5507">
        <f t="shared" si="85"/>
        <v>21</v>
      </c>
      <c r="B5507" s="5">
        <v>43698</v>
      </c>
      <c r="C5507" s="24">
        <v>3946.6884261599998</v>
      </c>
    </row>
    <row r="5508" spans="1:3" x14ac:dyDescent="0.45">
      <c r="A5508">
        <f t="shared" ref="A5508:A5571" si="86">DAY(B5508)</f>
        <v>22</v>
      </c>
      <c r="B5508" s="5">
        <v>43699</v>
      </c>
      <c r="C5508" s="24">
        <v>3912.9401162099998</v>
      </c>
    </row>
    <row r="5509" spans="1:3" x14ac:dyDescent="0.45">
      <c r="A5509">
        <f t="shared" si="86"/>
        <v>23</v>
      </c>
      <c r="B5509" s="5">
        <v>43700</v>
      </c>
      <c r="C5509" s="24">
        <v>3898.5794935499998</v>
      </c>
    </row>
    <row r="5510" spans="1:3" x14ac:dyDescent="0.45">
      <c r="A5510">
        <f t="shared" si="86"/>
        <v>27</v>
      </c>
      <c r="B5510" s="5">
        <v>43704</v>
      </c>
      <c r="C5510" s="24">
        <v>3899.2243492900002</v>
      </c>
    </row>
    <row r="5511" spans="1:3" x14ac:dyDescent="0.45">
      <c r="A5511">
        <f t="shared" si="86"/>
        <v>28</v>
      </c>
      <c r="B5511" s="5">
        <v>43705</v>
      </c>
      <c r="C5511" s="24">
        <v>3905.4829927999999</v>
      </c>
    </row>
    <row r="5512" spans="1:3" x14ac:dyDescent="0.45">
      <c r="A5512">
        <f t="shared" si="86"/>
        <v>29</v>
      </c>
      <c r="B5512" s="5">
        <v>43706</v>
      </c>
      <c r="C5512" s="24">
        <v>3939.3704955200001</v>
      </c>
    </row>
    <row r="5513" spans="1:3" x14ac:dyDescent="0.45">
      <c r="A5513" s="35">
        <f t="shared" si="86"/>
        <v>30</v>
      </c>
      <c r="B5513" s="33">
        <v>43707</v>
      </c>
      <c r="C5513" s="34">
        <v>3953.0243252499999</v>
      </c>
    </row>
    <row r="5514" spans="1:3" x14ac:dyDescent="0.45">
      <c r="A5514" s="35">
        <f t="shared" si="86"/>
        <v>2</v>
      </c>
      <c r="B5514" s="33">
        <v>43710</v>
      </c>
      <c r="C5514" s="34">
        <v>3989.8102765200001</v>
      </c>
    </row>
    <row r="5515" spans="1:3" x14ac:dyDescent="0.45">
      <c r="A5515">
        <f t="shared" si="86"/>
        <v>3</v>
      </c>
      <c r="B5515" s="5">
        <v>43711</v>
      </c>
      <c r="C5515" s="24">
        <v>3982.6277772499998</v>
      </c>
    </row>
    <row r="5516" spans="1:3" x14ac:dyDescent="0.45">
      <c r="A5516">
        <f t="shared" si="86"/>
        <v>4</v>
      </c>
      <c r="B5516" s="5">
        <v>43712</v>
      </c>
      <c r="C5516" s="24">
        <v>4007.1888714299998</v>
      </c>
    </row>
    <row r="5517" spans="1:3" x14ac:dyDescent="0.45">
      <c r="A5517">
        <f t="shared" si="86"/>
        <v>5</v>
      </c>
      <c r="B5517" s="5">
        <v>43713</v>
      </c>
      <c r="C5517" s="24">
        <v>3990.6517868000001</v>
      </c>
    </row>
    <row r="5518" spans="1:3" x14ac:dyDescent="0.45">
      <c r="A5518">
        <f t="shared" si="86"/>
        <v>6</v>
      </c>
      <c r="B5518" s="5">
        <v>43714</v>
      </c>
      <c r="C5518" s="24">
        <v>3998.1794476300001</v>
      </c>
    </row>
    <row r="5519" spans="1:3" x14ac:dyDescent="0.45">
      <c r="A5519">
        <f t="shared" si="86"/>
        <v>9</v>
      </c>
      <c r="B5519" s="5">
        <v>43717</v>
      </c>
      <c r="C5519" s="24">
        <v>3976.1617745399999</v>
      </c>
    </row>
    <row r="5520" spans="1:3" x14ac:dyDescent="0.45">
      <c r="A5520">
        <f t="shared" si="86"/>
        <v>10</v>
      </c>
      <c r="B5520" s="5">
        <v>43718</v>
      </c>
      <c r="C5520" s="24">
        <v>3992.48568045</v>
      </c>
    </row>
    <row r="5521" spans="1:3" x14ac:dyDescent="0.45">
      <c r="A5521">
        <f t="shared" si="86"/>
        <v>11</v>
      </c>
      <c r="B5521" s="5">
        <v>43719</v>
      </c>
      <c r="C5521" s="24">
        <v>4032.4397076400001</v>
      </c>
    </row>
    <row r="5522" spans="1:3" x14ac:dyDescent="0.45">
      <c r="A5522">
        <f t="shared" si="86"/>
        <v>12</v>
      </c>
      <c r="B5522" s="5">
        <v>43720</v>
      </c>
      <c r="C5522" s="24">
        <v>4035.2143471600002</v>
      </c>
    </row>
    <row r="5523" spans="1:3" x14ac:dyDescent="0.45">
      <c r="A5523">
        <f t="shared" si="86"/>
        <v>13</v>
      </c>
      <c r="B5523" s="5">
        <v>43721</v>
      </c>
      <c r="C5523" s="24">
        <v>4053.3086757199999</v>
      </c>
    </row>
    <row r="5524" spans="1:3" x14ac:dyDescent="0.45">
      <c r="A5524">
        <f t="shared" si="86"/>
        <v>16</v>
      </c>
      <c r="B5524" s="5">
        <v>43724</v>
      </c>
      <c r="C5524" s="24">
        <v>4028.7869391200002</v>
      </c>
    </row>
    <row r="5525" spans="1:3" x14ac:dyDescent="0.45">
      <c r="A5525">
        <f t="shared" si="86"/>
        <v>17</v>
      </c>
      <c r="B5525" s="5">
        <v>43725</v>
      </c>
      <c r="C5525" s="24">
        <v>4027.3141285000002</v>
      </c>
    </row>
    <row r="5526" spans="1:3" x14ac:dyDescent="0.45">
      <c r="A5526">
        <f t="shared" si="86"/>
        <v>18</v>
      </c>
      <c r="B5526" s="5">
        <v>43726</v>
      </c>
      <c r="C5526" s="24">
        <v>4024.8455208</v>
      </c>
    </row>
    <row r="5527" spans="1:3" x14ac:dyDescent="0.45">
      <c r="A5527">
        <f t="shared" si="86"/>
        <v>19</v>
      </c>
      <c r="B5527" s="5">
        <v>43727</v>
      </c>
      <c r="C5527" s="24">
        <v>4044.8803894900002</v>
      </c>
    </row>
    <row r="5528" spans="1:3" x14ac:dyDescent="0.45">
      <c r="A5528">
        <f t="shared" si="86"/>
        <v>20</v>
      </c>
      <c r="B5528" s="5">
        <v>43728</v>
      </c>
      <c r="C5528" s="24">
        <v>4042.8567937500002</v>
      </c>
    </row>
    <row r="5529" spans="1:3" x14ac:dyDescent="0.45">
      <c r="A5529">
        <f t="shared" si="86"/>
        <v>23</v>
      </c>
      <c r="B5529" s="5">
        <v>43731</v>
      </c>
      <c r="C5529" s="24">
        <v>4029.7751428800002</v>
      </c>
    </row>
    <row r="5530" spans="1:3" x14ac:dyDescent="0.45">
      <c r="A5530">
        <f t="shared" si="86"/>
        <v>24</v>
      </c>
      <c r="B5530" s="5">
        <v>43732</v>
      </c>
      <c r="C5530" s="24">
        <v>4009.8448484099999</v>
      </c>
    </row>
    <row r="5531" spans="1:3" x14ac:dyDescent="0.45">
      <c r="A5531">
        <f t="shared" si="86"/>
        <v>25</v>
      </c>
      <c r="B5531" s="5">
        <v>43733</v>
      </c>
      <c r="C5531" s="24">
        <v>4003.6011496199999</v>
      </c>
    </row>
    <row r="5532" spans="1:3" x14ac:dyDescent="0.45">
      <c r="A5532">
        <f t="shared" si="86"/>
        <v>26</v>
      </c>
      <c r="B5532" s="5">
        <v>43734</v>
      </c>
      <c r="C5532" s="24">
        <v>4031.5623863000001</v>
      </c>
    </row>
    <row r="5533" spans="1:3" x14ac:dyDescent="0.45">
      <c r="A5533">
        <f t="shared" si="86"/>
        <v>27</v>
      </c>
      <c r="B5533" s="5">
        <v>43735</v>
      </c>
      <c r="C5533" s="24">
        <v>4071.29429351</v>
      </c>
    </row>
    <row r="5534" spans="1:3" x14ac:dyDescent="0.45">
      <c r="A5534" s="35">
        <f t="shared" si="86"/>
        <v>30</v>
      </c>
      <c r="B5534" s="33">
        <v>43738</v>
      </c>
      <c r="C5534" s="34">
        <v>4061.7423388399998</v>
      </c>
    </row>
    <row r="5535" spans="1:3" x14ac:dyDescent="0.45">
      <c r="A5535" s="35">
        <f t="shared" si="86"/>
        <v>1</v>
      </c>
      <c r="B5535" s="33">
        <v>43739</v>
      </c>
      <c r="C5535" s="34">
        <v>4038.4642129399999</v>
      </c>
    </row>
    <row r="5536" spans="1:3" x14ac:dyDescent="0.45">
      <c r="A5536">
        <f t="shared" si="86"/>
        <v>2</v>
      </c>
      <c r="B5536" s="5">
        <v>43740</v>
      </c>
      <c r="C5536" s="24">
        <v>3918.7302817099999</v>
      </c>
    </row>
    <row r="5537" spans="1:3" x14ac:dyDescent="0.45">
      <c r="A5537">
        <f t="shared" si="86"/>
        <v>3</v>
      </c>
      <c r="B5537" s="5">
        <v>43741</v>
      </c>
      <c r="C5537" s="24">
        <v>3893.77616868</v>
      </c>
    </row>
    <row r="5538" spans="1:3" x14ac:dyDescent="0.45">
      <c r="A5538">
        <f t="shared" si="86"/>
        <v>4</v>
      </c>
      <c r="B5538" s="5">
        <v>43742</v>
      </c>
      <c r="C5538" s="24">
        <v>3933.1499197100002</v>
      </c>
    </row>
    <row r="5539" spans="1:3" x14ac:dyDescent="0.45">
      <c r="A5539">
        <f t="shared" si="86"/>
        <v>7</v>
      </c>
      <c r="B5539" s="5">
        <v>43745</v>
      </c>
      <c r="C5539" s="24">
        <v>3950.2166370700002</v>
      </c>
    </row>
    <row r="5540" spans="1:3" x14ac:dyDescent="0.45">
      <c r="A5540">
        <f t="shared" si="86"/>
        <v>8</v>
      </c>
      <c r="B5540" s="5">
        <v>43746</v>
      </c>
      <c r="C5540" s="24">
        <v>3918.1716551999998</v>
      </c>
    </row>
    <row r="5541" spans="1:3" x14ac:dyDescent="0.45">
      <c r="A5541">
        <f t="shared" si="86"/>
        <v>9</v>
      </c>
      <c r="B5541" s="5">
        <v>43747</v>
      </c>
      <c r="C5541" s="24">
        <v>3926.9710592199999</v>
      </c>
    </row>
    <row r="5542" spans="1:3" x14ac:dyDescent="0.45">
      <c r="A5542">
        <f t="shared" si="86"/>
        <v>10</v>
      </c>
      <c r="B5542" s="5">
        <v>43748</v>
      </c>
      <c r="C5542" s="24">
        <v>3938.3272476500001</v>
      </c>
    </row>
    <row r="5543" spans="1:3" x14ac:dyDescent="0.45">
      <c r="A5543">
        <f t="shared" si="86"/>
        <v>11</v>
      </c>
      <c r="B5543" s="5">
        <v>43749</v>
      </c>
      <c r="C5543" s="24">
        <v>3992.1569883900002</v>
      </c>
    </row>
    <row r="5544" spans="1:3" x14ac:dyDescent="0.45">
      <c r="A5544">
        <f t="shared" si="86"/>
        <v>14</v>
      </c>
      <c r="B5544" s="5">
        <v>43752</v>
      </c>
      <c r="C5544" s="24">
        <v>3974.4365344600001</v>
      </c>
    </row>
    <row r="5545" spans="1:3" x14ac:dyDescent="0.45">
      <c r="A5545">
        <f t="shared" si="86"/>
        <v>15</v>
      </c>
      <c r="B5545" s="5">
        <v>43753</v>
      </c>
      <c r="C5545" s="24">
        <v>3982.06217087</v>
      </c>
    </row>
    <row r="5546" spans="1:3" x14ac:dyDescent="0.45">
      <c r="A5546">
        <f t="shared" si="86"/>
        <v>16</v>
      </c>
      <c r="B5546" s="5">
        <v>43754</v>
      </c>
      <c r="C5546" s="24">
        <v>3962.6792477099998</v>
      </c>
    </row>
    <row r="5547" spans="1:3" x14ac:dyDescent="0.45">
      <c r="A5547">
        <f t="shared" si="86"/>
        <v>17</v>
      </c>
      <c r="B5547" s="5">
        <v>43755</v>
      </c>
      <c r="C5547" s="24">
        <v>3970.7978997199998</v>
      </c>
    </row>
    <row r="5548" spans="1:3" x14ac:dyDescent="0.45">
      <c r="A5548">
        <f t="shared" si="86"/>
        <v>18</v>
      </c>
      <c r="B5548" s="5">
        <v>43756</v>
      </c>
      <c r="C5548" s="24">
        <v>3956.8857884399999</v>
      </c>
    </row>
    <row r="5549" spans="1:3" x14ac:dyDescent="0.45">
      <c r="A5549">
        <f t="shared" si="86"/>
        <v>21</v>
      </c>
      <c r="B5549" s="5">
        <v>43759</v>
      </c>
      <c r="C5549" s="24">
        <v>3965.3425784299998</v>
      </c>
    </row>
    <row r="5550" spans="1:3" x14ac:dyDescent="0.45">
      <c r="A5550">
        <f t="shared" si="86"/>
        <v>22</v>
      </c>
      <c r="B5550" s="5">
        <v>43760</v>
      </c>
      <c r="C5550" s="24">
        <v>3982.65828298</v>
      </c>
    </row>
    <row r="5551" spans="1:3" x14ac:dyDescent="0.45">
      <c r="A5551">
        <f t="shared" si="86"/>
        <v>23</v>
      </c>
      <c r="B5551" s="5">
        <v>43761</v>
      </c>
      <c r="C5551" s="24">
        <v>4003.99474689</v>
      </c>
    </row>
    <row r="5552" spans="1:3" x14ac:dyDescent="0.45">
      <c r="A5552">
        <f t="shared" si="86"/>
        <v>24</v>
      </c>
      <c r="B5552" s="5">
        <v>43762</v>
      </c>
      <c r="C5552" s="24">
        <v>4033.51226537</v>
      </c>
    </row>
    <row r="5553" spans="1:3" x14ac:dyDescent="0.45">
      <c r="A5553">
        <f t="shared" si="86"/>
        <v>25</v>
      </c>
      <c r="B5553" s="5">
        <v>43763</v>
      </c>
      <c r="C5553" s="24">
        <v>4030.0988904800001</v>
      </c>
    </row>
    <row r="5554" spans="1:3" x14ac:dyDescent="0.45">
      <c r="A5554">
        <f t="shared" si="86"/>
        <v>28</v>
      </c>
      <c r="B5554" s="5">
        <v>43766</v>
      </c>
      <c r="C5554" s="24">
        <v>4036.6424986900001</v>
      </c>
    </row>
    <row r="5555" spans="1:3" x14ac:dyDescent="0.45">
      <c r="A5555">
        <f t="shared" si="86"/>
        <v>29</v>
      </c>
      <c r="B5555" s="5">
        <v>43767</v>
      </c>
      <c r="C5555" s="24">
        <v>4024.0445260299998</v>
      </c>
    </row>
    <row r="5556" spans="1:3" x14ac:dyDescent="0.45">
      <c r="A5556">
        <f t="shared" si="86"/>
        <v>30</v>
      </c>
      <c r="B5556" s="5">
        <v>43768</v>
      </c>
      <c r="C5556" s="24">
        <v>4032.7950308600002</v>
      </c>
    </row>
    <row r="5557" spans="1:3" x14ac:dyDescent="0.45">
      <c r="A5557" s="35">
        <f t="shared" si="86"/>
        <v>31</v>
      </c>
      <c r="B5557" s="33">
        <v>43769</v>
      </c>
      <c r="C5557" s="34">
        <v>3993.45782052</v>
      </c>
    </row>
    <row r="5558" spans="1:3" x14ac:dyDescent="0.45">
      <c r="A5558" s="35">
        <f t="shared" si="86"/>
        <v>1</v>
      </c>
      <c r="B5558" s="33">
        <v>43770</v>
      </c>
      <c r="C5558" s="34">
        <v>4022.7355872899998</v>
      </c>
    </row>
    <row r="5559" spans="1:3" x14ac:dyDescent="0.45">
      <c r="A5559">
        <f t="shared" si="86"/>
        <v>4</v>
      </c>
      <c r="B5559" s="5">
        <v>43773</v>
      </c>
      <c r="C5559" s="24">
        <v>4055.8962585899999</v>
      </c>
    </row>
    <row r="5560" spans="1:3" x14ac:dyDescent="0.45">
      <c r="A5560">
        <f t="shared" si="86"/>
        <v>5</v>
      </c>
      <c r="B5560" s="5">
        <v>43774</v>
      </c>
      <c r="C5560" s="24">
        <v>4065.3110396299999</v>
      </c>
    </row>
    <row r="5561" spans="1:3" x14ac:dyDescent="0.45">
      <c r="A5561">
        <f t="shared" si="86"/>
        <v>6</v>
      </c>
      <c r="B5561" s="5">
        <v>43775</v>
      </c>
      <c r="C5561" s="24">
        <v>4066.8560048300001</v>
      </c>
    </row>
    <row r="5562" spans="1:3" x14ac:dyDescent="0.45">
      <c r="A5562">
        <f t="shared" si="86"/>
        <v>7</v>
      </c>
      <c r="B5562" s="5">
        <v>43776</v>
      </c>
      <c r="C5562" s="24">
        <v>4078.8295165099998</v>
      </c>
    </row>
    <row r="5563" spans="1:3" x14ac:dyDescent="0.45">
      <c r="A5563">
        <f t="shared" si="86"/>
        <v>8</v>
      </c>
      <c r="B5563" s="5">
        <v>43777</v>
      </c>
      <c r="C5563" s="24">
        <v>4055.6556490900002</v>
      </c>
    </row>
    <row r="5564" spans="1:3" x14ac:dyDescent="0.45">
      <c r="A5564">
        <f t="shared" si="86"/>
        <v>11</v>
      </c>
      <c r="B5564" s="5">
        <v>43780</v>
      </c>
      <c r="C5564" s="24">
        <v>4043.5707700399998</v>
      </c>
    </row>
    <row r="5565" spans="1:3" x14ac:dyDescent="0.45">
      <c r="A5565">
        <f t="shared" si="86"/>
        <v>12</v>
      </c>
      <c r="B5565" s="5">
        <v>43781</v>
      </c>
      <c r="C5565" s="24">
        <v>4060.54323583</v>
      </c>
    </row>
    <row r="5566" spans="1:3" x14ac:dyDescent="0.45">
      <c r="A5566">
        <f t="shared" si="86"/>
        <v>13</v>
      </c>
      <c r="B5566" s="5">
        <v>43782</v>
      </c>
      <c r="C5566" s="24">
        <v>4048.91663092</v>
      </c>
    </row>
    <row r="5567" spans="1:3" x14ac:dyDescent="0.45">
      <c r="A5567">
        <f t="shared" si="86"/>
        <v>14</v>
      </c>
      <c r="B5567" s="5">
        <v>43783</v>
      </c>
      <c r="C5567" s="24">
        <v>4020.9495560400001</v>
      </c>
    </row>
    <row r="5568" spans="1:3" x14ac:dyDescent="0.45">
      <c r="A5568">
        <f t="shared" si="86"/>
        <v>15</v>
      </c>
      <c r="B5568" s="5">
        <v>43784</v>
      </c>
      <c r="C5568" s="24">
        <v>4031.98833483</v>
      </c>
    </row>
    <row r="5569" spans="1:3" x14ac:dyDescent="0.45">
      <c r="A5569">
        <f t="shared" si="86"/>
        <v>18</v>
      </c>
      <c r="B5569" s="5">
        <v>43787</v>
      </c>
      <c r="C5569" s="24">
        <v>4035.47281135</v>
      </c>
    </row>
    <row r="5570" spans="1:3" x14ac:dyDescent="0.45">
      <c r="A5570">
        <f t="shared" si="86"/>
        <v>19</v>
      </c>
      <c r="B5570" s="5">
        <v>43788</v>
      </c>
      <c r="C5570" s="24">
        <v>4045.9364116400002</v>
      </c>
    </row>
    <row r="5571" spans="1:3" x14ac:dyDescent="0.45">
      <c r="A5571">
        <f t="shared" si="86"/>
        <v>20</v>
      </c>
      <c r="B5571" s="5">
        <v>43789</v>
      </c>
      <c r="C5571" s="24">
        <v>4016.8936806299998</v>
      </c>
    </row>
    <row r="5572" spans="1:3" x14ac:dyDescent="0.45">
      <c r="A5572">
        <f t="shared" ref="A5572:A5635" si="87">DAY(B5572)</f>
        <v>21</v>
      </c>
      <c r="B5572" s="5">
        <v>43790</v>
      </c>
      <c r="C5572" s="24">
        <v>4002.3730039400002</v>
      </c>
    </row>
    <row r="5573" spans="1:3" x14ac:dyDescent="0.45">
      <c r="A5573">
        <f t="shared" si="87"/>
        <v>22</v>
      </c>
      <c r="B5573" s="5">
        <v>43791</v>
      </c>
      <c r="C5573" s="24">
        <v>4045.7424411900001</v>
      </c>
    </row>
    <row r="5574" spans="1:3" x14ac:dyDescent="0.45">
      <c r="A5574">
        <f t="shared" si="87"/>
        <v>25</v>
      </c>
      <c r="B5574" s="5">
        <v>43794</v>
      </c>
      <c r="C5574" s="24">
        <v>4083.8827638900002</v>
      </c>
    </row>
    <row r="5575" spans="1:3" x14ac:dyDescent="0.45">
      <c r="A5575">
        <f t="shared" si="87"/>
        <v>26</v>
      </c>
      <c r="B5575" s="5">
        <v>43795</v>
      </c>
      <c r="C5575" s="24">
        <v>4092.7740704100001</v>
      </c>
    </row>
    <row r="5576" spans="1:3" x14ac:dyDescent="0.45">
      <c r="A5576">
        <f t="shared" si="87"/>
        <v>27</v>
      </c>
      <c r="B5576" s="5">
        <v>43796</v>
      </c>
      <c r="C5576" s="24">
        <v>4108.0874167800002</v>
      </c>
    </row>
    <row r="5577" spans="1:3" x14ac:dyDescent="0.45">
      <c r="A5577">
        <f t="shared" si="87"/>
        <v>28</v>
      </c>
      <c r="B5577" s="5">
        <v>43797</v>
      </c>
      <c r="C5577" s="24">
        <v>4104.5440317100001</v>
      </c>
    </row>
    <row r="5578" spans="1:3" x14ac:dyDescent="0.45">
      <c r="A5578" s="35">
        <f t="shared" si="87"/>
        <v>29</v>
      </c>
      <c r="B5578" s="33">
        <v>43798</v>
      </c>
      <c r="C5578" s="34">
        <v>4066.7324173900001</v>
      </c>
    </row>
    <row r="5579" spans="1:3" x14ac:dyDescent="0.45">
      <c r="A5579" s="35">
        <f t="shared" si="87"/>
        <v>2</v>
      </c>
      <c r="B5579" s="33">
        <v>43801</v>
      </c>
      <c r="C5579" s="34">
        <v>4035.77241271</v>
      </c>
    </row>
    <row r="5580" spans="1:3" x14ac:dyDescent="0.45">
      <c r="A5580">
        <f t="shared" si="87"/>
        <v>3</v>
      </c>
      <c r="B5580" s="5">
        <v>43802</v>
      </c>
      <c r="C5580" s="24">
        <v>3971.6528027600002</v>
      </c>
    </row>
    <row r="5581" spans="1:3" x14ac:dyDescent="0.45">
      <c r="A5581">
        <f t="shared" si="87"/>
        <v>4</v>
      </c>
      <c r="B5581" s="5">
        <v>43803</v>
      </c>
      <c r="C5581" s="24">
        <v>3990.92165243</v>
      </c>
    </row>
    <row r="5582" spans="1:3" x14ac:dyDescent="0.45">
      <c r="A5582">
        <f t="shared" si="87"/>
        <v>5</v>
      </c>
      <c r="B5582" s="5">
        <v>43804</v>
      </c>
      <c r="C5582" s="24">
        <v>3969.8429310699998</v>
      </c>
    </row>
    <row r="5583" spans="1:3" x14ac:dyDescent="0.45">
      <c r="A5583">
        <f t="shared" si="87"/>
        <v>6</v>
      </c>
      <c r="B5583" s="5">
        <v>43805</v>
      </c>
      <c r="C5583" s="24">
        <v>4023.20804808</v>
      </c>
    </row>
    <row r="5584" spans="1:3" x14ac:dyDescent="0.45">
      <c r="A5584">
        <f t="shared" si="87"/>
        <v>9</v>
      </c>
      <c r="B5584" s="5">
        <v>43808</v>
      </c>
      <c r="C5584" s="24">
        <v>4020.3341621300001</v>
      </c>
    </row>
    <row r="5585" spans="1:3" x14ac:dyDescent="0.45">
      <c r="A5585">
        <f t="shared" si="87"/>
        <v>10</v>
      </c>
      <c r="B5585" s="5">
        <v>43809</v>
      </c>
      <c r="C5585" s="24">
        <v>4006.11520182</v>
      </c>
    </row>
    <row r="5586" spans="1:3" x14ac:dyDescent="0.45">
      <c r="A5586">
        <f t="shared" si="87"/>
        <v>11</v>
      </c>
      <c r="B5586" s="5">
        <v>43810</v>
      </c>
      <c r="C5586" s="24">
        <v>4003.03120472</v>
      </c>
    </row>
    <row r="5587" spans="1:3" x14ac:dyDescent="0.45">
      <c r="A5587">
        <f t="shared" si="87"/>
        <v>12</v>
      </c>
      <c r="B5587" s="5">
        <v>43811</v>
      </c>
      <c r="C5587" s="24">
        <v>4033.40628513</v>
      </c>
    </row>
    <row r="5588" spans="1:3" x14ac:dyDescent="0.45">
      <c r="A5588">
        <f t="shared" si="87"/>
        <v>13</v>
      </c>
      <c r="B5588" s="5">
        <v>43812</v>
      </c>
      <c r="C5588" s="24">
        <v>4095.02642814</v>
      </c>
    </row>
    <row r="5589" spans="1:3" x14ac:dyDescent="0.45">
      <c r="A5589">
        <f t="shared" si="87"/>
        <v>16</v>
      </c>
      <c r="B5589" s="5">
        <v>43815</v>
      </c>
      <c r="C5589" s="24">
        <v>4183.9744925799996</v>
      </c>
    </row>
    <row r="5590" spans="1:3" x14ac:dyDescent="0.45">
      <c r="A5590">
        <f t="shared" si="87"/>
        <v>17</v>
      </c>
      <c r="B5590" s="5">
        <v>43816</v>
      </c>
      <c r="C5590" s="24">
        <v>4179.5361967600002</v>
      </c>
    </row>
    <row r="5591" spans="1:3" x14ac:dyDescent="0.45">
      <c r="A5591">
        <f t="shared" si="87"/>
        <v>18</v>
      </c>
      <c r="B5591" s="5">
        <v>43817</v>
      </c>
      <c r="C5591" s="24">
        <v>4186.1376331900001</v>
      </c>
    </row>
    <row r="5592" spans="1:3" x14ac:dyDescent="0.45">
      <c r="A5592">
        <f t="shared" si="87"/>
        <v>19</v>
      </c>
      <c r="B5592" s="5">
        <v>43818</v>
      </c>
      <c r="C5592" s="24">
        <v>4200.87493395</v>
      </c>
    </row>
    <row r="5593" spans="1:3" x14ac:dyDescent="0.45">
      <c r="A5593">
        <f t="shared" si="87"/>
        <v>20</v>
      </c>
      <c r="B5593" s="5">
        <v>43819</v>
      </c>
      <c r="C5593" s="24">
        <v>4206.2687753199998</v>
      </c>
    </row>
    <row r="5594" spans="1:3" x14ac:dyDescent="0.45">
      <c r="A5594">
        <f t="shared" si="87"/>
        <v>23</v>
      </c>
      <c r="B5594" s="5">
        <v>43822</v>
      </c>
      <c r="C5594" s="24">
        <v>4230.5083833199997</v>
      </c>
    </row>
    <row r="5595" spans="1:3" x14ac:dyDescent="0.45">
      <c r="A5595">
        <f t="shared" si="87"/>
        <v>24</v>
      </c>
      <c r="B5595" s="5">
        <v>43823</v>
      </c>
      <c r="C5595" s="24">
        <v>4239.2794025499998</v>
      </c>
    </row>
    <row r="5596" spans="1:3" x14ac:dyDescent="0.45">
      <c r="A5596">
        <f t="shared" si="87"/>
        <v>27</v>
      </c>
      <c r="B5596" s="5">
        <v>43826</v>
      </c>
      <c r="C5596" s="24">
        <v>4247.5859900400001</v>
      </c>
    </row>
    <row r="5597" spans="1:3" x14ac:dyDescent="0.45">
      <c r="A5597">
        <f t="shared" si="87"/>
        <v>30</v>
      </c>
      <c r="B5597" s="5">
        <v>43829</v>
      </c>
      <c r="C5597" s="24">
        <v>4217.8248118800002</v>
      </c>
    </row>
    <row r="5598" spans="1:3" x14ac:dyDescent="0.45">
      <c r="A5598" s="35">
        <f t="shared" si="87"/>
        <v>31</v>
      </c>
      <c r="B5598" s="33">
        <v>43830</v>
      </c>
      <c r="C5598" s="34">
        <v>4196.47359177</v>
      </c>
    </row>
    <row r="5599" spans="1:3" x14ac:dyDescent="0.45">
      <c r="A5599" s="35">
        <f t="shared" si="87"/>
        <v>2</v>
      </c>
      <c r="B5599" s="33">
        <v>43832</v>
      </c>
      <c r="C5599" s="34">
        <v>4231.6558838999999</v>
      </c>
    </row>
    <row r="5600" spans="1:3" x14ac:dyDescent="0.45">
      <c r="A5600">
        <f t="shared" si="87"/>
        <v>3</v>
      </c>
      <c r="B5600" s="5">
        <v>43833</v>
      </c>
      <c r="C5600" s="24">
        <v>4235.6531985299998</v>
      </c>
    </row>
    <row r="5601" spans="1:3" x14ac:dyDescent="0.45">
      <c r="A5601">
        <f t="shared" si="87"/>
        <v>6</v>
      </c>
      <c r="B5601" s="5">
        <v>43836</v>
      </c>
      <c r="C5601" s="24">
        <v>4206.9278650899996</v>
      </c>
    </row>
    <row r="5602" spans="1:3" x14ac:dyDescent="0.45">
      <c r="A5602">
        <f t="shared" si="87"/>
        <v>7</v>
      </c>
      <c r="B5602" s="5">
        <v>43837</v>
      </c>
      <c r="C5602" s="24">
        <v>4209.3421185899997</v>
      </c>
    </row>
    <row r="5603" spans="1:3" x14ac:dyDescent="0.45">
      <c r="A5603">
        <f t="shared" si="87"/>
        <v>8</v>
      </c>
      <c r="B5603" s="5">
        <v>43838</v>
      </c>
      <c r="C5603" s="24">
        <v>4203.4372768000003</v>
      </c>
    </row>
    <row r="5604" spans="1:3" x14ac:dyDescent="0.45">
      <c r="A5604">
        <f t="shared" si="87"/>
        <v>9</v>
      </c>
      <c r="B5604" s="5">
        <v>43839</v>
      </c>
      <c r="C5604" s="24">
        <v>4213.7708015300004</v>
      </c>
    </row>
    <row r="5605" spans="1:3" x14ac:dyDescent="0.45">
      <c r="A5605">
        <f t="shared" si="87"/>
        <v>10</v>
      </c>
      <c r="B5605" s="5">
        <v>43840</v>
      </c>
      <c r="C5605" s="24">
        <v>4206.7156899399997</v>
      </c>
    </row>
    <row r="5606" spans="1:3" x14ac:dyDescent="0.45">
      <c r="A5606">
        <f t="shared" si="87"/>
        <v>13</v>
      </c>
      <c r="B5606" s="5">
        <v>43843</v>
      </c>
      <c r="C5606" s="24">
        <v>4225.7762044299998</v>
      </c>
    </row>
    <row r="5607" spans="1:3" x14ac:dyDescent="0.45">
      <c r="A5607">
        <f t="shared" si="87"/>
        <v>14</v>
      </c>
      <c r="B5607" s="5">
        <v>43844</v>
      </c>
      <c r="C5607" s="24">
        <v>4229.2302476699997</v>
      </c>
    </row>
    <row r="5608" spans="1:3" x14ac:dyDescent="0.45">
      <c r="A5608">
        <f t="shared" si="87"/>
        <v>15</v>
      </c>
      <c r="B5608" s="5">
        <v>43845</v>
      </c>
      <c r="C5608" s="24">
        <v>4237.59194484</v>
      </c>
    </row>
    <row r="5609" spans="1:3" x14ac:dyDescent="0.45">
      <c r="A5609">
        <f t="shared" si="87"/>
        <v>16</v>
      </c>
      <c r="B5609" s="5">
        <v>43846</v>
      </c>
      <c r="C5609" s="24">
        <v>4222.7897339399997</v>
      </c>
    </row>
    <row r="5610" spans="1:3" x14ac:dyDescent="0.45">
      <c r="A5610">
        <f t="shared" si="87"/>
        <v>17</v>
      </c>
      <c r="B5610" s="5">
        <v>43847</v>
      </c>
      <c r="C5610" s="24">
        <v>4257.9261390700003</v>
      </c>
    </row>
    <row r="5611" spans="1:3" x14ac:dyDescent="0.45">
      <c r="A5611">
        <f t="shared" si="87"/>
        <v>20</v>
      </c>
      <c r="B5611" s="5">
        <v>43850</v>
      </c>
      <c r="C5611" s="24">
        <v>4245.5686534200004</v>
      </c>
    </row>
    <row r="5612" spans="1:3" x14ac:dyDescent="0.45">
      <c r="A5612">
        <f t="shared" si="87"/>
        <v>21</v>
      </c>
      <c r="B5612" s="5">
        <v>43851</v>
      </c>
      <c r="C5612" s="24">
        <v>4223.3455770700002</v>
      </c>
    </row>
    <row r="5613" spans="1:3" x14ac:dyDescent="0.45">
      <c r="A5613">
        <f t="shared" si="87"/>
        <v>22</v>
      </c>
      <c r="B5613" s="5">
        <v>43852</v>
      </c>
      <c r="C5613" s="24">
        <v>4206.9303593100003</v>
      </c>
    </row>
    <row r="5614" spans="1:3" x14ac:dyDescent="0.45">
      <c r="A5614">
        <f t="shared" si="87"/>
        <v>23</v>
      </c>
      <c r="B5614" s="5">
        <v>43853</v>
      </c>
      <c r="C5614" s="24">
        <v>4170.3410400800003</v>
      </c>
    </row>
    <row r="5615" spans="1:3" x14ac:dyDescent="0.45">
      <c r="A5615">
        <f t="shared" si="87"/>
        <v>24</v>
      </c>
      <c r="B5615" s="5">
        <v>43854</v>
      </c>
      <c r="C5615" s="24">
        <v>4213.13720294</v>
      </c>
    </row>
    <row r="5616" spans="1:3" x14ac:dyDescent="0.45">
      <c r="A5616">
        <f t="shared" si="87"/>
        <v>27</v>
      </c>
      <c r="B5616" s="5">
        <v>43857</v>
      </c>
      <c r="C5616" s="24">
        <v>4118.9894642600002</v>
      </c>
    </row>
    <row r="5617" spans="1:3" x14ac:dyDescent="0.45">
      <c r="A5617">
        <f t="shared" si="87"/>
        <v>28</v>
      </c>
      <c r="B5617" s="5">
        <v>43858</v>
      </c>
      <c r="C5617" s="24">
        <v>4154.5948543300001</v>
      </c>
    </row>
    <row r="5618" spans="1:3" x14ac:dyDescent="0.45">
      <c r="A5618">
        <f t="shared" si="87"/>
        <v>29</v>
      </c>
      <c r="B5618" s="5">
        <v>43859</v>
      </c>
      <c r="C5618" s="24">
        <v>4157.3331124899996</v>
      </c>
    </row>
    <row r="5619" spans="1:3" x14ac:dyDescent="0.45">
      <c r="A5619">
        <f t="shared" si="87"/>
        <v>30</v>
      </c>
      <c r="B5619" s="5">
        <v>43860</v>
      </c>
      <c r="C5619" s="24">
        <v>4105.3165168200003</v>
      </c>
    </row>
    <row r="5620" spans="1:3" x14ac:dyDescent="0.45">
      <c r="A5620" s="35">
        <f t="shared" si="87"/>
        <v>31</v>
      </c>
      <c r="B5620" s="33">
        <v>43861</v>
      </c>
      <c r="C5620" s="34">
        <v>4057.4701269000002</v>
      </c>
    </row>
    <row r="5621" spans="1:3" x14ac:dyDescent="0.45">
      <c r="A5621" s="35">
        <f t="shared" si="87"/>
        <v>3</v>
      </c>
      <c r="B5621" s="33">
        <v>43864</v>
      </c>
      <c r="C5621" s="34">
        <v>4076.19043728</v>
      </c>
    </row>
    <row r="5622" spans="1:3" x14ac:dyDescent="0.45">
      <c r="A5622">
        <f t="shared" si="87"/>
        <v>4</v>
      </c>
      <c r="B5622" s="5">
        <v>43865</v>
      </c>
      <c r="C5622" s="24">
        <v>4136.7596469099999</v>
      </c>
    </row>
    <row r="5623" spans="1:3" x14ac:dyDescent="0.45">
      <c r="A5623">
        <f t="shared" si="87"/>
        <v>5</v>
      </c>
      <c r="B5623" s="5">
        <v>43866</v>
      </c>
      <c r="C5623" s="24">
        <v>4159.0333655900004</v>
      </c>
    </row>
    <row r="5624" spans="1:3" x14ac:dyDescent="0.45">
      <c r="A5624">
        <f t="shared" si="87"/>
        <v>6</v>
      </c>
      <c r="B5624" s="5">
        <v>43867</v>
      </c>
      <c r="C5624" s="24">
        <v>4170.8862578400003</v>
      </c>
    </row>
    <row r="5625" spans="1:3" x14ac:dyDescent="0.45">
      <c r="A5625">
        <f t="shared" si="87"/>
        <v>7</v>
      </c>
      <c r="B5625" s="5">
        <v>43868</v>
      </c>
      <c r="C5625" s="24">
        <v>4151.1500275300004</v>
      </c>
    </row>
    <row r="5626" spans="1:3" x14ac:dyDescent="0.45">
      <c r="A5626">
        <f t="shared" si="87"/>
        <v>10</v>
      </c>
      <c r="B5626" s="5">
        <v>43871</v>
      </c>
      <c r="C5626" s="24">
        <v>4141.6201682999999</v>
      </c>
    </row>
    <row r="5627" spans="1:3" x14ac:dyDescent="0.45">
      <c r="A5627">
        <f t="shared" si="87"/>
        <v>11</v>
      </c>
      <c r="B5627" s="5">
        <v>43872</v>
      </c>
      <c r="C5627" s="24">
        <v>4170.0732749700001</v>
      </c>
    </row>
    <row r="5628" spans="1:3" x14ac:dyDescent="0.45">
      <c r="A5628">
        <f t="shared" si="87"/>
        <v>12</v>
      </c>
      <c r="B5628" s="5">
        <v>43873</v>
      </c>
      <c r="C5628" s="24">
        <v>4191.1673360200002</v>
      </c>
    </row>
    <row r="5629" spans="1:3" x14ac:dyDescent="0.45">
      <c r="A5629">
        <f t="shared" si="87"/>
        <v>13</v>
      </c>
      <c r="B5629" s="5">
        <v>43874</v>
      </c>
      <c r="C5629" s="24">
        <v>4150.0186110000004</v>
      </c>
    </row>
    <row r="5630" spans="1:3" x14ac:dyDescent="0.45">
      <c r="A5630">
        <f t="shared" si="87"/>
        <v>14</v>
      </c>
      <c r="B5630" s="5">
        <v>43875</v>
      </c>
      <c r="C5630" s="24">
        <v>4135.0717363499998</v>
      </c>
    </row>
    <row r="5631" spans="1:3" x14ac:dyDescent="0.45">
      <c r="A5631">
        <f t="shared" si="87"/>
        <v>17</v>
      </c>
      <c r="B5631" s="5">
        <v>43878</v>
      </c>
      <c r="C5631" s="24">
        <v>4147.1038632299997</v>
      </c>
    </row>
    <row r="5632" spans="1:3" x14ac:dyDescent="0.45">
      <c r="A5632">
        <f t="shared" si="87"/>
        <v>18</v>
      </c>
      <c r="B5632" s="5">
        <v>43879</v>
      </c>
      <c r="C5632" s="24">
        <v>4118.8420764700004</v>
      </c>
    </row>
    <row r="5633" spans="1:3" x14ac:dyDescent="0.45">
      <c r="A5633">
        <f t="shared" si="87"/>
        <v>19</v>
      </c>
      <c r="B5633" s="5">
        <v>43880</v>
      </c>
      <c r="C5633" s="24">
        <v>4158.2975351499999</v>
      </c>
    </row>
    <row r="5634" spans="1:3" x14ac:dyDescent="0.45">
      <c r="A5634">
        <f t="shared" si="87"/>
        <v>20</v>
      </c>
      <c r="B5634" s="5">
        <v>43881</v>
      </c>
      <c r="C5634" s="24">
        <v>4150.1889009200004</v>
      </c>
    </row>
    <row r="5635" spans="1:3" x14ac:dyDescent="0.45">
      <c r="A5635">
        <f t="shared" si="87"/>
        <v>21</v>
      </c>
      <c r="B5635" s="5">
        <v>43882</v>
      </c>
      <c r="C5635" s="24">
        <v>4132.7069645800002</v>
      </c>
    </row>
    <row r="5636" spans="1:3" x14ac:dyDescent="0.45">
      <c r="A5636">
        <f t="shared" ref="A5636:A5699" si="88">DAY(B5636)</f>
        <v>24</v>
      </c>
      <c r="B5636" s="5">
        <v>43885</v>
      </c>
      <c r="C5636" s="24">
        <v>3998.1274446100001</v>
      </c>
    </row>
    <row r="5637" spans="1:3" x14ac:dyDescent="0.45">
      <c r="A5637">
        <f t="shared" si="88"/>
        <v>25</v>
      </c>
      <c r="B5637" s="5">
        <v>43886</v>
      </c>
      <c r="C5637" s="24">
        <v>3921.62820156</v>
      </c>
    </row>
    <row r="5638" spans="1:3" x14ac:dyDescent="0.45">
      <c r="A5638">
        <f t="shared" si="88"/>
        <v>26</v>
      </c>
      <c r="B5638" s="5">
        <v>43887</v>
      </c>
      <c r="C5638" s="24">
        <v>3928.00265588</v>
      </c>
    </row>
    <row r="5639" spans="1:3" x14ac:dyDescent="0.45">
      <c r="A5639">
        <f t="shared" si="88"/>
        <v>27</v>
      </c>
      <c r="B5639" s="5">
        <v>43888</v>
      </c>
      <c r="C5639" s="24">
        <v>3787.9663268899999</v>
      </c>
    </row>
    <row r="5640" spans="1:3" x14ac:dyDescent="0.45">
      <c r="A5640" s="35">
        <f t="shared" si="88"/>
        <v>28</v>
      </c>
      <c r="B5640" s="33">
        <v>43889</v>
      </c>
      <c r="C5640" s="34">
        <v>3673.6122953600002</v>
      </c>
    </row>
    <row r="5641" spans="1:3" x14ac:dyDescent="0.45">
      <c r="A5641" s="35">
        <f t="shared" si="88"/>
        <v>2</v>
      </c>
      <c r="B5641" s="33">
        <v>43892</v>
      </c>
      <c r="C5641" s="34">
        <v>3706.8305577299998</v>
      </c>
    </row>
    <row r="5642" spans="1:3" x14ac:dyDescent="0.45">
      <c r="A5642">
        <f t="shared" si="88"/>
        <v>3</v>
      </c>
      <c r="B5642" s="5">
        <v>43893</v>
      </c>
      <c r="C5642" s="24">
        <v>3749.0944181300001</v>
      </c>
    </row>
    <row r="5643" spans="1:3" x14ac:dyDescent="0.45">
      <c r="A5643">
        <f t="shared" si="88"/>
        <v>4</v>
      </c>
      <c r="B5643" s="5">
        <v>43894</v>
      </c>
      <c r="C5643" s="24">
        <v>3795.3836663000002</v>
      </c>
    </row>
    <row r="5644" spans="1:3" x14ac:dyDescent="0.45">
      <c r="A5644">
        <f t="shared" si="88"/>
        <v>5</v>
      </c>
      <c r="B5644" s="5">
        <v>43895</v>
      </c>
      <c r="C5644" s="24">
        <v>3731.4918330700002</v>
      </c>
    </row>
    <row r="5645" spans="1:3" x14ac:dyDescent="0.45">
      <c r="A5645">
        <f t="shared" si="88"/>
        <v>6</v>
      </c>
      <c r="B5645" s="5">
        <v>43896</v>
      </c>
      <c r="C5645" s="24">
        <v>3600.9487765399999</v>
      </c>
    </row>
    <row r="5646" spans="1:3" x14ac:dyDescent="0.45">
      <c r="A5646">
        <f t="shared" si="88"/>
        <v>9</v>
      </c>
      <c r="B5646" s="5">
        <v>43899</v>
      </c>
      <c r="C5646" s="24">
        <v>3334.8561299100002</v>
      </c>
    </row>
    <row r="5647" spans="1:3" x14ac:dyDescent="0.45">
      <c r="A5647">
        <f t="shared" si="88"/>
        <v>10</v>
      </c>
      <c r="B5647" s="5">
        <v>43900</v>
      </c>
      <c r="C5647" s="24">
        <v>3332.9795839799999</v>
      </c>
    </row>
    <row r="5648" spans="1:3" x14ac:dyDescent="0.45">
      <c r="A5648">
        <f t="shared" si="88"/>
        <v>11</v>
      </c>
      <c r="B5648" s="5">
        <v>43901</v>
      </c>
      <c r="C5648" s="24">
        <v>3287.07412019</v>
      </c>
    </row>
    <row r="5649" spans="1:3" x14ac:dyDescent="0.45">
      <c r="A5649">
        <f t="shared" si="88"/>
        <v>12</v>
      </c>
      <c r="B5649" s="5">
        <v>43902</v>
      </c>
      <c r="C5649" s="24">
        <v>2942.2051777900001</v>
      </c>
    </row>
    <row r="5650" spans="1:3" x14ac:dyDescent="0.45">
      <c r="A5650">
        <f t="shared" si="88"/>
        <v>13</v>
      </c>
      <c r="B5650" s="5">
        <v>43903</v>
      </c>
      <c r="C5650" s="24">
        <v>2994.4048518099999</v>
      </c>
    </row>
    <row r="5651" spans="1:3" x14ac:dyDescent="0.45">
      <c r="A5651">
        <f t="shared" si="88"/>
        <v>16</v>
      </c>
      <c r="B5651" s="5">
        <v>43906</v>
      </c>
      <c r="C5651" s="24">
        <v>2848.8748986300002</v>
      </c>
    </row>
    <row r="5652" spans="1:3" x14ac:dyDescent="0.45">
      <c r="A5652">
        <f t="shared" si="88"/>
        <v>17</v>
      </c>
      <c r="B5652" s="5">
        <v>43907</v>
      </c>
      <c r="C5652" s="24">
        <v>2894.4491625599999</v>
      </c>
    </row>
    <row r="5653" spans="1:3" x14ac:dyDescent="0.45">
      <c r="A5653">
        <f t="shared" si="88"/>
        <v>18</v>
      </c>
      <c r="B5653" s="5">
        <v>43908</v>
      </c>
      <c r="C5653" s="24">
        <v>2764.4776286199999</v>
      </c>
    </row>
    <row r="5654" spans="1:3" x14ac:dyDescent="0.45">
      <c r="A5654">
        <f t="shared" si="88"/>
        <v>19</v>
      </c>
      <c r="B5654" s="5">
        <v>43909</v>
      </c>
      <c r="C5654" s="24">
        <v>2788.3669192799998</v>
      </c>
    </row>
    <row r="5655" spans="1:3" x14ac:dyDescent="0.45">
      <c r="A5655">
        <f t="shared" si="88"/>
        <v>20</v>
      </c>
      <c r="B5655" s="5">
        <v>43910</v>
      </c>
      <c r="C5655" s="24">
        <v>2837.04516255</v>
      </c>
    </row>
    <row r="5656" spans="1:3" x14ac:dyDescent="0.45">
      <c r="A5656">
        <f t="shared" si="88"/>
        <v>23</v>
      </c>
      <c r="B5656" s="5">
        <v>43913</v>
      </c>
      <c r="C5656" s="24">
        <v>2727.8636779499998</v>
      </c>
    </row>
    <row r="5657" spans="1:3" x14ac:dyDescent="0.45">
      <c r="A5657">
        <f t="shared" si="88"/>
        <v>24</v>
      </c>
      <c r="B5657" s="5">
        <v>43914</v>
      </c>
      <c r="C5657" s="24">
        <v>2969.5825238799998</v>
      </c>
    </row>
    <row r="5658" spans="1:3" x14ac:dyDescent="0.45">
      <c r="A5658">
        <f t="shared" si="88"/>
        <v>25</v>
      </c>
      <c r="B5658" s="5">
        <v>43915</v>
      </c>
      <c r="C5658" s="24">
        <v>3102.9837146999998</v>
      </c>
    </row>
    <row r="5659" spans="1:3" x14ac:dyDescent="0.45">
      <c r="A5659">
        <f t="shared" si="88"/>
        <v>26</v>
      </c>
      <c r="B5659" s="5">
        <v>43916</v>
      </c>
      <c r="C5659" s="24">
        <v>3179.7521086199999</v>
      </c>
    </row>
    <row r="5660" spans="1:3" x14ac:dyDescent="0.45">
      <c r="A5660">
        <f t="shared" si="88"/>
        <v>27</v>
      </c>
      <c r="B5660" s="5">
        <v>43917</v>
      </c>
      <c r="C5660" s="24">
        <v>3021.8901004099998</v>
      </c>
    </row>
    <row r="5661" spans="1:3" x14ac:dyDescent="0.45">
      <c r="A5661">
        <f t="shared" si="88"/>
        <v>30</v>
      </c>
      <c r="B5661" s="5">
        <v>43920</v>
      </c>
      <c r="C5661" s="24">
        <v>3041.1601042000002</v>
      </c>
    </row>
    <row r="5662" spans="1:3" x14ac:dyDescent="0.45">
      <c r="A5662" s="35">
        <f t="shared" si="88"/>
        <v>31</v>
      </c>
      <c r="B5662" s="33">
        <v>43921</v>
      </c>
      <c r="C5662" s="34">
        <v>3107.4177580300002</v>
      </c>
    </row>
    <row r="5663" spans="1:3" x14ac:dyDescent="0.45">
      <c r="A5663" s="35">
        <f t="shared" si="88"/>
        <v>1</v>
      </c>
      <c r="B5663" s="33">
        <v>43922</v>
      </c>
      <c r="C5663" s="34">
        <v>2991.1223972299999</v>
      </c>
    </row>
    <row r="5664" spans="1:3" x14ac:dyDescent="0.45">
      <c r="A5664">
        <f t="shared" si="88"/>
        <v>2</v>
      </c>
      <c r="B5664" s="5">
        <v>43923</v>
      </c>
      <c r="C5664" s="24">
        <v>2998.53813911</v>
      </c>
    </row>
    <row r="5665" spans="1:3" x14ac:dyDescent="0.45">
      <c r="A5665">
        <f t="shared" si="88"/>
        <v>3</v>
      </c>
      <c r="B5665" s="5">
        <v>43924</v>
      </c>
      <c r="C5665" s="24">
        <v>2958.4045255800002</v>
      </c>
    </row>
    <row r="5666" spans="1:3" x14ac:dyDescent="0.45">
      <c r="A5666">
        <f t="shared" si="88"/>
        <v>6</v>
      </c>
      <c r="B5666" s="5">
        <v>43927</v>
      </c>
      <c r="C5666" s="24">
        <v>3058.8450618299998</v>
      </c>
    </row>
    <row r="5667" spans="1:3" x14ac:dyDescent="0.45">
      <c r="A5667">
        <f t="shared" si="88"/>
        <v>7</v>
      </c>
      <c r="B5667" s="5">
        <v>43928</v>
      </c>
      <c r="C5667" s="24">
        <v>3141.27811539</v>
      </c>
    </row>
    <row r="5668" spans="1:3" x14ac:dyDescent="0.45">
      <c r="A5668">
        <f t="shared" si="88"/>
        <v>8</v>
      </c>
      <c r="B5668" s="5">
        <v>43929</v>
      </c>
      <c r="C5668" s="24">
        <v>3140.0994028700002</v>
      </c>
    </row>
    <row r="5669" spans="1:3" x14ac:dyDescent="0.45">
      <c r="A5669">
        <f t="shared" si="88"/>
        <v>9</v>
      </c>
      <c r="B5669" s="5">
        <v>43930</v>
      </c>
      <c r="C5669" s="24">
        <v>3233.24252531</v>
      </c>
    </row>
    <row r="5670" spans="1:3" x14ac:dyDescent="0.45">
      <c r="A5670">
        <f t="shared" si="88"/>
        <v>14</v>
      </c>
      <c r="B5670" s="5">
        <v>43935</v>
      </c>
      <c r="C5670" s="24">
        <v>3200.13816765</v>
      </c>
    </row>
    <row r="5671" spans="1:3" x14ac:dyDescent="0.45">
      <c r="A5671">
        <f t="shared" si="88"/>
        <v>15</v>
      </c>
      <c r="B5671" s="5">
        <v>43936</v>
      </c>
      <c r="C5671" s="24">
        <v>3087.4385129900002</v>
      </c>
    </row>
    <row r="5672" spans="1:3" x14ac:dyDescent="0.45">
      <c r="A5672">
        <f t="shared" si="88"/>
        <v>16</v>
      </c>
      <c r="B5672" s="5">
        <v>43937</v>
      </c>
      <c r="C5672" s="24">
        <v>3102.1279451800001</v>
      </c>
    </row>
    <row r="5673" spans="1:3" x14ac:dyDescent="0.45">
      <c r="A5673">
        <f t="shared" si="88"/>
        <v>17</v>
      </c>
      <c r="B5673" s="5">
        <v>43938</v>
      </c>
      <c r="C5673" s="24">
        <v>3190.2001526499998</v>
      </c>
    </row>
    <row r="5674" spans="1:3" x14ac:dyDescent="0.45">
      <c r="A5674">
        <f t="shared" si="88"/>
        <v>20</v>
      </c>
      <c r="B5674" s="5">
        <v>43941</v>
      </c>
      <c r="C5674" s="24">
        <v>3200.7200501699999</v>
      </c>
    </row>
    <row r="5675" spans="1:3" x14ac:dyDescent="0.45">
      <c r="A5675">
        <f t="shared" si="88"/>
        <v>21</v>
      </c>
      <c r="B5675" s="5">
        <v>43942</v>
      </c>
      <c r="C5675" s="24">
        <v>3108.4374968299999</v>
      </c>
    </row>
    <row r="5676" spans="1:3" x14ac:dyDescent="0.45">
      <c r="A5676">
        <f t="shared" si="88"/>
        <v>22</v>
      </c>
      <c r="B5676" s="5">
        <v>43943</v>
      </c>
      <c r="C5676" s="24">
        <v>3173.4904253099999</v>
      </c>
    </row>
    <row r="5677" spans="1:3" x14ac:dyDescent="0.45">
      <c r="A5677">
        <f t="shared" si="88"/>
        <v>23</v>
      </c>
      <c r="B5677" s="5">
        <v>43944</v>
      </c>
      <c r="C5677" s="24">
        <v>3205.6746362700001</v>
      </c>
    </row>
    <row r="5678" spans="1:3" x14ac:dyDescent="0.45">
      <c r="A5678">
        <f t="shared" si="88"/>
        <v>24</v>
      </c>
      <c r="B5678" s="5">
        <v>43945</v>
      </c>
      <c r="C5678" s="24">
        <v>3168.88456081</v>
      </c>
    </row>
    <row r="5679" spans="1:3" x14ac:dyDescent="0.45">
      <c r="A5679">
        <f t="shared" si="88"/>
        <v>27</v>
      </c>
      <c r="B5679" s="5">
        <v>43948</v>
      </c>
      <c r="C5679" s="24">
        <v>3220.2915147099998</v>
      </c>
    </row>
    <row r="5680" spans="1:3" x14ac:dyDescent="0.45">
      <c r="A5680">
        <f t="shared" si="88"/>
        <v>28</v>
      </c>
      <c r="B5680" s="5">
        <v>43949</v>
      </c>
      <c r="C5680" s="24">
        <v>3281.88037497</v>
      </c>
    </row>
    <row r="5681" spans="1:3" x14ac:dyDescent="0.45">
      <c r="A5681">
        <f t="shared" si="88"/>
        <v>29</v>
      </c>
      <c r="B5681" s="5">
        <v>43950</v>
      </c>
      <c r="C5681" s="24">
        <v>3371.2625595600002</v>
      </c>
    </row>
    <row r="5682" spans="1:3" x14ac:dyDescent="0.45">
      <c r="A5682" s="35">
        <f t="shared" si="88"/>
        <v>30</v>
      </c>
      <c r="B5682" s="33">
        <v>43951</v>
      </c>
      <c r="C5682" s="34">
        <v>3262.5060045</v>
      </c>
    </row>
    <row r="5683" spans="1:3" x14ac:dyDescent="0.45">
      <c r="A5683" s="35">
        <f t="shared" si="88"/>
        <v>1</v>
      </c>
      <c r="B5683" s="33">
        <v>43952</v>
      </c>
      <c r="C5683" s="34">
        <v>3189.4054185700002</v>
      </c>
    </row>
    <row r="5684" spans="1:3" x14ac:dyDescent="0.45">
      <c r="A5684">
        <f t="shared" si="88"/>
        <v>4</v>
      </c>
      <c r="B5684" s="5">
        <v>43955</v>
      </c>
      <c r="C5684" s="24">
        <v>3178.58763387</v>
      </c>
    </row>
    <row r="5685" spans="1:3" x14ac:dyDescent="0.45">
      <c r="A5685">
        <f t="shared" si="88"/>
        <v>5</v>
      </c>
      <c r="B5685" s="5">
        <v>43956</v>
      </c>
      <c r="C5685" s="24">
        <v>3225.8954134199998</v>
      </c>
    </row>
    <row r="5686" spans="1:3" x14ac:dyDescent="0.45">
      <c r="A5686">
        <f t="shared" si="88"/>
        <v>6</v>
      </c>
      <c r="B5686" s="5">
        <v>43957</v>
      </c>
      <c r="C5686" s="24">
        <v>3224.7024216899999</v>
      </c>
    </row>
    <row r="5687" spans="1:3" x14ac:dyDescent="0.45">
      <c r="A5687">
        <f t="shared" si="88"/>
        <v>7</v>
      </c>
      <c r="B5687" s="5">
        <v>43958</v>
      </c>
      <c r="C5687" s="24">
        <v>3270.5510854499998</v>
      </c>
    </row>
    <row r="5688" spans="1:3" x14ac:dyDescent="0.45">
      <c r="A5688">
        <f t="shared" si="88"/>
        <v>11</v>
      </c>
      <c r="B5688" s="5">
        <v>43962</v>
      </c>
      <c r="C5688" s="24">
        <v>3273.2633176300001</v>
      </c>
    </row>
    <row r="5689" spans="1:3" x14ac:dyDescent="0.45">
      <c r="A5689">
        <f t="shared" si="88"/>
        <v>12</v>
      </c>
      <c r="B5689" s="5">
        <v>43963</v>
      </c>
      <c r="C5689" s="24">
        <v>3294.6265925399998</v>
      </c>
    </row>
    <row r="5690" spans="1:3" x14ac:dyDescent="0.45">
      <c r="A5690">
        <f t="shared" si="88"/>
        <v>13</v>
      </c>
      <c r="B5690" s="5">
        <v>43964</v>
      </c>
      <c r="C5690" s="24">
        <v>3243.8291423800001</v>
      </c>
    </row>
    <row r="5691" spans="1:3" x14ac:dyDescent="0.45">
      <c r="A5691">
        <f t="shared" si="88"/>
        <v>14</v>
      </c>
      <c r="B5691" s="5">
        <v>43965</v>
      </c>
      <c r="C5691" s="24">
        <v>3153.1529197099999</v>
      </c>
    </row>
    <row r="5692" spans="1:3" x14ac:dyDescent="0.45">
      <c r="A5692">
        <f t="shared" si="88"/>
        <v>15</v>
      </c>
      <c r="B5692" s="5">
        <v>43966</v>
      </c>
      <c r="C5692" s="24">
        <v>3188.5153681400002</v>
      </c>
    </row>
    <row r="5693" spans="1:3" x14ac:dyDescent="0.45">
      <c r="A5693">
        <f t="shared" si="88"/>
        <v>18</v>
      </c>
      <c r="B5693" s="5">
        <v>43969</v>
      </c>
      <c r="C5693" s="24">
        <v>3320.2089712000002</v>
      </c>
    </row>
    <row r="5694" spans="1:3" x14ac:dyDescent="0.45">
      <c r="A5694">
        <f t="shared" si="88"/>
        <v>19</v>
      </c>
      <c r="B5694" s="5">
        <v>43970</v>
      </c>
      <c r="C5694" s="24">
        <v>3302.7389681300001</v>
      </c>
    </row>
    <row r="5695" spans="1:3" x14ac:dyDescent="0.45">
      <c r="A5695">
        <f t="shared" si="88"/>
        <v>20</v>
      </c>
      <c r="B5695" s="5">
        <v>43971</v>
      </c>
      <c r="C5695" s="24">
        <v>3333.85763705</v>
      </c>
    </row>
    <row r="5696" spans="1:3" x14ac:dyDescent="0.45">
      <c r="A5696">
        <f t="shared" si="88"/>
        <v>21</v>
      </c>
      <c r="B5696" s="5">
        <v>43972</v>
      </c>
      <c r="C5696" s="24">
        <v>3311.3966061800002</v>
      </c>
    </row>
    <row r="5697" spans="1:3" x14ac:dyDescent="0.45">
      <c r="A5697">
        <f t="shared" si="88"/>
        <v>22</v>
      </c>
      <c r="B5697" s="5">
        <v>43973</v>
      </c>
      <c r="C5697" s="24">
        <v>3301.8821996500001</v>
      </c>
    </row>
    <row r="5698" spans="1:3" x14ac:dyDescent="0.45">
      <c r="A5698">
        <f t="shared" si="88"/>
        <v>26</v>
      </c>
      <c r="B5698" s="5">
        <v>43977</v>
      </c>
      <c r="C5698" s="24">
        <v>3354.4202578099998</v>
      </c>
    </row>
    <row r="5699" spans="1:3" x14ac:dyDescent="0.45">
      <c r="A5699">
        <f t="shared" si="88"/>
        <v>27</v>
      </c>
      <c r="B5699" s="5">
        <v>43978</v>
      </c>
      <c r="C5699" s="24">
        <v>3396.1285131</v>
      </c>
    </row>
    <row r="5700" spans="1:3" x14ac:dyDescent="0.45">
      <c r="A5700">
        <f t="shared" ref="A5700:A5763" si="89">DAY(B5700)</f>
        <v>28</v>
      </c>
      <c r="B5700" s="5">
        <v>43979</v>
      </c>
      <c r="C5700" s="24">
        <v>3437.2954125000001</v>
      </c>
    </row>
    <row r="5701" spans="1:3" x14ac:dyDescent="0.45">
      <c r="A5701" s="35">
        <f t="shared" si="89"/>
        <v>29</v>
      </c>
      <c r="B5701" s="33">
        <v>43980</v>
      </c>
      <c r="C5701" s="34">
        <v>3363.6687433799998</v>
      </c>
    </row>
    <row r="5702" spans="1:3" x14ac:dyDescent="0.45">
      <c r="A5702" s="35">
        <f t="shared" si="89"/>
        <v>1</v>
      </c>
      <c r="B5702" s="33">
        <v>43983</v>
      </c>
      <c r="C5702" s="34">
        <v>3412.5007453200001</v>
      </c>
    </row>
    <row r="5703" spans="1:3" x14ac:dyDescent="0.45">
      <c r="A5703">
        <f t="shared" si="89"/>
        <v>2</v>
      </c>
      <c r="B5703" s="5">
        <v>43984</v>
      </c>
      <c r="C5703" s="24">
        <v>3442.4588305900002</v>
      </c>
    </row>
    <row r="5704" spans="1:3" x14ac:dyDescent="0.45">
      <c r="A5704">
        <f t="shared" si="89"/>
        <v>3</v>
      </c>
      <c r="B5704" s="5">
        <v>43985</v>
      </c>
      <c r="C5704" s="24">
        <v>3531.7469762199999</v>
      </c>
    </row>
    <row r="5705" spans="1:3" x14ac:dyDescent="0.45">
      <c r="A5705">
        <f t="shared" si="89"/>
        <v>4</v>
      </c>
      <c r="B5705" s="5">
        <v>43986</v>
      </c>
      <c r="C5705" s="24">
        <v>3509.9865024300002</v>
      </c>
    </row>
    <row r="5706" spans="1:3" x14ac:dyDescent="0.45">
      <c r="A5706">
        <f t="shared" si="89"/>
        <v>5</v>
      </c>
      <c r="B5706" s="5">
        <v>43987</v>
      </c>
      <c r="C5706" s="24">
        <v>3589.75998777</v>
      </c>
    </row>
    <row r="5707" spans="1:3" x14ac:dyDescent="0.45">
      <c r="A5707">
        <f t="shared" si="89"/>
        <v>8</v>
      </c>
      <c r="B5707" s="5">
        <v>43990</v>
      </c>
      <c r="C5707" s="24">
        <v>3582.3700705699998</v>
      </c>
    </row>
    <row r="5708" spans="1:3" x14ac:dyDescent="0.45">
      <c r="A5708">
        <f t="shared" si="89"/>
        <v>9</v>
      </c>
      <c r="B5708" s="5">
        <v>43991</v>
      </c>
      <c r="C5708" s="24">
        <v>3507.7144987299998</v>
      </c>
    </row>
    <row r="5709" spans="1:3" x14ac:dyDescent="0.45">
      <c r="A5709">
        <f t="shared" si="89"/>
        <v>10</v>
      </c>
      <c r="B5709" s="5">
        <v>43992</v>
      </c>
      <c r="C5709" s="24">
        <v>3499.6894231699998</v>
      </c>
    </row>
    <row r="5710" spans="1:3" x14ac:dyDescent="0.45">
      <c r="A5710">
        <f t="shared" si="89"/>
        <v>11</v>
      </c>
      <c r="B5710" s="5">
        <v>43993</v>
      </c>
      <c r="C5710" s="24">
        <v>3363.6279271899998</v>
      </c>
    </row>
    <row r="5711" spans="1:3" x14ac:dyDescent="0.45">
      <c r="A5711">
        <f t="shared" si="89"/>
        <v>12</v>
      </c>
      <c r="B5711" s="5">
        <v>43994</v>
      </c>
      <c r="C5711" s="24">
        <v>3379.8192128599999</v>
      </c>
    </row>
    <row r="5712" spans="1:3" x14ac:dyDescent="0.45">
      <c r="A5712">
        <f t="shared" si="89"/>
        <v>15</v>
      </c>
      <c r="B5712" s="5">
        <v>43997</v>
      </c>
      <c r="C5712" s="24">
        <v>3362.1161549899998</v>
      </c>
    </row>
    <row r="5713" spans="1:3" x14ac:dyDescent="0.45">
      <c r="A5713">
        <f t="shared" si="89"/>
        <v>16</v>
      </c>
      <c r="B5713" s="5">
        <v>43998</v>
      </c>
      <c r="C5713" s="24">
        <v>3455.4001934500002</v>
      </c>
    </row>
    <row r="5714" spans="1:3" x14ac:dyDescent="0.45">
      <c r="A5714">
        <f t="shared" si="89"/>
        <v>17</v>
      </c>
      <c r="B5714" s="5">
        <v>43999</v>
      </c>
      <c r="C5714" s="24">
        <v>3464.50235754</v>
      </c>
    </row>
    <row r="5715" spans="1:3" x14ac:dyDescent="0.45">
      <c r="A5715">
        <f t="shared" si="89"/>
        <v>18</v>
      </c>
      <c r="B5715" s="5">
        <v>44000</v>
      </c>
      <c r="C5715" s="24">
        <v>3449.44964381</v>
      </c>
    </row>
    <row r="5716" spans="1:3" x14ac:dyDescent="0.45">
      <c r="A5716">
        <f t="shared" si="89"/>
        <v>19</v>
      </c>
      <c r="B5716" s="5">
        <v>44001</v>
      </c>
      <c r="C5716" s="24">
        <v>3486.7710993800001</v>
      </c>
    </row>
    <row r="5717" spans="1:3" x14ac:dyDescent="0.45">
      <c r="A5717">
        <f t="shared" si="89"/>
        <v>22</v>
      </c>
      <c r="B5717" s="5">
        <v>44004</v>
      </c>
      <c r="C5717" s="24">
        <v>3461.3488721399999</v>
      </c>
    </row>
    <row r="5718" spans="1:3" x14ac:dyDescent="0.45">
      <c r="A5718">
        <f t="shared" si="89"/>
        <v>23</v>
      </c>
      <c r="B5718" s="5">
        <v>44005</v>
      </c>
      <c r="C5718" s="24">
        <v>3498.1103630699999</v>
      </c>
    </row>
    <row r="5719" spans="1:3" x14ac:dyDescent="0.45">
      <c r="A5719">
        <f t="shared" si="89"/>
        <v>24</v>
      </c>
      <c r="B5719" s="5">
        <v>44006</v>
      </c>
      <c r="C5719" s="24">
        <v>3392.6253060899999</v>
      </c>
    </row>
    <row r="5720" spans="1:3" x14ac:dyDescent="0.45">
      <c r="A5720">
        <f t="shared" si="89"/>
        <v>25</v>
      </c>
      <c r="B5720" s="5">
        <v>44007</v>
      </c>
      <c r="C5720" s="24">
        <v>3401.4266977000002</v>
      </c>
    </row>
    <row r="5721" spans="1:3" x14ac:dyDescent="0.45">
      <c r="A5721">
        <f t="shared" si="89"/>
        <v>26</v>
      </c>
      <c r="B5721" s="5">
        <v>44008</v>
      </c>
      <c r="C5721" s="24">
        <v>3406.4471821900001</v>
      </c>
    </row>
    <row r="5722" spans="1:3" x14ac:dyDescent="0.45">
      <c r="A5722">
        <f t="shared" si="89"/>
        <v>29</v>
      </c>
      <c r="B5722" s="5">
        <v>44011</v>
      </c>
      <c r="C5722" s="24">
        <v>3438.9250152999998</v>
      </c>
    </row>
    <row r="5723" spans="1:3" x14ac:dyDescent="0.45">
      <c r="A5723" s="35">
        <f t="shared" si="89"/>
        <v>30</v>
      </c>
      <c r="B5723" s="33">
        <v>44012</v>
      </c>
      <c r="C5723" s="34">
        <v>3410.9289831999999</v>
      </c>
    </row>
    <row r="5724" spans="1:3" x14ac:dyDescent="0.45">
      <c r="A5724" s="35">
        <f t="shared" si="89"/>
        <v>1</v>
      </c>
      <c r="B5724" s="33">
        <v>44013</v>
      </c>
      <c r="C5724" s="34">
        <v>3407.7792744799999</v>
      </c>
    </row>
    <row r="5725" spans="1:3" x14ac:dyDescent="0.45">
      <c r="A5725">
        <f t="shared" si="89"/>
        <v>2</v>
      </c>
      <c r="B5725" s="5">
        <v>44014</v>
      </c>
      <c r="C5725" s="24">
        <v>3451.4509528399999</v>
      </c>
    </row>
    <row r="5726" spans="1:3" x14ac:dyDescent="0.45">
      <c r="A5726">
        <f t="shared" si="89"/>
        <v>3</v>
      </c>
      <c r="B5726" s="5">
        <v>44015</v>
      </c>
      <c r="C5726" s="24">
        <v>3412.2835636099999</v>
      </c>
    </row>
    <row r="5727" spans="1:3" x14ac:dyDescent="0.45">
      <c r="A5727">
        <f t="shared" si="89"/>
        <v>6</v>
      </c>
      <c r="B5727" s="5">
        <v>44018</v>
      </c>
      <c r="C5727" s="24">
        <v>3479.20308927</v>
      </c>
    </row>
    <row r="5728" spans="1:3" x14ac:dyDescent="0.45">
      <c r="A5728">
        <f t="shared" si="89"/>
        <v>7</v>
      </c>
      <c r="B5728" s="5">
        <v>44019</v>
      </c>
      <c r="C5728" s="24">
        <v>3429.02559432</v>
      </c>
    </row>
    <row r="5729" spans="1:3" x14ac:dyDescent="0.45">
      <c r="A5729">
        <f t="shared" si="89"/>
        <v>8</v>
      </c>
      <c r="B5729" s="5">
        <v>44020</v>
      </c>
      <c r="C5729" s="24">
        <v>3407.9364566499999</v>
      </c>
    </row>
    <row r="5730" spans="1:3" x14ac:dyDescent="0.45">
      <c r="A5730">
        <f t="shared" si="89"/>
        <v>9</v>
      </c>
      <c r="B5730" s="5">
        <v>44021</v>
      </c>
      <c r="C5730" s="24">
        <v>3353.0695290100002</v>
      </c>
    </row>
    <row r="5731" spans="1:3" x14ac:dyDescent="0.45">
      <c r="A5731">
        <f t="shared" si="89"/>
        <v>10</v>
      </c>
      <c r="B5731" s="5">
        <v>44022</v>
      </c>
      <c r="C5731" s="24">
        <v>3379.6217295299998</v>
      </c>
    </row>
    <row r="5732" spans="1:3" x14ac:dyDescent="0.45">
      <c r="A5732">
        <f t="shared" si="89"/>
        <v>13</v>
      </c>
      <c r="B5732" s="5">
        <v>44025</v>
      </c>
      <c r="C5732" s="24">
        <v>3423.06111418</v>
      </c>
    </row>
    <row r="5733" spans="1:3" x14ac:dyDescent="0.45">
      <c r="A5733">
        <f t="shared" si="89"/>
        <v>14</v>
      </c>
      <c r="B5733" s="5">
        <v>44026</v>
      </c>
      <c r="C5733" s="24">
        <v>3417.1361730200001</v>
      </c>
    </row>
    <row r="5734" spans="1:3" x14ac:dyDescent="0.45">
      <c r="A5734">
        <f t="shared" si="89"/>
        <v>15</v>
      </c>
      <c r="B5734" s="5">
        <v>44027</v>
      </c>
      <c r="C5734" s="24">
        <v>3476.2300629400002</v>
      </c>
    </row>
    <row r="5735" spans="1:3" x14ac:dyDescent="0.45">
      <c r="A5735">
        <f t="shared" si="89"/>
        <v>16</v>
      </c>
      <c r="B5735" s="5">
        <v>44028</v>
      </c>
      <c r="C5735" s="24">
        <v>3454.0049503</v>
      </c>
    </row>
    <row r="5736" spans="1:3" x14ac:dyDescent="0.45">
      <c r="A5736">
        <f t="shared" si="89"/>
        <v>17</v>
      </c>
      <c r="B5736" s="5">
        <v>44029</v>
      </c>
      <c r="C5736" s="24">
        <v>3472.73808375</v>
      </c>
    </row>
    <row r="5737" spans="1:3" x14ac:dyDescent="0.45">
      <c r="A5737">
        <f t="shared" si="89"/>
        <v>20</v>
      </c>
      <c r="B5737" s="5">
        <v>44032</v>
      </c>
      <c r="C5737" s="24">
        <v>3461.00975814</v>
      </c>
    </row>
    <row r="5738" spans="1:3" x14ac:dyDescent="0.45">
      <c r="A5738">
        <f t="shared" si="89"/>
        <v>21</v>
      </c>
      <c r="B5738" s="5">
        <v>44033</v>
      </c>
      <c r="C5738" s="24">
        <v>3468.84827253</v>
      </c>
    </row>
    <row r="5739" spans="1:3" x14ac:dyDescent="0.45">
      <c r="A5739">
        <f t="shared" si="89"/>
        <v>22</v>
      </c>
      <c r="B5739" s="5">
        <v>44034</v>
      </c>
      <c r="C5739" s="24">
        <v>3439.2412493900001</v>
      </c>
    </row>
    <row r="5740" spans="1:3" x14ac:dyDescent="0.45">
      <c r="A5740">
        <f t="shared" si="89"/>
        <v>23</v>
      </c>
      <c r="B5740" s="5">
        <v>44035</v>
      </c>
      <c r="C5740" s="24">
        <v>3441.5518963099998</v>
      </c>
    </row>
    <row r="5741" spans="1:3" x14ac:dyDescent="0.45">
      <c r="A5741">
        <f t="shared" si="89"/>
        <v>24</v>
      </c>
      <c r="B5741" s="5">
        <v>44036</v>
      </c>
      <c r="C5741" s="24">
        <v>3394.8468966300002</v>
      </c>
    </row>
    <row r="5742" spans="1:3" x14ac:dyDescent="0.45">
      <c r="A5742">
        <f t="shared" si="89"/>
        <v>27</v>
      </c>
      <c r="B5742" s="5">
        <v>44039</v>
      </c>
      <c r="C5742" s="24">
        <v>3382.7494295199999</v>
      </c>
    </row>
    <row r="5743" spans="1:3" x14ac:dyDescent="0.45">
      <c r="A5743">
        <f t="shared" si="89"/>
        <v>28</v>
      </c>
      <c r="B5743" s="5">
        <v>44040</v>
      </c>
      <c r="C5743" s="24">
        <v>3397.89646154</v>
      </c>
    </row>
    <row r="5744" spans="1:3" x14ac:dyDescent="0.45">
      <c r="A5744">
        <f t="shared" si="89"/>
        <v>29</v>
      </c>
      <c r="B5744" s="5">
        <v>44041</v>
      </c>
      <c r="C5744" s="24">
        <v>3397.3598103700001</v>
      </c>
    </row>
    <row r="5745" spans="1:3" x14ac:dyDescent="0.45">
      <c r="A5745">
        <f t="shared" si="89"/>
        <v>30</v>
      </c>
      <c r="B5745" s="5">
        <v>44042</v>
      </c>
      <c r="C5745" s="24">
        <v>3325.6813824300002</v>
      </c>
    </row>
    <row r="5746" spans="1:3" x14ac:dyDescent="0.45">
      <c r="A5746" s="35">
        <f t="shared" si="89"/>
        <v>31</v>
      </c>
      <c r="B5746" s="33">
        <v>44043</v>
      </c>
      <c r="C5746" s="34">
        <v>3282.0247925100002</v>
      </c>
    </row>
    <row r="5747" spans="1:3" x14ac:dyDescent="0.45">
      <c r="A5747" s="35">
        <f t="shared" si="89"/>
        <v>3</v>
      </c>
      <c r="B5747" s="33">
        <v>44046</v>
      </c>
      <c r="C5747" s="34">
        <v>3349.4997446100001</v>
      </c>
    </row>
    <row r="5748" spans="1:3" x14ac:dyDescent="0.45">
      <c r="A5748">
        <f t="shared" si="89"/>
        <v>4</v>
      </c>
      <c r="B5748" s="5">
        <v>44047</v>
      </c>
      <c r="C5748" s="24">
        <v>3356.2964398399999</v>
      </c>
    </row>
    <row r="5749" spans="1:3" x14ac:dyDescent="0.45">
      <c r="A5749">
        <f t="shared" si="89"/>
        <v>5</v>
      </c>
      <c r="B5749" s="5">
        <v>44048</v>
      </c>
      <c r="C5749" s="24">
        <v>3398.9386674799998</v>
      </c>
    </row>
    <row r="5750" spans="1:3" x14ac:dyDescent="0.45">
      <c r="A5750">
        <f t="shared" si="89"/>
        <v>6</v>
      </c>
      <c r="B5750" s="5">
        <v>44049</v>
      </c>
      <c r="C5750" s="24">
        <v>3358.5427936299998</v>
      </c>
    </row>
    <row r="5751" spans="1:3" x14ac:dyDescent="0.45">
      <c r="A5751">
        <f t="shared" si="89"/>
        <v>7</v>
      </c>
      <c r="B5751" s="5">
        <v>44050</v>
      </c>
      <c r="C5751" s="24">
        <v>3366.0715887199999</v>
      </c>
    </row>
    <row r="5752" spans="1:3" x14ac:dyDescent="0.45">
      <c r="A5752">
        <f t="shared" si="89"/>
        <v>10</v>
      </c>
      <c r="B5752" s="5">
        <v>44053</v>
      </c>
      <c r="C5752" s="24">
        <v>3377.9749457600001</v>
      </c>
    </row>
    <row r="5753" spans="1:3" x14ac:dyDescent="0.45">
      <c r="A5753">
        <f t="shared" si="89"/>
        <v>11</v>
      </c>
      <c r="B5753" s="5">
        <v>44054</v>
      </c>
      <c r="C5753" s="24">
        <v>3434.5620623999998</v>
      </c>
    </row>
    <row r="5754" spans="1:3" x14ac:dyDescent="0.45">
      <c r="A5754">
        <f t="shared" si="89"/>
        <v>12</v>
      </c>
      <c r="B5754" s="5">
        <v>44055</v>
      </c>
      <c r="C5754" s="24">
        <v>3494.2153090800002</v>
      </c>
    </row>
    <row r="5755" spans="1:3" x14ac:dyDescent="0.45">
      <c r="A5755">
        <f t="shared" si="89"/>
        <v>13</v>
      </c>
      <c r="B5755" s="5">
        <v>44056</v>
      </c>
      <c r="C5755" s="24">
        <v>3447.0077882999999</v>
      </c>
    </row>
    <row r="5756" spans="1:3" x14ac:dyDescent="0.45">
      <c r="A5756">
        <f t="shared" si="89"/>
        <v>14</v>
      </c>
      <c r="B5756" s="5">
        <v>44057</v>
      </c>
      <c r="C5756" s="24">
        <v>3397.8730078600001</v>
      </c>
    </row>
    <row r="5757" spans="1:3" x14ac:dyDescent="0.45">
      <c r="A5757">
        <f t="shared" si="89"/>
        <v>17</v>
      </c>
      <c r="B5757" s="5">
        <v>44060</v>
      </c>
      <c r="C5757" s="24">
        <v>3415.77456471</v>
      </c>
    </row>
    <row r="5758" spans="1:3" x14ac:dyDescent="0.45">
      <c r="A5758">
        <f t="shared" si="89"/>
        <v>18</v>
      </c>
      <c r="B5758" s="5">
        <v>44061</v>
      </c>
      <c r="C5758" s="24">
        <v>3387.2503013</v>
      </c>
    </row>
    <row r="5759" spans="1:3" x14ac:dyDescent="0.45">
      <c r="A5759">
        <f t="shared" si="89"/>
        <v>19</v>
      </c>
      <c r="B5759" s="5">
        <v>44062</v>
      </c>
      <c r="C5759" s="24">
        <v>3401.8632053599999</v>
      </c>
    </row>
    <row r="5760" spans="1:3" x14ac:dyDescent="0.45">
      <c r="A5760">
        <f t="shared" si="89"/>
        <v>20</v>
      </c>
      <c r="B5760" s="5">
        <v>44063</v>
      </c>
      <c r="C5760" s="24">
        <v>3354.3326720800001</v>
      </c>
    </row>
    <row r="5761" spans="1:3" x14ac:dyDescent="0.45">
      <c r="A5761">
        <f t="shared" si="89"/>
        <v>21</v>
      </c>
      <c r="B5761" s="5">
        <v>44064</v>
      </c>
      <c r="C5761" s="24">
        <v>3352.1795546100002</v>
      </c>
    </row>
    <row r="5762" spans="1:3" x14ac:dyDescent="0.45">
      <c r="A5762">
        <f t="shared" si="89"/>
        <v>24</v>
      </c>
      <c r="B5762" s="5">
        <v>44067</v>
      </c>
      <c r="C5762" s="24">
        <v>3402.1716003800002</v>
      </c>
    </row>
    <row r="5763" spans="1:3" x14ac:dyDescent="0.45">
      <c r="A5763">
        <f t="shared" si="89"/>
        <v>25</v>
      </c>
      <c r="B5763" s="5">
        <v>44068</v>
      </c>
      <c r="C5763" s="24">
        <v>3367.92063173</v>
      </c>
    </row>
    <row r="5764" spans="1:3" x14ac:dyDescent="0.45">
      <c r="A5764">
        <f t="shared" ref="A5764:A5827" si="90">DAY(B5764)</f>
        <v>26</v>
      </c>
      <c r="B5764" s="5">
        <v>44069</v>
      </c>
      <c r="C5764" s="24">
        <v>3377.73229614</v>
      </c>
    </row>
    <row r="5765" spans="1:3" x14ac:dyDescent="0.45">
      <c r="A5765">
        <f t="shared" si="90"/>
        <v>27</v>
      </c>
      <c r="B5765" s="5">
        <v>44070</v>
      </c>
      <c r="C5765" s="24">
        <v>3357.91900678</v>
      </c>
    </row>
    <row r="5766" spans="1:3" x14ac:dyDescent="0.45">
      <c r="A5766" s="35">
        <f t="shared" si="90"/>
        <v>28</v>
      </c>
      <c r="B5766" s="33">
        <v>44071</v>
      </c>
      <c r="C5766" s="34">
        <v>3342.44466582</v>
      </c>
    </row>
    <row r="5767" spans="1:3" x14ac:dyDescent="0.45">
      <c r="A5767" s="35">
        <f t="shared" si="90"/>
        <v>1</v>
      </c>
      <c r="B5767" s="33">
        <v>44075</v>
      </c>
      <c r="C5767" s="34">
        <v>3290.80917899</v>
      </c>
    </row>
    <row r="5768" spans="1:3" x14ac:dyDescent="0.45">
      <c r="A5768">
        <f t="shared" si="90"/>
        <v>2</v>
      </c>
      <c r="B5768" s="5">
        <v>44076</v>
      </c>
      <c r="C5768" s="24">
        <v>3329.7839161000002</v>
      </c>
    </row>
    <row r="5769" spans="1:3" x14ac:dyDescent="0.45">
      <c r="A5769">
        <f t="shared" si="90"/>
        <v>3</v>
      </c>
      <c r="B5769" s="5">
        <v>44077</v>
      </c>
      <c r="C5769" s="24">
        <v>3281.39292892</v>
      </c>
    </row>
    <row r="5770" spans="1:3" x14ac:dyDescent="0.45">
      <c r="A5770">
        <f t="shared" si="90"/>
        <v>4</v>
      </c>
      <c r="B5770" s="5">
        <v>44078</v>
      </c>
      <c r="C5770" s="24">
        <v>3254.13775063</v>
      </c>
    </row>
    <row r="5771" spans="1:3" x14ac:dyDescent="0.45">
      <c r="A5771">
        <f t="shared" si="90"/>
        <v>7</v>
      </c>
      <c r="B5771" s="5">
        <v>44081</v>
      </c>
      <c r="C5771" s="24">
        <v>3326.2566480599999</v>
      </c>
    </row>
    <row r="5772" spans="1:3" x14ac:dyDescent="0.45">
      <c r="A5772">
        <f t="shared" si="90"/>
        <v>8</v>
      </c>
      <c r="B5772" s="5">
        <v>44082</v>
      </c>
      <c r="C5772" s="24">
        <v>3322.1332309700001</v>
      </c>
    </row>
    <row r="5773" spans="1:3" x14ac:dyDescent="0.45">
      <c r="A5773">
        <f t="shared" si="90"/>
        <v>9</v>
      </c>
      <c r="B5773" s="5">
        <v>44083</v>
      </c>
      <c r="C5773" s="24">
        <v>3358.1528998200001</v>
      </c>
    </row>
    <row r="5774" spans="1:3" x14ac:dyDescent="0.45">
      <c r="A5774">
        <f t="shared" si="90"/>
        <v>10</v>
      </c>
      <c r="B5774" s="5">
        <v>44084</v>
      </c>
      <c r="C5774" s="24">
        <v>3353.64275223</v>
      </c>
    </row>
    <row r="5775" spans="1:3" x14ac:dyDescent="0.45">
      <c r="A5775">
        <f t="shared" si="90"/>
        <v>11</v>
      </c>
      <c r="B5775" s="5">
        <v>44085</v>
      </c>
      <c r="C5775" s="24">
        <v>3365.8985528399999</v>
      </c>
    </row>
    <row r="5776" spans="1:3" x14ac:dyDescent="0.45">
      <c r="A5776">
        <f t="shared" si="90"/>
        <v>14</v>
      </c>
      <c r="B5776" s="5">
        <v>44088</v>
      </c>
      <c r="C5776" s="24">
        <v>3367.55745815</v>
      </c>
    </row>
    <row r="5777" spans="1:3" x14ac:dyDescent="0.45">
      <c r="A5777">
        <f t="shared" si="90"/>
        <v>15</v>
      </c>
      <c r="B5777" s="5">
        <v>44089</v>
      </c>
      <c r="C5777" s="24">
        <v>3407.95851029</v>
      </c>
    </row>
    <row r="5778" spans="1:3" x14ac:dyDescent="0.45">
      <c r="A5778">
        <f t="shared" si="90"/>
        <v>16</v>
      </c>
      <c r="B5778" s="5">
        <v>44090</v>
      </c>
      <c r="C5778" s="24">
        <v>3394.8863625499998</v>
      </c>
    </row>
    <row r="5779" spans="1:3" x14ac:dyDescent="0.45">
      <c r="A5779">
        <f t="shared" si="90"/>
        <v>17</v>
      </c>
      <c r="B5779" s="5">
        <v>44091</v>
      </c>
      <c r="C5779" s="24">
        <v>3380.2833597099998</v>
      </c>
    </row>
    <row r="5780" spans="1:3" x14ac:dyDescent="0.45">
      <c r="A5780">
        <f t="shared" si="90"/>
        <v>18</v>
      </c>
      <c r="B5780" s="5">
        <v>44092</v>
      </c>
      <c r="C5780" s="24">
        <v>3356.0165903500001</v>
      </c>
    </row>
    <row r="5781" spans="1:3" x14ac:dyDescent="0.45">
      <c r="A5781">
        <f t="shared" si="90"/>
        <v>21</v>
      </c>
      <c r="B5781" s="5">
        <v>44095</v>
      </c>
      <c r="C5781" s="24">
        <v>3240.10647264</v>
      </c>
    </row>
    <row r="5782" spans="1:3" x14ac:dyDescent="0.45">
      <c r="A5782">
        <f t="shared" si="90"/>
        <v>22</v>
      </c>
      <c r="B5782" s="5">
        <v>44096</v>
      </c>
      <c r="C5782" s="24">
        <v>3249.2853397099998</v>
      </c>
    </row>
    <row r="5783" spans="1:3" x14ac:dyDescent="0.45">
      <c r="A5783">
        <f t="shared" si="90"/>
        <v>23</v>
      </c>
      <c r="B5783" s="5">
        <v>44097</v>
      </c>
      <c r="C5783" s="24">
        <v>3286.6172672500002</v>
      </c>
    </row>
    <row r="5784" spans="1:3" x14ac:dyDescent="0.45">
      <c r="A5784">
        <f t="shared" si="90"/>
        <v>24</v>
      </c>
      <c r="B5784" s="5">
        <v>44098</v>
      </c>
      <c r="C5784" s="24">
        <v>3245.1242621800002</v>
      </c>
    </row>
    <row r="5785" spans="1:3" x14ac:dyDescent="0.45">
      <c r="A5785">
        <f t="shared" si="90"/>
        <v>25</v>
      </c>
      <c r="B5785" s="5">
        <v>44099</v>
      </c>
      <c r="C5785" s="24">
        <v>3261.9869014400001</v>
      </c>
    </row>
    <row r="5786" spans="1:3" x14ac:dyDescent="0.45">
      <c r="A5786">
        <f t="shared" si="90"/>
        <v>28</v>
      </c>
      <c r="B5786" s="5">
        <v>44102</v>
      </c>
      <c r="C5786" s="24">
        <v>3311.8760179000001</v>
      </c>
    </row>
    <row r="5787" spans="1:3" x14ac:dyDescent="0.45">
      <c r="A5787">
        <f t="shared" si="90"/>
        <v>29</v>
      </c>
      <c r="B5787" s="5">
        <v>44103</v>
      </c>
      <c r="C5787" s="24">
        <v>3291.34933103</v>
      </c>
    </row>
    <row r="5788" spans="1:3" x14ac:dyDescent="0.45">
      <c r="A5788" s="35">
        <f t="shared" si="90"/>
        <v>30</v>
      </c>
      <c r="B5788" s="33">
        <v>44104</v>
      </c>
      <c r="C5788" s="34">
        <v>3282.2514868500002</v>
      </c>
    </row>
    <row r="5789" spans="1:3" x14ac:dyDescent="0.45">
      <c r="A5789" s="35">
        <f t="shared" si="90"/>
        <v>1</v>
      </c>
      <c r="B5789" s="33">
        <v>44105</v>
      </c>
      <c r="C5789" s="34">
        <v>3290.9086585999999</v>
      </c>
    </row>
    <row r="5790" spans="1:3" x14ac:dyDescent="0.45">
      <c r="A5790">
        <f t="shared" si="90"/>
        <v>2</v>
      </c>
      <c r="B5790" s="5">
        <v>44106</v>
      </c>
      <c r="C5790" s="24">
        <v>3301.3446467200001</v>
      </c>
    </row>
    <row r="5791" spans="1:3" x14ac:dyDescent="0.45">
      <c r="A5791">
        <f t="shared" si="90"/>
        <v>5</v>
      </c>
      <c r="B5791" s="5">
        <v>44109</v>
      </c>
      <c r="C5791" s="24">
        <v>3327</v>
      </c>
    </row>
    <row r="5792" spans="1:3" x14ac:dyDescent="0.45">
      <c r="A5792">
        <f t="shared" si="90"/>
        <v>6</v>
      </c>
      <c r="B5792" s="5">
        <v>44110</v>
      </c>
      <c r="C5792" s="24">
        <v>3338</v>
      </c>
    </row>
    <row r="5793" spans="1:3" x14ac:dyDescent="0.45">
      <c r="A5793">
        <f t="shared" si="90"/>
        <v>7</v>
      </c>
      <c r="B5793" s="5">
        <v>44111</v>
      </c>
      <c r="C5793" s="24">
        <v>3337</v>
      </c>
    </row>
    <row r="5794" spans="1:3" x14ac:dyDescent="0.45">
      <c r="A5794">
        <f t="shared" si="90"/>
        <v>8</v>
      </c>
      <c r="B5794" s="5">
        <v>44112</v>
      </c>
      <c r="C5794" s="24">
        <v>3356.09</v>
      </c>
    </row>
    <row r="5795" spans="1:3" x14ac:dyDescent="0.45">
      <c r="A5795">
        <f t="shared" si="90"/>
        <v>9</v>
      </c>
      <c r="B5795" s="5">
        <v>44113</v>
      </c>
      <c r="C5795" s="24">
        <v>3378.37</v>
      </c>
    </row>
    <row r="5796" spans="1:3" x14ac:dyDescent="0.45">
      <c r="A5796">
        <f t="shared" si="90"/>
        <v>12</v>
      </c>
      <c r="B5796" s="5">
        <v>44116</v>
      </c>
      <c r="C5796" s="24">
        <v>3374.54</v>
      </c>
    </row>
    <row r="5797" spans="1:3" x14ac:dyDescent="0.45">
      <c r="A5797">
        <f t="shared" si="90"/>
        <v>13</v>
      </c>
      <c r="B5797" s="5">
        <v>44117</v>
      </c>
      <c r="C5797" s="24">
        <v>3350.92</v>
      </c>
    </row>
    <row r="5798" spans="1:3" x14ac:dyDescent="0.45">
      <c r="A5798">
        <f t="shared" si="90"/>
        <v>14</v>
      </c>
      <c r="B5798" s="5">
        <v>44118</v>
      </c>
      <c r="C5798" s="24">
        <v>3337.64</v>
      </c>
    </row>
    <row r="5799" spans="1:3" x14ac:dyDescent="0.45">
      <c r="A5799">
        <f t="shared" si="90"/>
        <v>15</v>
      </c>
      <c r="B5799" s="5">
        <v>44119</v>
      </c>
      <c r="C5799" s="24">
        <v>3286.96</v>
      </c>
    </row>
    <row r="5800" spans="1:3" x14ac:dyDescent="0.45">
      <c r="A5800">
        <f t="shared" si="90"/>
        <v>16</v>
      </c>
      <c r="B5800" s="5">
        <v>44120</v>
      </c>
      <c r="C5800" s="24">
        <v>3325.67</v>
      </c>
    </row>
    <row r="5801" spans="1:3" x14ac:dyDescent="0.45">
      <c r="A5801">
        <f t="shared" si="90"/>
        <v>19</v>
      </c>
      <c r="B5801" s="5">
        <v>44123</v>
      </c>
      <c r="C5801" s="24">
        <v>3311.77</v>
      </c>
    </row>
    <row r="5802" spans="1:3" x14ac:dyDescent="0.45">
      <c r="A5802">
        <f t="shared" si="90"/>
        <v>20</v>
      </c>
      <c r="B5802" s="5">
        <v>44124</v>
      </c>
      <c r="C5802" s="24">
        <v>3315.73</v>
      </c>
    </row>
    <row r="5803" spans="1:3" x14ac:dyDescent="0.45">
      <c r="A5803">
        <f t="shared" si="90"/>
        <v>21</v>
      </c>
      <c r="B5803" s="5">
        <v>44125</v>
      </c>
      <c r="C5803" s="24">
        <v>3261.01</v>
      </c>
    </row>
    <row r="5804" spans="1:3" x14ac:dyDescent="0.45">
      <c r="A5804">
        <f t="shared" si="90"/>
        <v>22</v>
      </c>
      <c r="B5804" s="5">
        <v>44126</v>
      </c>
      <c r="C5804" s="24">
        <v>3268.54</v>
      </c>
    </row>
    <row r="5805" spans="1:3" x14ac:dyDescent="0.45">
      <c r="A5805">
        <f t="shared" si="90"/>
        <v>23</v>
      </c>
      <c r="B5805" s="5">
        <v>44127</v>
      </c>
      <c r="C5805" s="24">
        <v>3310.38</v>
      </c>
    </row>
    <row r="5806" spans="1:3" x14ac:dyDescent="0.45">
      <c r="A5806">
        <f t="shared" si="90"/>
        <v>26</v>
      </c>
      <c r="B5806" s="5">
        <v>44130</v>
      </c>
      <c r="C5806" s="24">
        <v>3271.08</v>
      </c>
    </row>
    <row r="5807" spans="1:3" x14ac:dyDescent="0.45">
      <c r="A5807">
        <f t="shared" si="90"/>
        <v>27</v>
      </c>
      <c r="B5807" s="5">
        <v>44131</v>
      </c>
      <c r="C5807" s="24">
        <v>3233.99</v>
      </c>
    </row>
    <row r="5808" spans="1:3" x14ac:dyDescent="0.45">
      <c r="A5808">
        <f t="shared" si="90"/>
        <v>28</v>
      </c>
      <c r="B5808" s="5">
        <v>44132</v>
      </c>
      <c r="C5808" s="24">
        <v>3155.25</v>
      </c>
    </row>
    <row r="5809" spans="1:3" x14ac:dyDescent="0.45">
      <c r="A5809">
        <f t="shared" si="90"/>
        <v>29</v>
      </c>
      <c r="B5809" s="5">
        <v>44133</v>
      </c>
      <c r="C5809" s="24">
        <v>3152.13</v>
      </c>
    </row>
    <row r="5810" spans="1:3" x14ac:dyDescent="0.45">
      <c r="A5810" s="35">
        <f t="shared" si="90"/>
        <v>30</v>
      </c>
      <c r="B5810" s="33">
        <v>44134</v>
      </c>
      <c r="C5810" s="34">
        <v>3151.27</v>
      </c>
    </row>
    <row r="5811" spans="1:3" x14ac:dyDescent="0.45">
      <c r="A5811" s="35">
        <f t="shared" si="90"/>
        <v>2</v>
      </c>
      <c r="B5811" s="33">
        <v>44137</v>
      </c>
      <c r="C5811" s="34">
        <v>3184.55</v>
      </c>
    </row>
    <row r="5812" spans="1:3" x14ac:dyDescent="0.45">
      <c r="A5812">
        <f t="shared" si="90"/>
        <v>3</v>
      </c>
      <c r="B5812" s="5">
        <v>44138</v>
      </c>
      <c r="C5812" s="24">
        <v>3254.88</v>
      </c>
    </row>
    <row r="5813" spans="1:3" x14ac:dyDescent="0.45">
      <c r="A5813">
        <f t="shared" si="90"/>
        <v>4</v>
      </c>
      <c r="B5813" s="5">
        <v>44139</v>
      </c>
      <c r="C5813" s="24">
        <v>3309.13</v>
      </c>
    </row>
    <row r="5814" spans="1:3" x14ac:dyDescent="0.45">
      <c r="A5814">
        <f t="shared" si="90"/>
        <v>5</v>
      </c>
      <c r="B5814" s="5">
        <v>44140</v>
      </c>
      <c r="C5814" s="24">
        <v>3324.36</v>
      </c>
    </row>
    <row r="5815" spans="1:3" x14ac:dyDescent="0.45">
      <c r="A5815">
        <f t="shared" si="90"/>
        <v>6</v>
      </c>
      <c r="B5815" s="5">
        <v>44141</v>
      </c>
      <c r="C5815" s="24">
        <v>3326.65</v>
      </c>
    </row>
    <row r="5816" spans="1:3" x14ac:dyDescent="0.45">
      <c r="A5816">
        <f t="shared" si="90"/>
        <v>9</v>
      </c>
      <c r="B5816" s="5">
        <v>44144</v>
      </c>
      <c r="C5816" s="24">
        <v>3485.27</v>
      </c>
    </row>
    <row r="5817" spans="1:3" x14ac:dyDescent="0.45">
      <c r="A5817">
        <f t="shared" si="90"/>
        <v>10</v>
      </c>
      <c r="B5817" s="5">
        <v>44145</v>
      </c>
      <c r="C5817" s="24">
        <v>3541.82</v>
      </c>
    </row>
    <row r="5818" spans="1:3" x14ac:dyDescent="0.45">
      <c r="A5818">
        <f t="shared" si="90"/>
        <v>11</v>
      </c>
      <c r="B5818" s="5">
        <v>44146</v>
      </c>
      <c r="C5818" s="24">
        <v>3590.16</v>
      </c>
    </row>
    <row r="5819" spans="1:3" x14ac:dyDescent="0.45">
      <c r="A5819">
        <f t="shared" si="90"/>
        <v>12</v>
      </c>
      <c r="B5819" s="5">
        <v>44147</v>
      </c>
      <c r="C5819" s="24">
        <v>3569.99</v>
      </c>
    </row>
    <row r="5820" spans="1:3" x14ac:dyDescent="0.45">
      <c r="A5820">
        <f t="shared" si="90"/>
        <v>13</v>
      </c>
      <c r="B5820" s="5">
        <v>44148</v>
      </c>
      <c r="C5820" s="24">
        <v>3560.25</v>
      </c>
    </row>
    <row r="5821" spans="1:3" x14ac:dyDescent="0.45">
      <c r="A5821">
        <f t="shared" si="90"/>
        <v>16</v>
      </c>
      <c r="B5821" s="5">
        <v>44151</v>
      </c>
      <c r="C5821" s="24">
        <v>3619.49</v>
      </c>
    </row>
    <row r="5822" spans="1:3" x14ac:dyDescent="0.45">
      <c r="A5822">
        <f t="shared" si="90"/>
        <v>17</v>
      </c>
      <c r="B5822" s="5">
        <v>44152</v>
      </c>
      <c r="C5822" s="24">
        <v>3591.59</v>
      </c>
    </row>
    <row r="5823" spans="1:3" x14ac:dyDescent="0.45">
      <c r="A5823">
        <f t="shared" si="90"/>
        <v>18</v>
      </c>
      <c r="B5823" s="5">
        <v>44153</v>
      </c>
      <c r="C5823" s="24">
        <v>3607.61</v>
      </c>
    </row>
    <row r="5824" spans="1:3" x14ac:dyDescent="0.45">
      <c r="A5824">
        <f t="shared" si="90"/>
        <v>19</v>
      </c>
      <c r="B5824" s="5">
        <v>44154</v>
      </c>
      <c r="C5824" s="24">
        <v>3578.41</v>
      </c>
    </row>
    <row r="5825" spans="1:3" x14ac:dyDescent="0.45">
      <c r="A5825">
        <f t="shared" si="90"/>
        <v>20</v>
      </c>
      <c r="B5825" s="5">
        <v>44155</v>
      </c>
      <c r="C5825" s="24">
        <v>3586.51</v>
      </c>
    </row>
    <row r="5826" spans="1:3" x14ac:dyDescent="0.45">
      <c r="A5826">
        <f t="shared" si="90"/>
        <v>23</v>
      </c>
      <c r="B5826" s="5">
        <v>44158</v>
      </c>
      <c r="C5826" s="24">
        <v>3582.28</v>
      </c>
    </row>
    <row r="5827" spans="1:3" x14ac:dyDescent="0.45">
      <c r="A5827">
        <f t="shared" si="90"/>
        <v>24</v>
      </c>
      <c r="B5827" s="5">
        <v>44159</v>
      </c>
      <c r="C5827" s="24">
        <v>3633.35</v>
      </c>
    </row>
    <row r="5828" spans="1:3" x14ac:dyDescent="0.45">
      <c r="A5828">
        <f t="shared" ref="A5828:A5891" si="91">DAY(B5828)</f>
        <v>25</v>
      </c>
      <c r="B5828" s="5">
        <v>44160</v>
      </c>
      <c r="C5828" s="24">
        <v>3607.81</v>
      </c>
    </row>
    <row r="5829" spans="1:3" x14ac:dyDescent="0.45">
      <c r="A5829">
        <f t="shared" si="91"/>
        <v>26</v>
      </c>
      <c r="B5829" s="5">
        <v>44161</v>
      </c>
      <c r="C5829" s="24">
        <v>3589.04</v>
      </c>
    </row>
    <row r="5830" spans="1:3" x14ac:dyDescent="0.45">
      <c r="A5830">
        <f t="shared" si="91"/>
        <v>27</v>
      </c>
      <c r="B5830" s="5">
        <v>44162</v>
      </c>
      <c r="C5830" s="24">
        <v>3593.68</v>
      </c>
    </row>
    <row r="5831" spans="1:3" x14ac:dyDescent="0.45">
      <c r="A5831" s="35">
        <f t="shared" si="91"/>
        <v>30</v>
      </c>
      <c r="B5831" s="33">
        <v>44165</v>
      </c>
      <c r="C5831" s="34">
        <v>3542.87</v>
      </c>
    </row>
    <row r="5832" spans="1:3" x14ac:dyDescent="0.45">
      <c r="A5832" s="35">
        <f t="shared" si="91"/>
        <v>1</v>
      </c>
      <c r="B5832" s="33">
        <v>44166</v>
      </c>
      <c r="C5832" s="34">
        <v>3614.17</v>
      </c>
    </row>
    <row r="5833" spans="1:3" x14ac:dyDescent="0.45">
      <c r="A5833">
        <f t="shared" si="91"/>
        <v>2</v>
      </c>
      <c r="B5833" s="5">
        <v>44167</v>
      </c>
      <c r="C5833" s="24">
        <v>3651.32</v>
      </c>
    </row>
    <row r="5834" spans="1:3" x14ac:dyDescent="0.45">
      <c r="A5834">
        <f t="shared" si="91"/>
        <v>3</v>
      </c>
      <c r="B5834" s="5">
        <v>44168</v>
      </c>
      <c r="C5834" s="24">
        <v>3672.88</v>
      </c>
    </row>
    <row r="5835" spans="1:3" x14ac:dyDescent="0.45">
      <c r="A5835">
        <f t="shared" si="91"/>
        <v>4</v>
      </c>
      <c r="B5835" s="5">
        <v>44169</v>
      </c>
      <c r="C5835" s="24">
        <v>3702.27</v>
      </c>
    </row>
    <row r="5836" spans="1:3" x14ac:dyDescent="0.45">
      <c r="A5836">
        <f t="shared" si="91"/>
        <v>7</v>
      </c>
      <c r="B5836" s="5">
        <v>44172</v>
      </c>
      <c r="C5836" s="24">
        <v>3695.8</v>
      </c>
    </row>
    <row r="5837" spans="1:3" x14ac:dyDescent="0.45">
      <c r="A5837">
        <f t="shared" si="91"/>
        <v>8</v>
      </c>
      <c r="B5837" s="5">
        <v>44173</v>
      </c>
      <c r="C5837" s="24">
        <v>3695.13</v>
      </c>
    </row>
    <row r="5838" spans="1:3" x14ac:dyDescent="0.45">
      <c r="A5838">
        <f t="shared" si="91"/>
        <v>9</v>
      </c>
      <c r="B5838" s="5">
        <v>44174</v>
      </c>
      <c r="C5838" s="24">
        <v>3697.66</v>
      </c>
    </row>
    <row r="5839" spans="1:3" x14ac:dyDescent="0.45">
      <c r="A5839">
        <f t="shared" si="91"/>
        <v>10</v>
      </c>
      <c r="B5839" s="5">
        <v>44175</v>
      </c>
      <c r="C5839" s="24">
        <v>3708.98</v>
      </c>
    </row>
    <row r="5840" spans="1:3" x14ac:dyDescent="0.45">
      <c r="A5840">
        <f t="shared" si="91"/>
        <v>11</v>
      </c>
      <c r="B5840" s="5">
        <v>44176</v>
      </c>
      <c r="C5840" s="24">
        <v>3680.43</v>
      </c>
    </row>
    <row r="5841" spans="1:3" x14ac:dyDescent="0.45">
      <c r="A5841">
        <f t="shared" si="91"/>
        <v>14</v>
      </c>
      <c r="B5841" s="5">
        <v>44179</v>
      </c>
      <c r="C5841" s="24">
        <v>3678.41</v>
      </c>
    </row>
    <row r="5842" spans="1:3" x14ac:dyDescent="0.45">
      <c r="A5842">
        <f t="shared" si="91"/>
        <v>15</v>
      </c>
      <c r="B5842" s="5">
        <v>44180</v>
      </c>
      <c r="C5842" s="24">
        <v>3673.28</v>
      </c>
    </row>
    <row r="5843" spans="1:3" x14ac:dyDescent="0.45">
      <c r="A5843">
        <f t="shared" si="91"/>
        <v>16</v>
      </c>
      <c r="B5843" s="5">
        <v>44181</v>
      </c>
      <c r="C5843" s="24">
        <v>3707.68</v>
      </c>
    </row>
    <row r="5844" spans="1:3" x14ac:dyDescent="0.45">
      <c r="A5844">
        <f t="shared" si="91"/>
        <v>17</v>
      </c>
      <c r="B5844" s="5">
        <v>44182</v>
      </c>
      <c r="C5844" s="24">
        <v>3705.4</v>
      </c>
    </row>
    <row r="5845" spans="1:3" x14ac:dyDescent="0.45">
      <c r="A5845">
        <f t="shared" si="91"/>
        <v>18</v>
      </c>
      <c r="B5845" s="5">
        <v>44183</v>
      </c>
      <c r="C5845" s="24">
        <v>3689.82</v>
      </c>
    </row>
    <row r="5846" spans="1:3" x14ac:dyDescent="0.45">
      <c r="A5846">
        <f t="shared" si="91"/>
        <v>21</v>
      </c>
      <c r="B5846" s="5">
        <v>44186</v>
      </c>
      <c r="C5846" s="24">
        <v>3624.3</v>
      </c>
    </row>
    <row r="5847" spans="1:3" x14ac:dyDescent="0.45">
      <c r="A5847">
        <f t="shared" si="91"/>
        <v>22</v>
      </c>
      <c r="B5847" s="5">
        <v>44187</v>
      </c>
      <c r="C5847" s="24">
        <v>3649.62</v>
      </c>
    </row>
    <row r="5848" spans="1:3" x14ac:dyDescent="0.45">
      <c r="A5848">
        <f t="shared" si="91"/>
        <v>23</v>
      </c>
      <c r="B5848" s="5">
        <v>44188</v>
      </c>
      <c r="C5848" s="24">
        <v>3681.19</v>
      </c>
    </row>
    <row r="5849" spans="1:3" x14ac:dyDescent="0.45">
      <c r="A5849">
        <f t="shared" si="91"/>
        <v>24</v>
      </c>
      <c r="B5849" s="5">
        <v>44189</v>
      </c>
      <c r="C5849" s="24">
        <v>3692.84</v>
      </c>
    </row>
    <row r="5850" spans="1:3" x14ac:dyDescent="0.45">
      <c r="A5850">
        <f t="shared" si="91"/>
        <v>25</v>
      </c>
      <c r="B5850" s="5">
        <v>44190</v>
      </c>
      <c r="C5850" s="24">
        <v>3692.84</v>
      </c>
    </row>
    <row r="5851" spans="1:3" x14ac:dyDescent="0.45">
      <c r="A5851">
        <f t="shared" si="91"/>
        <v>28</v>
      </c>
      <c r="B5851" s="5">
        <v>44193</v>
      </c>
      <c r="C5851" s="24">
        <v>3692.84</v>
      </c>
    </row>
    <row r="5852" spans="1:3" x14ac:dyDescent="0.45">
      <c r="A5852">
        <f t="shared" si="91"/>
        <v>29</v>
      </c>
      <c r="B5852" s="5">
        <v>44194</v>
      </c>
      <c r="C5852" s="24">
        <v>3750.91</v>
      </c>
    </row>
    <row r="5853" spans="1:3" x14ac:dyDescent="0.45">
      <c r="A5853">
        <f t="shared" si="91"/>
        <v>30</v>
      </c>
      <c r="B5853" s="5">
        <v>44195</v>
      </c>
      <c r="C5853" s="24">
        <v>3723.98</v>
      </c>
    </row>
    <row r="5854" spans="1:3" x14ac:dyDescent="0.45">
      <c r="A5854" s="35">
        <f t="shared" si="91"/>
        <v>31</v>
      </c>
      <c r="B5854" s="33">
        <v>44196</v>
      </c>
      <c r="C5854" s="34">
        <v>3673.63</v>
      </c>
    </row>
    <row r="5855" spans="1:3" x14ac:dyDescent="0.45">
      <c r="A5855" s="35">
        <f t="shared" si="91"/>
        <v>4</v>
      </c>
      <c r="B5855" s="33">
        <v>44200</v>
      </c>
      <c r="C5855" s="34">
        <v>3725</v>
      </c>
    </row>
    <row r="5856" spans="1:3" x14ac:dyDescent="0.45">
      <c r="A5856">
        <f t="shared" si="91"/>
        <v>5</v>
      </c>
      <c r="B5856" s="23">
        <v>44201</v>
      </c>
      <c r="C5856" s="24">
        <v>3749</v>
      </c>
    </row>
    <row r="5857" spans="1:3" x14ac:dyDescent="0.45">
      <c r="A5857">
        <f t="shared" si="91"/>
        <v>6</v>
      </c>
      <c r="B5857" s="23">
        <v>44202</v>
      </c>
      <c r="C5857" s="24">
        <v>3862</v>
      </c>
    </row>
    <row r="5858" spans="1:3" x14ac:dyDescent="0.45">
      <c r="A5858">
        <f t="shared" si="91"/>
        <v>7</v>
      </c>
      <c r="B5858" s="23">
        <v>44203</v>
      </c>
      <c r="C5858" s="24">
        <v>3870</v>
      </c>
    </row>
    <row r="5859" spans="1:3" x14ac:dyDescent="0.45">
      <c r="A5859">
        <f t="shared" si="91"/>
        <v>8</v>
      </c>
      <c r="B5859" s="23">
        <v>44204</v>
      </c>
      <c r="C5859" s="24">
        <v>3880</v>
      </c>
    </row>
    <row r="5860" spans="1:3" x14ac:dyDescent="0.45">
      <c r="A5860">
        <f t="shared" si="91"/>
        <v>11</v>
      </c>
      <c r="B5860" s="23">
        <v>44207</v>
      </c>
      <c r="C5860" s="24">
        <v>3837</v>
      </c>
    </row>
    <row r="5861" spans="1:3" x14ac:dyDescent="0.45">
      <c r="A5861">
        <f t="shared" si="91"/>
        <v>12</v>
      </c>
      <c r="B5861" s="23">
        <v>44208</v>
      </c>
      <c r="C5861" s="24">
        <v>3816</v>
      </c>
    </row>
    <row r="5862" spans="1:3" x14ac:dyDescent="0.45">
      <c r="A5862">
        <f t="shared" si="91"/>
        <v>13</v>
      </c>
      <c r="B5862" s="23">
        <v>44209</v>
      </c>
      <c r="C5862" s="24">
        <v>3808</v>
      </c>
    </row>
    <row r="5863" spans="1:3" x14ac:dyDescent="0.45">
      <c r="A5863">
        <f t="shared" si="91"/>
        <v>14</v>
      </c>
      <c r="B5863" s="23">
        <v>44210</v>
      </c>
      <c r="C5863" s="24">
        <v>3839</v>
      </c>
    </row>
    <row r="5864" spans="1:3" x14ac:dyDescent="0.45">
      <c r="A5864">
        <f t="shared" si="91"/>
        <v>15</v>
      </c>
      <c r="B5864" s="23">
        <v>44211</v>
      </c>
      <c r="C5864" s="24">
        <v>3804</v>
      </c>
    </row>
    <row r="5865" spans="1:3" x14ac:dyDescent="0.45">
      <c r="A5865">
        <f t="shared" si="91"/>
        <v>18</v>
      </c>
      <c r="B5865" s="23">
        <v>44214</v>
      </c>
      <c r="C5865" s="24">
        <v>3798</v>
      </c>
    </row>
    <row r="5866" spans="1:3" x14ac:dyDescent="0.45">
      <c r="A5866">
        <f t="shared" si="91"/>
        <v>19</v>
      </c>
      <c r="B5866" s="23">
        <v>44215</v>
      </c>
      <c r="C5866" s="24">
        <v>3794</v>
      </c>
    </row>
    <row r="5867" spans="1:3" x14ac:dyDescent="0.45">
      <c r="A5867">
        <f t="shared" si="91"/>
        <v>20</v>
      </c>
      <c r="B5867" s="23">
        <v>44216</v>
      </c>
      <c r="C5867" s="24">
        <v>3816</v>
      </c>
    </row>
    <row r="5868" spans="1:3" x14ac:dyDescent="0.45">
      <c r="A5868">
        <f t="shared" si="91"/>
        <v>21</v>
      </c>
      <c r="B5868" s="23">
        <v>44217</v>
      </c>
      <c r="C5868" s="24">
        <v>3802</v>
      </c>
    </row>
    <row r="5869" spans="1:3" x14ac:dyDescent="0.45">
      <c r="A5869">
        <f t="shared" si="91"/>
        <v>22</v>
      </c>
      <c r="B5869" s="23">
        <v>44218</v>
      </c>
      <c r="C5869" s="24">
        <v>3786</v>
      </c>
    </row>
    <row r="5870" spans="1:3" x14ac:dyDescent="0.45">
      <c r="A5870">
        <f t="shared" si="91"/>
        <v>25</v>
      </c>
      <c r="B5870" s="23">
        <v>44221</v>
      </c>
      <c r="C5870" s="24">
        <v>3752</v>
      </c>
    </row>
    <row r="5871" spans="1:3" x14ac:dyDescent="0.45">
      <c r="A5871">
        <f t="shared" si="91"/>
        <v>26</v>
      </c>
      <c r="B5871" s="23">
        <v>44222</v>
      </c>
      <c r="C5871" s="24">
        <v>3762</v>
      </c>
    </row>
    <row r="5872" spans="1:3" x14ac:dyDescent="0.45">
      <c r="A5872">
        <f t="shared" si="91"/>
        <v>27</v>
      </c>
      <c r="B5872" s="23">
        <v>44223</v>
      </c>
      <c r="C5872" s="24">
        <v>3716</v>
      </c>
    </row>
    <row r="5873" spans="1:3" x14ac:dyDescent="0.45">
      <c r="A5873">
        <f t="shared" si="91"/>
        <v>28</v>
      </c>
      <c r="B5873" s="23">
        <v>44224</v>
      </c>
      <c r="C5873" s="24">
        <v>3700</v>
      </c>
    </row>
    <row r="5874" spans="1:3" x14ac:dyDescent="0.45">
      <c r="A5874" s="35">
        <f t="shared" si="91"/>
        <v>29</v>
      </c>
      <c r="B5874" s="33">
        <v>44225</v>
      </c>
      <c r="C5874" s="34">
        <v>3642</v>
      </c>
    </row>
    <row r="5875" spans="1:3" x14ac:dyDescent="0.45">
      <c r="A5875" s="35">
        <f t="shared" si="91"/>
        <v>1</v>
      </c>
      <c r="B5875" s="33">
        <v>44228</v>
      </c>
      <c r="C5875" s="34">
        <v>3674</v>
      </c>
    </row>
    <row r="5876" spans="1:3" x14ac:dyDescent="0.45">
      <c r="A5876">
        <f t="shared" si="91"/>
        <v>2</v>
      </c>
      <c r="B5876" s="23">
        <v>44229</v>
      </c>
      <c r="C5876" s="24">
        <v>3707</v>
      </c>
    </row>
    <row r="5877" spans="1:3" x14ac:dyDescent="0.45">
      <c r="A5877">
        <f t="shared" si="91"/>
        <v>3</v>
      </c>
      <c r="B5877" s="23">
        <v>44230</v>
      </c>
      <c r="C5877" s="24">
        <v>3706</v>
      </c>
    </row>
    <row r="5878" spans="1:3" x14ac:dyDescent="0.45">
      <c r="A5878">
        <f t="shared" si="91"/>
        <v>4</v>
      </c>
      <c r="B5878" s="23">
        <v>44231</v>
      </c>
      <c r="C5878" s="24">
        <v>3706</v>
      </c>
    </row>
    <row r="5879" spans="1:3" x14ac:dyDescent="0.45">
      <c r="A5879">
        <f t="shared" si="91"/>
        <v>5</v>
      </c>
      <c r="B5879" s="23">
        <v>44232</v>
      </c>
      <c r="C5879" s="24">
        <v>3710</v>
      </c>
    </row>
    <row r="5880" spans="1:3" x14ac:dyDescent="0.45">
      <c r="A5880">
        <f t="shared" si="91"/>
        <v>8</v>
      </c>
      <c r="B5880" s="23">
        <v>44235</v>
      </c>
      <c r="C5880" s="24">
        <v>3726</v>
      </c>
    </row>
    <row r="5881" spans="1:3" x14ac:dyDescent="0.45">
      <c r="A5881">
        <f t="shared" si="91"/>
        <v>9</v>
      </c>
      <c r="B5881" s="23">
        <v>44236</v>
      </c>
      <c r="C5881" s="24">
        <v>3731</v>
      </c>
    </row>
    <row r="5882" spans="1:3" x14ac:dyDescent="0.45">
      <c r="A5882">
        <f t="shared" si="91"/>
        <v>10</v>
      </c>
      <c r="B5882" s="23">
        <v>44237</v>
      </c>
      <c r="C5882" s="24">
        <v>3724</v>
      </c>
    </row>
    <row r="5883" spans="1:3" x14ac:dyDescent="0.45">
      <c r="A5883">
        <f t="shared" si="91"/>
        <v>11</v>
      </c>
      <c r="B5883" s="23">
        <v>44238</v>
      </c>
      <c r="C5883" s="24">
        <v>3726</v>
      </c>
    </row>
    <row r="5884" spans="1:3" x14ac:dyDescent="0.45">
      <c r="A5884">
        <f t="shared" si="91"/>
        <v>12</v>
      </c>
      <c r="B5884" s="23">
        <v>44239</v>
      </c>
      <c r="C5884" s="24">
        <v>3755</v>
      </c>
    </row>
    <row r="5885" spans="1:3" x14ac:dyDescent="0.45">
      <c r="A5885">
        <f t="shared" si="91"/>
        <v>15</v>
      </c>
      <c r="B5885" s="23">
        <v>44242</v>
      </c>
      <c r="C5885" s="24">
        <v>3843</v>
      </c>
    </row>
    <row r="5886" spans="1:3" x14ac:dyDescent="0.45">
      <c r="A5886">
        <f t="shared" si="91"/>
        <v>16</v>
      </c>
      <c r="B5886" s="23">
        <v>44243</v>
      </c>
      <c r="C5886" s="24">
        <v>3840</v>
      </c>
    </row>
    <row r="5887" spans="1:3" x14ac:dyDescent="0.45">
      <c r="A5887">
        <f t="shared" si="91"/>
        <v>17</v>
      </c>
      <c r="B5887" s="23">
        <v>44244</v>
      </c>
      <c r="C5887" s="24">
        <v>3814</v>
      </c>
    </row>
    <row r="5888" spans="1:3" x14ac:dyDescent="0.45">
      <c r="A5888">
        <f t="shared" si="91"/>
        <v>18</v>
      </c>
      <c r="B5888" s="23">
        <v>44245</v>
      </c>
      <c r="C5888" s="24">
        <v>3764</v>
      </c>
    </row>
    <row r="5889" spans="1:3" x14ac:dyDescent="0.45">
      <c r="A5889">
        <f t="shared" si="91"/>
        <v>19</v>
      </c>
      <c r="B5889" s="23">
        <v>44246</v>
      </c>
      <c r="C5889" s="24">
        <v>3770</v>
      </c>
    </row>
    <row r="5890" spans="1:3" x14ac:dyDescent="0.45">
      <c r="A5890">
        <f t="shared" si="91"/>
        <v>22</v>
      </c>
      <c r="B5890" s="23">
        <v>44249</v>
      </c>
      <c r="C5890" s="24">
        <v>3763</v>
      </c>
    </row>
    <row r="5891" spans="1:3" x14ac:dyDescent="0.45">
      <c r="A5891">
        <f t="shared" si="91"/>
        <v>23</v>
      </c>
      <c r="B5891" s="23">
        <v>44250</v>
      </c>
      <c r="C5891" s="24">
        <v>3771</v>
      </c>
    </row>
    <row r="5892" spans="1:3" x14ac:dyDescent="0.45">
      <c r="A5892">
        <f t="shared" ref="A5892:A5955" si="92">DAY(B5892)</f>
        <v>24</v>
      </c>
      <c r="B5892" s="23">
        <v>44251</v>
      </c>
      <c r="C5892" s="24">
        <v>3795</v>
      </c>
    </row>
    <row r="5893" spans="1:3" x14ac:dyDescent="0.45">
      <c r="A5893">
        <f t="shared" si="92"/>
        <v>25</v>
      </c>
      <c r="B5893" s="23">
        <v>44252</v>
      </c>
      <c r="C5893" s="24">
        <v>3789</v>
      </c>
    </row>
    <row r="5894" spans="1:3" x14ac:dyDescent="0.45">
      <c r="A5894" s="35">
        <f t="shared" si="92"/>
        <v>26</v>
      </c>
      <c r="B5894" s="33">
        <v>44253</v>
      </c>
      <c r="C5894" s="34">
        <v>3702</v>
      </c>
    </row>
    <row r="5895" spans="1:3" x14ac:dyDescent="0.45">
      <c r="A5895" s="35">
        <f t="shared" si="92"/>
        <v>1</v>
      </c>
      <c r="B5895" s="33">
        <v>44256</v>
      </c>
      <c r="C5895" s="34">
        <v>3761</v>
      </c>
    </row>
    <row r="5896" spans="1:3" x14ac:dyDescent="0.45">
      <c r="A5896">
        <f t="shared" si="92"/>
        <v>2</v>
      </c>
      <c r="B5896" s="23">
        <v>44257</v>
      </c>
      <c r="C5896" s="24">
        <v>3772</v>
      </c>
    </row>
    <row r="5897" spans="1:3" x14ac:dyDescent="0.45">
      <c r="A5897">
        <f t="shared" si="92"/>
        <v>3</v>
      </c>
      <c r="B5897" s="23">
        <v>44258</v>
      </c>
      <c r="C5897" s="24">
        <v>3808</v>
      </c>
    </row>
    <row r="5898" spans="1:3" x14ac:dyDescent="0.45">
      <c r="A5898">
        <f t="shared" si="92"/>
        <v>4</v>
      </c>
      <c r="B5898" s="23">
        <v>44259</v>
      </c>
      <c r="C5898" s="24">
        <v>3792</v>
      </c>
    </row>
    <row r="5899" spans="1:3" x14ac:dyDescent="0.45">
      <c r="A5899">
        <f t="shared" si="92"/>
        <v>5</v>
      </c>
      <c r="B5899" s="23">
        <v>44260</v>
      </c>
      <c r="C5899" s="24">
        <v>3772</v>
      </c>
    </row>
    <row r="5900" spans="1:3" x14ac:dyDescent="0.45">
      <c r="A5900">
        <f t="shared" si="92"/>
        <v>8</v>
      </c>
      <c r="B5900" s="23">
        <v>44263</v>
      </c>
      <c r="C5900" s="24">
        <v>3820</v>
      </c>
    </row>
    <row r="5901" spans="1:3" x14ac:dyDescent="0.45">
      <c r="A5901">
        <f t="shared" si="92"/>
        <v>9</v>
      </c>
      <c r="B5901" s="23">
        <v>44264</v>
      </c>
      <c r="C5901" s="24">
        <v>3832</v>
      </c>
    </row>
    <row r="5902" spans="1:3" x14ac:dyDescent="0.45">
      <c r="A5902">
        <f t="shared" si="92"/>
        <v>10</v>
      </c>
      <c r="B5902" s="23">
        <v>44265</v>
      </c>
      <c r="C5902" s="24">
        <v>3830</v>
      </c>
    </row>
    <row r="5903" spans="1:3" x14ac:dyDescent="0.45">
      <c r="A5903">
        <f t="shared" si="92"/>
        <v>11</v>
      </c>
      <c r="B5903" s="23">
        <v>44266</v>
      </c>
      <c r="C5903" s="24">
        <v>3841</v>
      </c>
    </row>
    <row r="5904" spans="1:3" x14ac:dyDescent="0.45">
      <c r="A5904">
        <f t="shared" si="92"/>
        <v>12</v>
      </c>
      <c r="B5904" s="23">
        <v>44267</v>
      </c>
      <c r="C5904" s="24">
        <v>3851</v>
      </c>
    </row>
    <row r="5905" spans="1:3" x14ac:dyDescent="0.45">
      <c r="A5905">
        <f t="shared" si="92"/>
        <v>15</v>
      </c>
      <c r="B5905" s="23">
        <v>44270</v>
      </c>
      <c r="C5905" s="24">
        <v>3847</v>
      </c>
    </row>
    <row r="5906" spans="1:3" x14ac:dyDescent="0.45">
      <c r="A5906">
        <f t="shared" si="92"/>
        <v>16</v>
      </c>
      <c r="B5906" s="23">
        <v>44271</v>
      </c>
      <c r="C5906" s="24">
        <v>3880</v>
      </c>
    </row>
    <row r="5907" spans="1:3" x14ac:dyDescent="0.45">
      <c r="A5907">
        <f t="shared" si="92"/>
        <v>17</v>
      </c>
      <c r="B5907" s="23">
        <v>44272</v>
      </c>
      <c r="C5907" s="24">
        <v>3854</v>
      </c>
    </row>
    <row r="5908" spans="1:3" x14ac:dyDescent="0.45">
      <c r="A5908">
        <f t="shared" si="92"/>
        <v>18</v>
      </c>
      <c r="B5908" s="23">
        <v>44273</v>
      </c>
      <c r="C5908" s="24">
        <v>3862</v>
      </c>
    </row>
    <row r="5909" spans="1:3" x14ac:dyDescent="0.45">
      <c r="A5909">
        <f t="shared" si="92"/>
        <v>19</v>
      </c>
      <c r="B5909" s="23">
        <v>44274</v>
      </c>
      <c r="C5909" s="24">
        <v>3825</v>
      </c>
    </row>
    <row r="5910" spans="1:3" x14ac:dyDescent="0.45">
      <c r="A5910">
        <f t="shared" si="92"/>
        <v>22</v>
      </c>
      <c r="B5910" s="23">
        <v>44277</v>
      </c>
      <c r="C5910" s="24">
        <v>3834</v>
      </c>
    </row>
    <row r="5911" spans="1:3" x14ac:dyDescent="0.45">
      <c r="A5911">
        <f t="shared" si="92"/>
        <v>23</v>
      </c>
      <c r="B5911" s="23">
        <v>44278</v>
      </c>
      <c r="C5911" s="24">
        <v>3817</v>
      </c>
    </row>
    <row r="5912" spans="1:3" x14ac:dyDescent="0.45">
      <c r="A5912">
        <f t="shared" si="92"/>
        <v>24</v>
      </c>
      <c r="B5912" s="23">
        <v>44279</v>
      </c>
      <c r="C5912" s="24">
        <v>3827</v>
      </c>
    </row>
    <row r="5913" spans="1:3" x14ac:dyDescent="0.45">
      <c r="A5913">
        <f t="shared" si="92"/>
        <v>25</v>
      </c>
      <c r="B5913" s="23">
        <v>44280</v>
      </c>
      <c r="C5913" s="24">
        <v>3805</v>
      </c>
    </row>
    <row r="5914" spans="1:3" x14ac:dyDescent="0.45">
      <c r="A5914">
        <f t="shared" si="92"/>
        <v>26</v>
      </c>
      <c r="B5914" s="23">
        <v>44281</v>
      </c>
      <c r="C5914" s="24">
        <v>3842</v>
      </c>
    </row>
    <row r="5915" spans="1:3" x14ac:dyDescent="0.45">
      <c r="A5915">
        <f t="shared" si="92"/>
        <v>29</v>
      </c>
      <c r="B5915" s="23">
        <v>44284</v>
      </c>
      <c r="C5915" s="24">
        <v>3839</v>
      </c>
    </row>
    <row r="5916" spans="1:3" x14ac:dyDescent="0.45">
      <c r="A5916">
        <f t="shared" si="92"/>
        <v>30</v>
      </c>
      <c r="B5916" s="23">
        <v>44285</v>
      </c>
      <c r="C5916" s="24">
        <v>3859</v>
      </c>
    </row>
    <row r="5917" spans="1:3" x14ac:dyDescent="0.45">
      <c r="A5917" s="35">
        <f t="shared" si="92"/>
        <v>31</v>
      </c>
      <c r="B5917" s="33">
        <v>44286</v>
      </c>
      <c r="C5917" s="34">
        <v>3831</v>
      </c>
    </row>
    <row r="5918" spans="1:3" x14ac:dyDescent="0.45">
      <c r="A5918" s="35">
        <f t="shared" si="92"/>
        <v>1</v>
      </c>
      <c r="B5918" s="33">
        <v>44287</v>
      </c>
      <c r="C5918" s="34">
        <v>3849</v>
      </c>
    </row>
    <row r="5919" spans="1:3" x14ac:dyDescent="0.45">
      <c r="A5919">
        <f t="shared" si="92"/>
        <v>6</v>
      </c>
      <c r="B5919" s="23">
        <v>44292</v>
      </c>
      <c r="C5919" s="24">
        <v>3898</v>
      </c>
    </row>
    <row r="5920" spans="1:3" x14ac:dyDescent="0.45">
      <c r="A5920">
        <f t="shared" si="92"/>
        <v>7</v>
      </c>
      <c r="B5920" s="23">
        <v>44293</v>
      </c>
      <c r="C5920" s="24">
        <v>3932</v>
      </c>
    </row>
    <row r="5921" spans="1:3" x14ac:dyDescent="0.45">
      <c r="A5921">
        <f t="shared" si="92"/>
        <v>8</v>
      </c>
      <c r="B5921" s="23">
        <v>44294</v>
      </c>
      <c r="C5921" s="24">
        <v>3961</v>
      </c>
    </row>
    <row r="5922" spans="1:3" x14ac:dyDescent="0.45">
      <c r="A5922">
        <f t="shared" si="92"/>
        <v>9</v>
      </c>
      <c r="B5922" s="23">
        <v>44295</v>
      </c>
      <c r="C5922" s="24">
        <v>3950</v>
      </c>
    </row>
    <row r="5923" spans="1:3" x14ac:dyDescent="0.45">
      <c r="A5923">
        <f t="shared" si="92"/>
        <v>12</v>
      </c>
      <c r="B5923" s="23">
        <v>44298</v>
      </c>
      <c r="C5923" s="24">
        <v>3934</v>
      </c>
    </row>
    <row r="5924" spans="1:3" x14ac:dyDescent="0.45">
      <c r="A5924">
        <f t="shared" si="92"/>
        <v>13</v>
      </c>
      <c r="B5924" s="23">
        <v>44299</v>
      </c>
      <c r="C5924" s="24">
        <v>3939</v>
      </c>
    </row>
    <row r="5925" spans="1:3" x14ac:dyDescent="0.45">
      <c r="A5925">
        <f t="shared" si="92"/>
        <v>14</v>
      </c>
      <c r="B5925" s="23">
        <v>44300</v>
      </c>
      <c r="C5925" s="24">
        <v>3965</v>
      </c>
    </row>
    <row r="5926" spans="1:3" x14ac:dyDescent="0.45">
      <c r="A5926">
        <f t="shared" si="92"/>
        <v>15</v>
      </c>
      <c r="B5926" s="23">
        <v>44301</v>
      </c>
      <c r="C5926" s="24">
        <v>3989</v>
      </c>
    </row>
    <row r="5927" spans="1:3" x14ac:dyDescent="0.45">
      <c r="A5927">
        <f t="shared" si="92"/>
        <v>16</v>
      </c>
      <c r="B5927" s="23">
        <v>44302</v>
      </c>
      <c r="C5927" s="24">
        <v>4007</v>
      </c>
    </row>
    <row r="5928" spans="1:3" x14ac:dyDescent="0.45">
      <c r="A5928">
        <f t="shared" si="92"/>
        <v>19</v>
      </c>
      <c r="B5928" s="23">
        <v>44305</v>
      </c>
      <c r="C5928" s="24">
        <v>3997</v>
      </c>
    </row>
    <row r="5929" spans="1:3" x14ac:dyDescent="0.45">
      <c r="A5929">
        <f t="shared" si="92"/>
        <v>20</v>
      </c>
      <c r="B5929" s="23">
        <v>44306</v>
      </c>
      <c r="C5929" s="24">
        <v>3920</v>
      </c>
    </row>
    <row r="5930" spans="1:3" x14ac:dyDescent="0.45">
      <c r="A5930">
        <f t="shared" si="92"/>
        <v>21</v>
      </c>
      <c r="B5930" s="23">
        <v>44307</v>
      </c>
      <c r="C5930" s="24">
        <v>3936</v>
      </c>
    </row>
    <row r="5931" spans="1:3" x14ac:dyDescent="0.45">
      <c r="A5931">
        <f t="shared" si="92"/>
        <v>22</v>
      </c>
      <c r="B5931" s="23">
        <v>44308</v>
      </c>
      <c r="C5931" s="24">
        <v>3965</v>
      </c>
    </row>
    <row r="5932" spans="1:3" x14ac:dyDescent="0.45">
      <c r="A5932">
        <f t="shared" si="92"/>
        <v>23</v>
      </c>
      <c r="B5932" s="23">
        <v>44309</v>
      </c>
      <c r="C5932" s="24">
        <v>3965</v>
      </c>
    </row>
    <row r="5933" spans="1:3" x14ac:dyDescent="0.45">
      <c r="A5933">
        <f t="shared" si="92"/>
        <v>26</v>
      </c>
      <c r="B5933" s="23">
        <v>44312</v>
      </c>
      <c r="C5933" s="24">
        <v>3984</v>
      </c>
    </row>
    <row r="5934" spans="1:3" x14ac:dyDescent="0.45">
      <c r="A5934">
        <f t="shared" si="92"/>
        <v>27</v>
      </c>
      <c r="B5934" s="23">
        <v>44313</v>
      </c>
      <c r="C5934" s="24">
        <v>3971</v>
      </c>
    </row>
    <row r="5935" spans="1:3" x14ac:dyDescent="0.45">
      <c r="A5935">
        <f t="shared" si="92"/>
        <v>28</v>
      </c>
      <c r="B5935" s="23">
        <v>44314</v>
      </c>
      <c r="C5935" s="24">
        <v>3979</v>
      </c>
    </row>
    <row r="5936" spans="1:3" x14ac:dyDescent="0.45">
      <c r="A5936">
        <f t="shared" si="92"/>
        <v>29</v>
      </c>
      <c r="B5936" s="23">
        <v>44315</v>
      </c>
      <c r="C5936" s="24">
        <v>3977</v>
      </c>
    </row>
    <row r="5937" spans="1:3" x14ac:dyDescent="0.45">
      <c r="A5937" s="35">
        <f t="shared" si="92"/>
        <v>30</v>
      </c>
      <c r="B5937" s="33">
        <v>44316</v>
      </c>
      <c r="C5937" s="34">
        <v>3984</v>
      </c>
    </row>
    <row r="5938" spans="1:3" x14ac:dyDescent="0.45">
      <c r="A5938" s="35">
        <f t="shared" si="92"/>
        <v>4</v>
      </c>
      <c r="B5938" s="33">
        <v>44320</v>
      </c>
      <c r="C5938" s="34">
        <v>3957</v>
      </c>
    </row>
    <row r="5939" spans="1:3" x14ac:dyDescent="0.45">
      <c r="A5939">
        <f t="shared" si="92"/>
        <v>5</v>
      </c>
      <c r="B5939" s="23">
        <v>44321</v>
      </c>
      <c r="C5939" s="24">
        <v>4012</v>
      </c>
    </row>
    <row r="5940" spans="1:3" x14ac:dyDescent="0.45">
      <c r="A5940">
        <f t="shared" si="92"/>
        <v>6</v>
      </c>
      <c r="B5940" s="23">
        <v>44322</v>
      </c>
      <c r="C5940" s="24">
        <v>4032</v>
      </c>
    </row>
    <row r="5941" spans="1:3" x14ac:dyDescent="0.45">
      <c r="A5941">
        <f t="shared" si="92"/>
        <v>7</v>
      </c>
      <c r="B5941" s="23">
        <v>44323</v>
      </c>
      <c r="C5941" s="24">
        <v>4066</v>
      </c>
    </row>
    <row r="5942" spans="1:3" x14ac:dyDescent="0.45">
      <c r="A5942">
        <f t="shared" si="92"/>
        <v>10</v>
      </c>
      <c r="B5942" s="23">
        <v>44326</v>
      </c>
      <c r="C5942" s="24">
        <v>4061</v>
      </c>
    </row>
    <row r="5943" spans="1:3" x14ac:dyDescent="0.45">
      <c r="A5943">
        <f t="shared" si="92"/>
        <v>11</v>
      </c>
      <c r="B5943" s="23">
        <v>44327</v>
      </c>
      <c r="C5943" s="24">
        <v>3963</v>
      </c>
    </row>
    <row r="5944" spans="1:3" x14ac:dyDescent="0.45">
      <c r="A5944">
        <f t="shared" si="92"/>
        <v>12</v>
      </c>
      <c r="B5944" s="23">
        <v>44328</v>
      </c>
      <c r="C5944" s="24">
        <v>3987</v>
      </c>
    </row>
    <row r="5945" spans="1:3" x14ac:dyDescent="0.45">
      <c r="A5945">
        <f t="shared" si="92"/>
        <v>13</v>
      </c>
      <c r="B5945" s="23">
        <v>44329</v>
      </c>
      <c r="C5945" s="24">
        <v>3966</v>
      </c>
    </row>
    <row r="5946" spans="1:3" x14ac:dyDescent="0.45">
      <c r="A5946">
        <f t="shared" si="92"/>
        <v>14</v>
      </c>
      <c r="B5946" s="23">
        <v>44330</v>
      </c>
      <c r="C5946" s="24">
        <v>4012</v>
      </c>
    </row>
    <row r="5947" spans="1:3" x14ac:dyDescent="0.45">
      <c r="A5947">
        <f t="shared" si="92"/>
        <v>17</v>
      </c>
      <c r="B5947" s="23">
        <v>44333</v>
      </c>
      <c r="C5947" s="24">
        <v>4003</v>
      </c>
    </row>
    <row r="5948" spans="1:3" x14ac:dyDescent="0.45">
      <c r="A5948">
        <f t="shared" si="92"/>
        <v>18</v>
      </c>
      <c r="B5948" s="23">
        <v>44334</v>
      </c>
      <c r="C5948" s="24">
        <v>4008</v>
      </c>
    </row>
    <row r="5949" spans="1:3" x14ac:dyDescent="0.45">
      <c r="A5949">
        <f t="shared" si="92"/>
        <v>19</v>
      </c>
      <c r="B5949" s="23">
        <v>44335</v>
      </c>
      <c r="C5949" s="24">
        <v>3966</v>
      </c>
    </row>
    <row r="5950" spans="1:3" x14ac:dyDescent="0.45">
      <c r="A5950">
        <f t="shared" si="92"/>
        <v>20</v>
      </c>
      <c r="B5950" s="23">
        <v>44336</v>
      </c>
      <c r="C5950" s="24">
        <v>4003</v>
      </c>
    </row>
    <row r="5951" spans="1:3" x14ac:dyDescent="0.45">
      <c r="A5951">
        <f t="shared" si="92"/>
        <v>21</v>
      </c>
      <c r="B5951" s="23">
        <v>44337</v>
      </c>
      <c r="C5951" s="24">
        <v>4003</v>
      </c>
    </row>
    <row r="5952" spans="1:3" x14ac:dyDescent="0.45">
      <c r="A5952">
        <f t="shared" si="92"/>
        <v>24</v>
      </c>
      <c r="B5952" s="23">
        <v>44340</v>
      </c>
      <c r="C5952" s="24">
        <v>4021</v>
      </c>
    </row>
    <row r="5953" spans="1:3" x14ac:dyDescent="0.45">
      <c r="A5953">
        <f t="shared" si="92"/>
        <v>25</v>
      </c>
      <c r="B5953" s="23">
        <v>44341</v>
      </c>
      <c r="C5953" s="24">
        <v>4010</v>
      </c>
    </row>
    <row r="5954" spans="1:3" x14ac:dyDescent="0.45">
      <c r="A5954">
        <f t="shared" si="92"/>
        <v>26</v>
      </c>
      <c r="B5954" s="23">
        <v>44342</v>
      </c>
      <c r="C5954" s="24">
        <v>4016</v>
      </c>
    </row>
    <row r="5955" spans="1:3" x14ac:dyDescent="0.45">
      <c r="A5955">
        <f t="shared" si="92"/>
        <v>27</v>
      </c>
      <c r="B5955" s="23">
        <v>44343</v>
      </c>
      <c r="C5955" s="24">
        <v>4014</v>
      </c>
    </row>
    <row r="5956" spans="1:3" x14ac:dyDescent="0.45">
      <c r="A5956" s="35">
        <f t="shared" ref="A5956:A6019" si="93">DAY(B5956)</f>
        <v>28</v>
      </c>
      <c r="B5956" s="33">
        <v>44344</v>
      </c>
      <c r="C5956" s="34">
        <v>4016</v>
      </c>
    </row>
    <row r="5957" spans="1:3" x14ac:dyDescent="0.45">
      <c r="A5957" s="35">
        <f t="shared" si="93"/>
        <v>1</v>
      </c>
      <c r="B5957" s="33">
        <v>44348</v>
      </c>
      <c r="C5957" s="34">
        <v>4049</v>
      </c>
    </row>
    <row r="5958" spans="1:3" x14ac:dyDescent="0.45">
      <c r="A5958">
        <f t="shared" si="93"/>
        <v>2</v>
      </c>
      <c r="B5958" s="23">
        <v>44349</v>
      </c>
      <c r="C5958" s="24">
        <v>4064</v>
      </c>
    </row>
    <row r="5959" spans="1:3" x14ac:dyDescent="0.45">
      <c r="A5959">
        <f t="shared" si="93"/>
        <v>3</v>
      </c>
      <c r="B5959" s="23">
        <v>44350</v>
      </c>
      <c r="C5959" s="24">
        <v>4039</v>
      </c>
    </row>
    <row r="5960" spans="1:3" x14ac:dyDescent="0.45">
      <c r="A5960">
        <f t="shared" si="93"/>
        <v>4</v>
      </c>
      <c r="B5960" s="23">
        <v>44351</v>
      </c>
      <c r="C5960" s="24">
        <v>4042</v>
      </c>
    </row>
    <row r="5961" spans="1:3" x14ac:dyDescent="0.45">
      <c r="A5961">
        <f t="shared" si="93"/>
        <v>7</v>
      </c>
      <c r="B5961" s="23">
        <v>44354</v>
      </c>
      <c r="C5961" s="24">
        <v>4049</v>
      </c>
    </row>
    <row r="5962" spans="1:3" x14ac:dyDescent="0.45">
      <c r="A5962">
        <f t="shared" si="93"/>
        <v>8</v>
      </c>
      <c r="B5962" s="23">
        <v>44355</v>
      </c>
      <c r="C5962" s="24">
        <v>4057</v>
      </c>
    </row>
    <row r="5963" spans="1:3" x14ac:dyDescent="0.45">
      <c r="A5963">
        <f t="shared" si="93"/>
        <v>9</v>
      </c>
      <c r="B5963" s="23">
        <v>44356</v>
      </c>
      <c r="C5963" s="24">
        <v>4046</v>
      </c>
    </row>
    <row r="5964" spans="1:3" x14ac:dyDescent="0.45">
      <c r="A5964">
        <f t="shared" si="93"/>
        <v>10</v>
      </c>
      <c r="B5964" s="23">
        <v>44357</v>
      </c>
      <c r="C5964" s="24">
        <v>4044</v>
      </c>
    </row>
    <row r="5965" spans="1:3" x14ac:dyDescent="0.45">
      <c r="A5965">
        <f t="shared" si="93"/>
        <v>11</v>
      </c>
      <c r="B5965" s="23">
        <v>44358</v>
      </c>
      <c r="C5965" s="24">
        <v>4068</v>
      </c>
    </row>
    <row r="5966" spans="1:3" x14ac:dyDescent="0.45">
      <c r="A5966">
        <f t="shared" si="93"/>
        <v>14</v>
      </c>
      <c r="B5966" s="23">
        <v>44361</v>
      </c>
      <c r="C5966" s="24">
        <v>4075</v>
      </c>
    </row>
    <row r="5967" spans="1:3" x14ac:dyDescent="0.45">
      <c r="A5967">
        <f t="shared" si="93"/>
        <v>15</v>
      </c>
      <c r="B5967" s="23">
        <v>44362</v>
      </c>
      <c r="C5967" s="24">
        <v>4083</v>
      </c>
    </row>
    <row r="5968" spans="1:3" x14ac:dyDescent="0.45">
      <c r="A5968">
        <f t="shared" si="93"/>
        <v>16</v>
      </c>
      <c r="B5968" s="23">
        <v>44363</v>
      </c>
      <c r="C5968" s="24">
        <v>4088</v>
      </c>
    </row>
    <row r="5969" spans="1:3" x14ac:dyDescent="0.45">
      <c r="A5969">
        <f t="shared" si="93"/>
        <v>17</v>
      </c>
      <c r="B5969" s="23">
        <v>44364</v>
      </c>
      <c r="C5969" s="24">
        <v>4071</v>
      </c>
    </row>
    <row r="5970" spans="1:3" x14ac:dyDescent="0.45">
      <c r="A5970">
        <f t="shared" si="93"/>
        <v>18</v>
      </c>
      <c r="B5970" s="23">
        <v>44365</v>
      </c>
      <c r="C5970" s="24">
        <v>4002</v>
      </c>
    </row>
    <row r="5971" spans="1:3" x14ac:dyDescent="0.45">
      <c r="A5971">
        <f t="shared" si="93"/>
        <v>21</v>
      </c>
      <c r="B5971" s="23">
        <v>44368</v>
      </c>
      <c r="C5971" s="24">
        <v>4027</v>
      </c>
    </row>
    <row r="5972" spans="1:3" x14ac:dyDescent="0.45">
      <c r="A5972">
        <f t="shared" si="93"/>
        <v>22</v>
      </c>
      <c r="B5972" s="23">
        <v>44369</v>
      </c>
      <c r="C5972" s="24">
        <v>4047</v>
      </c>
    </row>
    <row r="5973" spans="1:3" x14ac:dyDescent="0.45">
      <c r="A5973">
        <f t="shared" si="93"/>
        <v>23</v>
      </c>
      <c r="B5973" s="23">
        <v>44370</v>
      </c>
      <c r="C5973" s="24">
        <v>4039</v>
      </c>
    </row>
    <row r="5974" spans="1:3" x14ac:dyDescent="0.45">
      <c r="A5974">
        <f t="shared" si="93"/>
        <v>24</v>
      </c>
      <c r="B5974" s="23">
        <v>44371</v>
      </c>
      <c r="C5974" s="24">
        <v>4051</v>
      </c>
    </row>
    <row r="5975" spans="1:3" x14ac:dyDescent="0.45">
      <c r="A5975">
        <f t="shared" si="93"/>
        <v>25</v>
      </c>
      <c r="B5975" s="23">
        <v>44372</v>
      </c>
      <c r="C5975" s="24">
        <v>4068</v>
      </c>
    </row>
    <row r="5976" spans="1:3" x14ac:dyDescent="0.45">
      <c r="A5976">
        <f t="shared" si="93"/>
        <v>28</v>
      </c>
      <c r="B5976" s="23">
        <v>44375</v>
      </c>
      <c r="C5976" s="24">
        <v>4035</v>
      </c>
    </row>
    <row r="5977" spans="1:3" x14ac:dyDescent="0.45">
      <c r="A5977">
        <f t="shared" si="93"/>
        <v>29</v>
      </c>
      <c r="B5977" s="23">
        <v>44376</v>
      </c>
      <c r="C5977" s="24">
        <v>4043</v>
      </c>
    </row>
    <row r="5978" spans="1:3" x14ac:dyDescent="0.45">
      <c r="A5978" s="35">
        <f t="shared" si="93"/>
        <v>30</v>
      </c>
      <c r="B5978" s="33">
        <v>44377</v>
      </c>
      <c r="C5978" s="34">
        <v>4015</v>
      </c>
    </row>
    <row r="5979" spans="1:3" x14ac:dyDescent="0.45">
      <c r="A5979" s="35">
        <f t="shared" si="93"/>
        <v>1</v>
      </c>
      <c r="B5979" s="33">
        <v>44378</v>
      </c>
      <c r="C5979" s="34">
        <v>4062</v>
      </c>
    </row>
    <row r="5980" spans="1:3" x14ac:dyDescent="0.45">
      <c r="A5980">
        <f t="shared" si="93"/>
        <v>2</v>
      </c>
      <c r="B5980" s="23">
        <v>44379</v>
      </c>
      <c r="C5980" s="24">
        <v>4066</v>
      </c>
    </row>
    <row r="5981" spans="1:3" x14ac:dyDescent="0.45">
      <c r="A5981">
        <f t="shared" si="93"/>
        <v>5</v>
      </c>
      <c r="B5981" s="23">
        <v>44382</v>
      </c>
      <c r="C5981" s="24">
        <v>4094</v>
      </c>
    </row>
    <row r="5982" spans="1:3" x14ac:dyDescent="0.45">
      <c r="A5982">
        <f t="shared" si="93"/>
        <v>6</v>
      </c>
      <c r="B5982" s="23">
        <v>44383</v>
      </c>
      <c r="C5982" s="24">
        <v>4061</v>
      </c>
    </row>
    <row r="5983" spans="1:3" x14ac:dyDescent="0.45">
      <c r="A5983">
        <f t="shared" si="93"/>
        <v>7</v>
      </c>
      <c r="B5983" s="23">
        <v>44384</v>
      </c>
      <c r="C5983" s="24">
        <v>4086</v>
      </c>
    </row>
    <row r="5984" spans="1:3" x14ac:dyDescent="0.45">
      <c r="A5984">
        <f t="shared" si="93"/>
        <v>8</v>
      </c>
      <c r="B5984" s="23">
        <v>44385</v>
      </c>
      <c r="C5984" s="24">
        <v>4020</v>
      </c>
    </row>
    <row r="5985" spans="1:3" x14ac:dyDescent="0.45">
      <c r="A5985">
        <f t="shared" si="93"/>
        <v>9</v>
      </c>
      <c r="B5985" s="23">
        <v>44386</v>
      </c>
      <c r="C5985" s="24">
        <v>4070</v>
      </c>
    </row>
    <row r="5986" spans="1:3" x14ac:dyDescent="0.45">
      <c r="A5986">
        <f t="shared" si="93"/>
        <v>12</v>
      </c>
      <c r="B5986" s="23">
        <v>44389</v>
      </c>
      <c r="C5986" s="24">
        <v>4070</v>
      </c>
    </row>
    <row r="5987" spans="1:3" x14ac:dyDescent="0.45">
      <c r="A5987">
        <f t="shared" si="93"/>
        <v>13</v>
      </c>
      <c r="B5987" s="23">
        <v>44390</v>
      </c>
      <c r="C5987" s="24">
        <v>4071</v>
      </c>
    </row>
    <row r="5988" spans="1:3" x14ac:dyDescent="0.45">
      <c r="A5988">
        <f t="shared" si="93"/>
        <v>14</v>
      </c>
      <c r="B5988" s="23">
        <v>44391</v>
      </c>
      <c r="C5988" s="24">
        <v>4050</v>
      </c>
    </row>
    <row r="5989" spans="1:3" x14ac:dyDescent="0.45">
      <c r="A5989">
        <f t="shared" si="93"/>
        <v>15</v>
      </c>
      <c r="B5989" s="23">
        <v>44392</v>
      </c>
      <c r="C5989" s="24">
        <v>4006</v>
      </c>
    </row>
    <row r="5990" spans="1:3" x14ac:dyDescent="0.45">
      <c r="A5990">
        <f t="shared" si="93"/>
        <v>16</v>
      </c>
      <c r="B5990" s="23">
        <v>44393</v>
      </c>
      <c r="C5990" s="24">
        <v>4003</v>
      </c>
    </row>
    <row r="5991" spans="1:3" x14ac:dyDescent="0.45">
      <c r="A5991">
        <f t="shared" si="93"/>
        <v>19</v>
      </c>
      <c r="B5991" s="23">
        <v>44396</v>
      </c>
      <c r="C5991" s="24">
        <v>3910</v>
      </c>
    </row>
    <row r="5992" spans="1:3" x14ac:dyDescent="0.45">
      <c r="A5992">
        <f t="shared" si="93"/>
        <v>20</v>
      </c>
      <c r="B5992" s="23">
        <v>44397</v>
      </c>
      <c r="C5992" s="24">
        <v>3933</v>
      </c>
    </row>
    <row r="5993" spans="1:3" x14ac:dyDescent="0.45">
      <c r="A5993">
        <f t="shared" si="93"/>
        <v>21</v>
      </c>
      <c r="B5993" s="23">
        <v>44398</v>
      </c>
      <c r="C5993" s="24">
        <v>4000</v>
      </c>
    </row>
    <row r="5994" spans="1:3" x14ac:dyDescent="0.45">
      <c r="A5994">
        <f t="shared" si="93"/>
        <v>22</v>
      </c>
      <c r="B5994" s="23">
        <v>44399</v>
      </c>
      <c r="C5994" s="24">
        <v>3991</v>
      </c>
    </row>
    <row r="5995" spans="1:3" x14ac:dyDescent="0.45">
      <c r="A5995">
        <f t="shared" si="93"/>
        <v>23</v>
      </c>
      <c r="B5995" s="23">
        <v>44400</v>
      </c>
      <c r="C5995" s="24">
        <v>4025</v>
      </c>
    </row>
    <row r="5996" spans="1:3" x14ac:dyDescent="0.45">
      <c r="A5996">
        <f t="shared" si="93"/>
        <v>26</v>
      </c>
      <c r="B5996" s="23">
        <v>44403</v>
      </c>
      <c r="C5996" s="24">
        <v>4026</v>
      </c>
    </row>
    <row r="5997" spans="1:3" x14ac:dyDescent="0.45">
      <c r="A5997">
        <f t="shared" si="93"/>
        <v>27</v>
      </c>
      <c r="B5997" s="23">
        <v>44404</v>
      </c>
      <c r="C5997" s="24">
        <v>4010</v>
      </c>
    </row>
    <row r="5998" spans="1:3" x14ac:dyDescent="0.45">
      <c r="A5998">
        <f t="shared" si="93"/>
        <v>28</v>
      </c>
      <c r="B5998" s="23">
        <v>44405</v>
      </c>
      <c r="C5998" s="24">
        <v>4024</v>
      </c>
    </row>
    <row r="5999" spans="1:3" x14ac:dyDescent="0.45">
      <c r="A5999">
        <f t="shared" si="93"/>
        <v>29</v>
      </c>
      <c r="B5999" s="23">
        <v>44406</v>
      </c>
      <c r="C5999" s="24">
        <v>4054</v>
      </c>
    </row>
    <row r="6000" spans="1:3" x14ac:dyDescent="0.45">
      <c r="A6000" s="35">
        <f t="shared" si="93"/>
        <v>30</v>
      </c>
      <c r="B6000" s="33">
        <v>44407</v>
      </c>
      <c r="C6000" s="34">
        <v>4030</v>
      </c>
    </row>
    <row r="6001" spans="1:3" x14ac:dyDescent="0.45">
      <c r="A6001" s="35">
        <f t="shared" si="93"/>
        <v>2</v>
      </c>
      <c r="B6001" s="33">
        <v>44410</v>
      </c>
      <c r="C6001" s="34">
        <v>4061</v>
      </c>
    </row>
    <row r="6002" spans="1:3" x14ac:dyDescent="0.45">
      <c r="A6002">
        <f t="shared" si="93"/>
        <v>3</v>
      </c>
      <c r="B6002" s="23">
        <v>44411</v>
      </c>
      <c r="C6002" s="24">
        <v>4075</v>
      </c>
    </row>
    <row r="6003" spans="1:3" x14ac:dyDescent="0.45">
      <c r="A6003">
        <f t="shared" si="93"/>
        <v>4</v>
      </c>
      <c r="B6003" s="23">
        <v>44412</v>
      </c>
      <c r="C6003" s="24">
        <v>4085</v>
      </c>
    </row>
    <row r="6004" spans="1:3" x14ac:dyDescent="0.45">
      <c r="A6004">
        <f t="shared" si="93"/>
        <v>5</v>
      </c>
      <c r="B6004" s="23">
        <v>44413</v>
      </c>
      <c r="C6004" s="24">
        <v>4090</v>
      </c>
    </row>
    <row r="6005" spans="1:3" x14ac:dyDescent="0.45">
      <c r="A6005">
        <f t="shared" si="93"/>
        <v>6</v>
      </c>
      <c r="B6005" s="23">
        <v>44414</v>
      </c>
      <c r="C6005" s="24">
        <v>4089</v>
      </c>
    </row>
    <row r="6006" spans="1:3" x14ac:dyDescent="0.45">
      <c r="A6006">
        <f t="shared" si="93"/>
        <v>9</v>
      </c>
      <c r="B6006" s="23">
        <v>44417</v>
      </c>
      <c r="C6006" s="24">
        <v>4093</v>
      </c>
    </row>
    <row r="6007" spans="1:3" x14ac:dyDescent="0.45">
      <c r="A6007">
        <f t="shared" si="93"/>
        <v>10</v>
      </c>
      <c r="B6007" s="23">
        <v>44418</v>
      </c>
      <c r="C6007" s="24">
        <v>4110</v>
      </c>
    </row>
    <row r="6008" spans="1:3" x14ac:dyDescent="0.45">
      <c r="A6008">
        <f t="shared" si="93"/>
        <v>11</v>
      </c>
      <c r="B6008" s="23">
        <v>44419</v>
      </c>
      <c r="C6008" s="24">
        <v>4143</v>
      </c>
    </row>
    <row r="6009" spans="1:3" x14ac:dyDescent="0.45">
      <c r="A6009">
        <f t="shared" si="93"/>
        <v>12</v>
      </c>
      <c r="B6009" s="23">
        <v>44420</v>
      </c>
      <c r="C6009" s="24">
        <v>4132</v>
      </c>
    </row>
    <row r="6010" spans="1:3" x14ac:dyDescent="0.45">
      <c r="A6010">
        <f t="shared" si="93"/>
        <v>13</v>
      </c>
      <c r="B6010" s="23">
        <v>44421</v>
      </c>
      <c r="C6010" s="24">
        <v>4144</v>
      </c>
    </row>
    <row r="6011" spans="1:3" x14ac:dyDescent="0.45">
      <c r="A6011">
        <f t="shared" si="93"/>
        <v>16</v>
      </c>
      <c r="B6011" s="23">
        <v>44424</v>
      </c>
      <c r="C6011" s="24">
        <v>4112</v>
      </c>
    </row>
    <row r="6012" spans="1:3" x14ac:dyDescent="0.45">
      <c r="A6012">
        <f t="shared" si="93"/>
        <v>17</v>
      </c>
      <c r="B6012" s="23">
        <v>44425</v>
      </c>
      <c r="C6012" s="24">
        <v>4123</v>
      </c>
    </row>
    <row r="6013" spans="1:3" x14ac:dyDescent="0.45">
      <c r="A6013">
        <f t="shared" si="93"/>
        <v>18</v>
      </c>
      <c r="B6013" s="23">
        <v>44426</v>
      </c>
      <c r="C6013" s="24">
        <v>4123</v>
      </c>
    </row>
    <row r="6014" spans="1:3" x14ac:dyDescent="0.45">
      <c r="A6014">
        <f t="shared" si="93"/>
        <v>19</v>
      </c>
      <c r="B6014" s="23">
        <v>44427</v>
      </c>
      <c r="C6014" s="24">
        <v>4064</v>
      </c>
    </row>
    <row r="6015" spans="1:3" x14ac:dyDescent="0.45">
      <c r="A6015">
        <f t="shared" si="93"/>
        <v>20</v>
      </c>
      <c r="B6015" s="23">
        <v>44428</v>
      </c>
      <c r="C6015" s="24">
        <v>4083</v>
      </c>
    </row>
    <row r="6016" spans="1:3" x14ac:dyDescent="0.45">
      <c r="A6016">
        <f t="shared" si="93"/>
        <v>23</v>
      </c>
      <c r="B6016" s="23">
        <v>44431</v>
      </c>
      <c r="C6016" s="24">
        <v>4092</v>
      </c>
    </row>
    <row r="6017" spans="1:3" x14ac:dyDescent="0.45">
      <c r="A6017">
        <f t="shared" si="93"/>
        <v>24</v>
      </c>
      <c r="B6017" s="23">
        <v>44432</v>
      </c>
      <c r="C6017" s="24">
        <v>4105</v>
      </c>
    </row>
    <row r="6018" spans="1:3" x14ac:dyDescent="0.45">
      <c r="A6018">
        <f t="shared" si="93"/>
        <v>25</v>
      </c>
      <c r="B6018" s="23">
        <v>44433</v>
      </c>
      <c r="C6018" s="24">
        <v>4119</v>
      </c>
    </row>
    <row r="6019" spans="1:3" x14ac:dyDescent="0.45">
      <c r="A6019">
        <f t="shared" si="93"/>
        <v>26</v>
      </c>
      <c r="B6019" s="23">
        <v>44434</v>
      </c>
      <c r="C6019" s="24">
        <v>4107</v>
      </c>
    </row>
    <row r="6020" spans="1:3" x14ac:dyDescent="0.45">
      <c r="A6020">
        <f t="shared" ref="A6020:A6083" si="94">DAY(B6020)</f>
        <v>27</v>
      </c>
      <c r="B6020" s="23">
        <v>44435</v>
      </c>
      <c r="C6020" s="24">
        <v>4121</v>
      </c>
    </row>
    <row r="6021" spans="1:3" x14ac:dyDescent="0.45">
      <c r="A6021" s="35">
        <f t="shared" si="94"/>
        <v>31</v>
      </c>
      <c r="B6021" s="33">
        <v>44439</v>
      </c>
      <c r="C6021" s="34">
        <v>4110</v>
      </c>
    </row>
    <row r="6022" spans="1:3" x14ac:dyDescent="0.45">
      <c r="A6022" s="35">
        <f t="shared" si="94"/>
        <v>1</v>
      </c>
      <c r="B6022" s="33">
        <v>44440</v>
      </c>
      <c r="C6022" s="34">
        <v>4129</v>
      </c>
    </row>
    <row r="6023" spans="1:3" x14ac:dyDescent="0.45">
      <c r="A6023">
        <f t="shared" si="94"/>
        <v>2</v>
      </c>
      <c r="B6023" s="23">
        <v>44441</v>
      </c>
      <c r="C6023" s="24">
        <v>4134</v>
      </c>
    </row>
    <row r="6024" spans="1:3" x14ac:dyDescent="0.45">
      <c r="A6024">
        <f t="shared" si="94"/>
        <v>3</v>
      </c>
      <c r="B6024" s="23">
        <v>44442</v>
      </c>
      <c r="C6024" s="24">
        <v>4121</v>
      </c>
    </row>
    <row r="6025" spans="1:3" x14ac:dyDescent="0.45">
      <c r="A6025">
        <f t="shared" si="94"/>
        <v>6</v>
      </c>
      <c r="B6025" s="23">
        <v>44445</v>
      </c>
      <c r="C6025" s="24">
        <v>4145</v>
      </c>
    </row>
    <row r="6026" spans="1:3" x14ac:dyDescent="0.45">
      <c r="A6026">
        <f t="shared" si="94"/>
        <v>7</v>
      </c>
      <c r="B6026" s="23">
        <v>44446</v>
      </c>
      <c r="C6026" s="24">
        <v>4122</v>
      </c>
    </row>
    <row r="6027" spans="1:3" x14ac:dyDescent="0.45">
      <c r="A6027">
        <f t="shared" si="94"/>
        <v>8</v>
      </c>
      <c r="B6027" s="23">
        <v>44447</v>
      </c>
      <c r="C6027" s="24">
        <v>4090</v>
      </c>
    </row>
    <row r="6028" spans="1:3" x14ac:dyDescent="0.45">
      <c r="A6028">
        <f t="shared" si="94"/>
        <v>9</v>
      </c>
      <c r="B6028" s="23">
        <v>44448</v>
      </c>
      <c r="C6028" s="24">
        <v>4056</v>
      </c>
    </row>
    <row r="6029" spans="1:3" x14ac:dyDescent="0.45">
      <c r="A6029">
        <f t="shared" si="94"/>
        <v>10</v>
      </c>
      <c r="B6029" s="23">
        <v>44449</v>
      </c>
      <c r="C6029" s="24">
        <v>4056</v>
      </c>
    </row>
    <row r="6030" spans="1:3" x14ac:dyDescent="0.45">
      <c r="A6030">
        <f t="shared" si="94"/>
        <v>13</v>
      </c>
      <c r="B6030" s="23">
        <v>44452</v>
      </c>
      <c r="C6030" s="24">
        <v>4075</v>
      </c>
    </row>
    <row r="6031" spans="1:3" x14ac:dyDescent="0.45">
      <c r="A6031">
        <f t="shared" si="94"/>
        <v>14</v>
      </c>
      <c r="B6031" s="23">
        <v>44453</v>
      </c>
      <c r="C6031" s="24">
        <v>4056</v>
      </c>
    </row>
    <row r="6032" spans="1:3" x14ac:dyDescent="0.45">
      <c r="A6032">
        <f t="shared" si="94"/>
        <v>15</v>
      </c>
      <c r="B6032" s="23">
        <v>44454</v>
      </c>
      <c r="C6032" s="24">
        <v>4039</v>
      </c>
    </row>
    <row r="6033" spans="1:3" x14ac:dyDescent="0.45">
      <c r="A6033">
        <f t="shared" si="94"/>
        <v>16</v>
      </c>
      <c r="B6033" s="23">
        <v>44455</v>
      </c>
      <c r="C6033" s="24">
        <v>4051</v>
      </c>
    </row>
    <row r="6034" spans="1:3" x14ac:dyDescent="0.45">
      <c r="A6034">
        <f t="shared" si="94"/>
        <v>17</v>
      </c>
      <c r="B6034" s="23">
        <v>44456</v>
      </c>
      <c r="C6034" s="24">
        <v>4023</v>
      </c>
    </row>
    <row r="6035" spans="1:3" x14ac:dyDescent="0.45">
      <c r="A6035">
        <f t="shared" si="94"/>
        <v>20</v>
      </c>
      <c r="B6035" s="23">
        <v>44459</v>
      </c>
      <c r="C6035" s="24">
        <v>3987</v>
      </c>
    </row>
    <row r="6036" spans="1:3" x14ac:dyDescent="0.45">
      <c r="A6036">
        <f t="shared" si="94"/>
        <v>21</v>
      </c>
      <c r="B6036" s="23">
        <v>44460</v>
      </c>
      <c r="C6036" s="24">
        <v>4029</v>
      </c>
    </row>
    <row r="6037" spans="1:3" x14ac:dyDescent="0.45">
      <c r="A6037">
        <f t="shared" si="94"/>
        <v>22</v>
      </c>
      <c r="B6037" s="23">
        <v>44461</v>
      </c>
      <c r="C6037" s="24">
        <v>4082</v>
      </c>
    </row>
    <row r="6038" spans="1:3" x14ac:dyDescent="0.45">
      <c r="A6038">
        <f t="shared" si="94"/>
        <v>23</v>
      </c>
      <c r="B6038" s="23">
        <v>44462</v>
      </c>
      <c r="C6038" s="24">
        <v>4081</v>
      </c>
    </row>
    <row r="6039" spans="1:3" x14ac:dyDescent="0.45">
      <c r="A6039">
        <f t="shared" si="94"/>
        <v>24</v>
      </c>
      <c r="B6039" s="23">
        <v>44463</v>
      </c>
      <c r="C6039" s="24">
        <v>4062</v>
      </c>
    </row>
    <row r="6040" spans="1:3" x14ac:dyDescent="0.45">
      <c r="A6040">
        <f t="shared" si="94"/>
        <v>27</v>
      </c>
      <c r="B6040" s="23">
        <v>44466</v>
      </c>
      <c r="C6040" s="24">
        <v>4068</v>
      </c>
    </row>
    <row r="6041" spans="1:3" x14ac:dyDescent="0.45">
      <c r="A6041">
        <f t="shared" si="94"/>
        <v>28</v>
      </c>
      <c r="B6041" s="23">
        <v>44467</v>
      </c>
      <c r="C6041" s="24">
        <v>4035</v>
      </c>
    </row>
    <row r="6042" spans="1:3" x14ac:dyDescent="0.45">
      <c r="A6042">
        <f t="shared" si="94"/>
        <v>29</v>
      </c>
      <c r="B6042" s="23">
        <v>44468</v>
      </c>
      <c r="C6042" s="24">
        <v>4073</v>
      </c>
    </row>
    <row r="6043" spans="1:3" x14ac:dyDescent="0.45">
      <c r="A6043" s="35">
        <f t="shared" si="94"/>
        <v>30</v>
      </c>
      <c r="B6043" s="33">
        <v>44469</v>
      </c>
      <c r="C6043" s="34">
        <v>4059</v>
      </c>
    </row>
    <row r="6044" spans="1:3" x14ac:dyDescent="0.45">
      <c r="A6044" s="35">
        <f t="shared" si="94"/>
        <v>1</v>
      </c>
      <c r="B6044" s="33">
        <v>44470</v>
      </c>
      <c r="C6044" s="34">
        <v>4029</v>
      </c>
    </row>
    <row r="6045" spans="1:3" x14ac:dyDescent="0.45">
      <c r="A6045">
        <f t="shared" si="94"/>
        <v>4</v>
      </c>
      <c r="B6045" s="23">
        <v>44473</v>
      </c>
      <c r="C6045" s="24">
        <v>4011</v>
      </c>
    </row>
    <row r="6046" spans="1:3" x14ac:dyDescent="0.45">
      <c r="A6046">
        <f t="shared" si="94"/>
        <v>5</v>
      </c>
      <c r="B6046" s="23">
        <v>44474</v>
      </c>
      <c r="C6046" s="24">
        <v>4044</v>
      </c>
    </row>
    <row r="6047" spans="1:3" x14ac:dyDescent="0.45">
      <c r="A6047">
        <f t="shared" si="94"/>
        <v>6</v>
      </c>
      <c r="B6047" s="23">
        <v>44475</v>
      </c>
      <c r="C6047" s="24">
        <v>3995</v>
      </c>
    </row>
    <row r="6048" spans="1:3" x14ac:dyDescent="0.45">
      <c r="A6048">
        <f t="shared" si="94"/>
        <v>7</v>
      </c>
      <c r="B6048" s="23">
        <v>44476</v>
      </c>
      <c r="C6048" s="24">
        <v>4039</v>
      </c>
    </row>
    <row r="6049" spans="1:3" x14ac:dyDescent="0.45">
      <c r="A6049">
        <f t="shared" si="94"/>
        <v>8</v>
      </c>
      <c r="B6049" s="23">
        <v>44477</v>
      </c>
      <c r="C6049" s="24">
        <v>4047</v>
      </c>
    </row>
    <row r="6050" spans="1:3" x14ac:dyDescent="0.45">
      <c r="A6050">
        <f t="shared" si="94"/>
        <v>11</v>
      </c>
      <c r="B6050" s="23">
        <v>44480</v>
      </c>
      <c r="C6050" s="24">
        <v>4068</v>
      </c>
    </row>
    <row r="6051" spans="1:3" x14ac:dyDescent="0.45">
      <c r="A6051">
        <f t="shared" si="94"/>
        <v>12</v>
      </c>
      <c r="B6051" s="23">
        <v>44481</v>
      </c>
      <c r="C6051" s="24">
        <v>4060</v>
      </c>
    </row>
    <row r="6052" spans="1:3" x14ac:dyDescent="0.45">
      <c r="A6052">
        <f t="shared" si="94"/>
        <v>13</v>
      </c>
      <c r="B6052" s="23">
        <v>44482</v>
      </c>
      <c r="C6052" s="24">
        <v>4070</v>
      </c>
    </row>
    <row r="6053" spans="1:3" x14ac:dyDescent="0.45">
      <c r="A6053">
        <f t="shared" si="94"/>
        <v>14</v>
      </c>
      <c r="B6053" s="23">
        <v>44483</v>
      </c>
      <c r="C6053" s="24">
        <v>4108</v>
      </c>
    </row>
    <row r="6054" spans="1:3" x14ac:dyDescent="0.45">
      <c r="A6054">
        <f t="shared" si="94"/>
        <v>15</v>
      </c>
      <c r="B6054" s="23">
        <v>44484</v>
      </c>
      <c r="C6054" s="24">
        <v>4124</v>
      </c>
    </row>
    <row r="6055" spans="1:3" x14ac:dyDescent="0.45">
      <c r="A6055">
        <f t="shared" si="94"/>
        <v>18</v>
      </c>
      <c r="B6055" s="23">
        <v>44487</v>
      </c>
      <c r="C6055" s="24">
        <v>4110</v>
      </c>
    </row>
    <row r="6056" spans="1:3" x14ac:dyDescent="0.45">
      <c r="A6056">
        <f t="shared" si="94"/>
        <v>19</v>
      </c>
      <c r="B6056" s="23">
        <v>44488</v>
      </c>
      <c r="C6056" s="24">
        <v>4119</v>
      </c>
    </row>
    <row r="6057" spans="1:3" x14ac:dyDescent="0.45">
      <c r="A6057">
        <f t="shared" si="94"/>
        <v>20</v>
      </c>
      <c r="B6057" s="23">
        <v>44489</v>
      </c>
      <c r="C6057" s="24">
        <v>4119</v>
      </c>
    </row>
    <row r="6058" spans="1:3" x14ac:dyDescent="0.45">
      <c r="A6058">
        <f t="shared" si="94"/>
        <v>21</v>
      </c>
      <c r="B6058" s="23">
        <v>44490</v>
      </c>
      <c r="C6058" s="24">
        <v>4102</v>
      </c>
    </row>
    <row r="6059" spans="1:3" x14ac:dyDescent="0.45">
      <c r="A6059">
        <f t="shared" si="94"/>
        <v>22</v>
      </c>
      <c r="B6059" s="23">
        <v>44491</v>
      </c>
      <c r="C6059" s="24">
        <v>4109</v>
      </c>
    </row>
    <row r="6060" spans="1:3" x14ac:dyDescent="0.45">
      <c r="A6060">
        <f t="shared" si="94"/>
        <v>25</v>
      </c>
      <c r="B6060" s="23">
        <v>44494</v>
      </c>
      <c r="C6060" s="24">
        <v>4118</v>
      </c>
    </row>
    <row r="6061" spans="1:3" x14ac:dyDescent="0.45">
      <c r="A6061">
        <f t="shared" si="94"/>
        <v>26</v>
      </c>
      <c r="B6061" s="23">
        <v>44495</v>
      </c>
      <c r="C6061" s="24">
        <v>4150</v>
      </c>
    </row>
    <row r="6062" spans="1:3" x14ac:dyDescent="0.45">
      <c r="A6062">
        <f t="shared" si="94"/>
        <v>27</v>
      </c>
      <c r="B6062" s="23">
        <v>44496</v>
      </c>
      <c r="C6062" s="24">
        <v>4139</v>
      </c>
    </row>
    <row r="6063" spans="1:3" x14ac:dyDescent="0.45">
      <c r="A6063">
        <f t="shared" si="94"/>
        <v>28</v>
      </c>
      <c r="B6063" s="23">
        <v>44497</v>
      </c>
      <c r="C6063" s="24">
        <v>4138</v>
      </c>
    </row>
    <row r="6064" spans="1:3" x14ac:dyDescent="0.45">
      <c r="A6064" s="35">
        <f t="shared" si="94"/>
        <v>29</v>
      </c>
      <c r="B6064" s="33">
        <v>44498</v>
      </c>
      <c r="C6064" s="34">
        <v>4129</v>
      </c>
    </row>
    <row r="6065" spans="1:3" x14ac:dyDescent="0.45">
      <c r="A6065" s="35">
        <f t="shared" si="94"/>
        <v>1</v>
      </c>
      <c r="B6065" s="33">
        <v>44501</v>
      </c>
      <c r="C6065" s="34">
        <v>4156</v>
      </c>
    </row>
    <row r="6066" spans="1:3" x14ac:dyDescent="0.45">
      <c r="A6066">
        <f t="shared" si="94"/>
        <v>2</v>
      </c>
      <c r="B6066" s="23">
        <v>44502</v>
      </c>
      <c r="C6066" s="24">
        <v>4148</v>
      </c>
    </row>
    <row r="6067" spans="1:3" x14ac:dyDescent="0.45">
      <c r="A6067">
        <f t="shared" si="94"/>
        <v>3</v>
      </c>
      <c r="B6067" s="23">
        <v>44503</v>
      </c>
      <c r="C6067" s="24">
        <v>4135</v>
      </c>
    </row>
    <row r="6068" spans="1:3" x14ac:dyDescent="0.45">
      <c r="A6068">
        <f t="shared" si="94"/>
        <v>4</v>
      </c>
      <c r="B6068" s="23">
        <v>44504</v>
      </c>
      <c r="C6068" s="24">
        <v>4161</v>
      </c>
    </row>
    <row r="6069" spans="1:3" x14ac:dyDescent="0.45">
      <c r="A6069">
        <f t="shared" si="94"/>
        <v>5</v>
      </c>
      <c r="B6069" s="23">
        <v>44505</v>
      </c>
      <c r="C6069" s="24">
        <v>4176</v>
      </c>
    </row>
    <row r="6070" spans="1:3" x14ac:dyDescent="0.45">
      <c r="A6070">
        <f t="shared" si="94"/>
        <v>8</v>
      </c>
      <c r="B6070" s="23">
        <v>44508</v>
      </c>
      <c r="C6070" s="24">
        <v>4173</v>
      </c>
    </row>
    <row r="6071" spans="1:3" x14ac:dyDescent="0.45">
      <c r="A6071">
        <f t="shared" si="94"/>
        <v>9</v>
      </c>
      <c r="B6071" s="23">
        <v>44509</v>
      </c>
      <c r="C6071" s="24">
        <v>4155</v>
      </c>
    </row>
    <row r="6072" spans="1:3" x14ac:dyDescent="0.45">
      <c r="A6072">
        <f t="shared" si="94"/>
        <v>10</v>
      </c>
      <c r="B6072" s="23">
        <v>44510</v>
      </c>
      <c r="C6072" s="24">
        <v>4188</v>
      </c>
    </row>
    <row r="6073" spans="1:3" x14ac:dyDescent="0.45">
      <c r="A6073">
        <f t="shared" si="94"/>
        <v>11</v>
      </c>
      <c r="B6073" s="23">
        <v>44511</v>
      </c>
      <c r="C6073" s="24">
        <v>4212</v>
      </c>
    </row>
    <row r="6074" spans="1:3" x14ac:dyDescent="0.45">
      <c r="A6074">
        <f t="shared" si="94"/>
        <v>12</v>
      </c>
      <c r="B6074" s="23">
        <v>44512</v>
      </c>
      <c r="C6074" s="24">
        <v>4195</v>
      </c>
    </row>
    <row r="6075" spans="1:3" x14ac:dyDescent="0.45">
      <c r="A6075">
        <f t="shared" si="94"/>
        <v>15</v>
      </c>
      <c r="B6075" s="23">
        <v>44515</v>
      </c>
      <c r="C6075" s="24">
        <v>4199</v>
      </c>
    </row>
    <row r="6076" spans="1:3" x14ac:dyDescent="0.45">
      <c r="A6076">
        <f t="shared" si="94"/>
        <v>16</v>
      </c>
      <c r="B6076" s="23">
        <v>44516</v>
      </c>
      <c r="C6076" s="24">
        <v>4185</v>
      </c>
    </row>
    <row r="6077" spans="1:3" x14ac:dyDescent="0.45">
      <c r="A6077">
        <f t="shared" si="94"/>
        <v>17</v>
      </c>
      <c r="B6077" s="23">
        <v>44517</v>
      </c>
      <c r="C6077" s="24">
        <v>4165</v>
      </c>
    </row>
    <row r="6078" spans="1:3" x14ac:dyDescent="0.45">
      <c r="A6078">
        <f t="shared" si="94"/>
        <v>18</v>
      </c>
      <c r="B6078" s="23">
        <v>44518</v>
      </c>
      <c r="C6078" s="24">
        <v>4153</v>
      </c>
    </row>
    <row r="6079" spans="1:3" x14ac:dyDescent="0.45">
      <c r="A6079">
        <f t="shared" si="94"/>
        <v>19</v>
      </c>
      <c r="B6079" s="23">
        <v>44519</v>
      </c>
      <c r="C6079" s="24">
        <v>4135</v>
      </c>
    </row>
    <row r="6080" spans="1:3" x14ac:dyDescent="0.45">
      <c r="A6080">
        <f t="shared" si="94"/>
        <v>22</v>
      </c>
      <c r="B6080" s="23">
        <v>44522</v>
      </c>
      <c r="C6080" s="24">
        <v>4147</v>
      </c>
    </row>
    <row r="6081" spans="1:3" x14ac:dyDescent="0.45">
      <c r="A6081">
        <f t="shared" si="94"/>
        <v>23</v>
      </c>
      <c r="B6081" s="23">
        <v>44523</v>
      </c>
      <c r="C6081" s="24">
        <v>4145</v>
      </c>
    </row>
    <row r="6082" spans="1:3" x14ac:dyDescent="0.45">
      <c r="A6082">
        <f t="shared" si="94"/>
        <v>24</v>
      </c>
      <c r="B6082" s="23">
        <v>44524</v>
      </c>
      <c r="C6082" s="24">
        <v>4152</v>
      </c>
    </row>
    <row r="6083" spans="1:3" x14ac:dyDescent="0.45">
      <c r="A6083">
        <f t="shared" si="94"/>
        <v>25</v>
      </c>
      <c r="B6083" s="23">
        <v>44525</v>
      </c>
      <c r="C6083" s="24">
        <v>4167</v>
      </c>
    </row>
    <row r="6084" spans="1:3" x14ac:dyDescent="0.45">
      <c r="A6084">
        <f t="shared" ref="A6084:A6147" si="95">DAY(B6084)</f>
        <v>26</v>
      </c>
      <c r="B6084" s="23">
        <v>44526</v>
      </c>
      <c r="C6084" s="24">
        <v>4020</v>
      </c>
    </row>
    <row r="6085" spans="1:3" x14ac:dyDescent="0.45">
      <c r="A6085">
        <f t="shared" si="95"/>
        <v>29</v>
      </c>
      <c r="B6085" s="23">
        <v>44529</v>
      </c>
      <c r="C6085" s="24">
        <v>4058</v>
      </c>
    </row>
    <row r="6086" spans="1:3" x14ac:dyDescent="0.45">
      <c r="A6086" s="35">
        <f t="shared" si="95"/>
        <v>30</v>
      </c>
      <c r="B6086" s="33">
        <v>44530</v>
      </c>
      <c r="C6086" s="34">
        <v>4026</v>
      </c>
    </row>
    <row r="6087" spans="1:3" x14ac:dyDescent="0.45">
      <c r="A6087" s="35">
        <f t="shared" si="95"/>
        <v>1</v>
      </c>
      <c r="B6087" s="33">
        <v>44531</v>
      </c>
      <c r="C6087" s="34">
        <v>4089</v>
      </c>
    </row>
    <row r="6088" spans="1:3" x14ac:dyDescent="0.45">
      <c r="A6088">
        <f t="shared" si="95"/>
        <v>2</v>
      </c>
      <c r="B6088" s="23">
        <v>44532</v>
      </c>
      <c r="C6088" s="24">
        <v>4064</v>
      </c>
    </row>
    <row r="6089" spans="1:3" x14ac:dyDescent="0.45">
      <c r="A6089">
        <f t="shared" si="95"/>
        <v>3</v>
      </c>
      <c r="B6089" s="23">
        <v>44533</v>
      </c>
      <c r="C6089" s="24">
        <v>4059</v>
      </c>
    </row>
    <row r="6090" spans="1:3" x14ac:dyDescent="0.45">
      <c r="A6090">
        <f t="shared" si="95"/>
        <v>6</v>
      </c>
      <c r="B6090" s="23">
        <v>44536</v>
      </c>
      <c r="C6090" s="24">
        <v>4118</v>
      </c>
    </row>
    <row r="6091" spans="1:3" x14ac:dyDescent="0.45">
      <c r="A6091">
        <f t="shared" si="95"/>
        <v>7</v>
      </c>
      <c r="B6091" s="23">
        <v>44537</v>
      </c>
      <c r="C6091" s="24">
        <v>4179</v>
      </c>
    </row>
    <row r="6092" spans="1:3" x14ac:dyDescent="0.45">
      <c r="A6092">
        <f t="shared" si="95"/>
        <v>8</v>
      </c>
      <c r="B6092" s="23">
        <v>44538</v>
      </c>
      <c r="C6092" s="24">
        <v>4178</v>
      </c>
    </row>
    <row r="6093" spans="1:3" x14ac:dyDescent="0.45">
      <c r="A6093">
        <f t="shared" si="95"/>
        <v>9</v>
      </c>
      <c r="B6093" s="23">
        <v>44539</v>
      </c>
      <c r="C6093" s="24">
        <v>4167</v>
      </c>
    </row>
    <row r="6094" spans="1:3" x14ac:dyDescent="0.45">
      <c r="A6094">
        <f t="shared" si="95"/>
        <v>10</v>
      </c>
      <c r="B6094" s="23">
        <v>44540</v>
      </c>
      <c r="C6094" s="24">
        <v>4147</v>
      </c>
    </row>
    <row r="6095" spans="1:3" x14ac:dyDescent="0.45">
      <c r="A6095">
        <f t="shared" si="95"/>
        <v>13</v>
      </c>
      <c r="B6095" s="23">
        <v>44543</v>
      </c>
      <c r="C6095" s="24">
        <v>4109</v>
      </c>
    </row>
    <row r="6096" spans="1:3" x14ac:dyDescent="0.45">
      <c r="A6096">
        <f t="shared" si="95"/>
        <v>14</v>
      </c>
      <c r="B6096" s="23">
        <v>44544</v>
      </c>
      <c r="C6096" s="24">
        <v>4100</v>
      </c>
    </row>
    <row r="6097" spans="1:3" x14ac:dyDescent="0.45">
      <c r="A6097">
        <f t="shared" si="95"/>
        <v>15</v>
      </c>
      <c r="B6097" s="23">
        <v>44545</v>
      </c>
      <c r="C6097" s="24">
        <v>4074</v>
      </c>
    </row>
    <row r="6098" spans="1:3" x14ac:dyDescent="0.45">
      <c r="A6098">
        <f t="shared" si="95"/>
        <v>16</v>
      </c>
      <c r="B6098" s="23">
        <v>44546</v>
      </c>
      <c r="C6098" s="24">
        <v>4122</v>
      </c>
    </row>
    <row r="6099" spans="1:3" x14ac:dyDescent="0.45">
      <c r="A6099">
        <f t="shared" si="95"/>
        <v>17</v>
      </c>
      <c r="B6099" s="23">
        <v>44547</v>
      </c>
      <c r="C6099" s="24">
        <v>4131</v>
      </c>
    </row>
    <row r="6100" spans="1:3" x14ac:dyDescent="0.45">
      <c r="A6100">
        <f t="shared" si="95"/>
        <v>20</v>
      </c>
      <c r="B6100" s="23">
        <v>44550</v>
      </c>
      <c r="C6100" s="24">
        <v>4090</v>
      </c>
    </row>
    <row r="6101" spans="1:3" x14ac:dyDescent="0.45">
      <c r="A6101">
        <f t="shared" si="95"/>
        <v>21</v>
      </c>
      <c r="B6101" s="23">
        <v>44551</v>
      </c>
      <c r="C6101" s="24">
        <v>4145</v>
      </c>
    </row>
    <row r="6102" spans="1:3" x14ac:dyDescent="0.45">
      <c r="A6102">
        <f t="shared" si="95"/>
        <v>22</v>
      </c>
      <c r="B6102" s="23">
        <v>44552</v>
      </c>
      <c r="C6102" s="24">
        <v>4174</v>
      </c>
    </row>
    <row r="6103" spans="1:3" x14ac:dyDescent="0.45">
      <c r="A6103">
        <f t="shared" si="95"/>
        <v>23</v>
      </c>
      <c r="B6103" s="23">
        <v>44553</v>
      </c>
      <c r="C6103" s="24">
        <v>4195</v>
      </c>
    </row>
    <row r="6104" spans="1:3" x14ac:dyDescent="0.45">
      <c r="A6104">
        <f t="shared" si="95"/>
        <v>24</v>
      </c>
      <c r="B6104" s="23">
        <v>44554</v>
      </c>
      <c r="C6104" s="24">
        <v>4194</v>
      </c>
    </row>
    <row r="6105" spans="1:3" x14ac:dyDescent="0.45">
      <c r="A6105">
        <f t="shared" si="95"/>
        <v>29</v>
      </c>
      <c r="B6105" s="23">
        <v>44559</v>
      </c>
      <c r="C6105" s="24">
        <v>4225</v>
      </c>
    </row>
    <row r="6106" spans="1:3" x14ac:dyDescent="0.45">
      <c r="A6106">
        <f t="shared" si="95"/>
        <v>30</v>
      </c>
      <c r="B6106" s="23">
        <v>44560</v>
      </c>
      <c r="C6106" s="24">
        <v>4218</v>
      </c>
    </row>
    <row r="6107" spans="1:3" x14ac:dyDescent="0.45">
      <c r="A6107" s="35">
        <f t="shared" si="95"/>
        <v>31</v>
      </c>
      <c r="B6107" s="33">
        <v>44561</v>
      </c>
      <c r="C6107" s="34">
        <v>4208</v>
      </c>
    </row>
    <row r="6108" spans="1:3" x14ac:dyDescent="0.45">
      <c r="A6108" s="35">
        <f t="shared" si="95"/>
        <v>4</v>
      </c>
      <c r="B6108" s="33">
        <v>44565</v>
      </c>
      <c r="C6108" s="34">
        <v>4276</v>
      </c>
    </row>
    <row r="6109" spans="1:3" x14ac:dyDescent="0.45">
      <c r="A6109">
        <f t="shared" si="95"/>
        <v>5</v>
      </c>
      <c r="B6109" s="23">
        <v>44566</v>
      </c>
      <c r="C6109" s="24">
        <v>4278</v>
      </c>
    </row>
    <row r="6110" spans="1:3" x14ac:dyDescent="0.45">
      <c r="A6110">
        <f t="shared" si="95"/>
        <v>6</v>
      </c>
      <c r="B6110" s="23">
        <v>44567</v>
      </c>
      <c r="C6110" s="24">
        <v>4236</v>
      </c>
    </row>
    <row r="6111" spans="1:3" x14ac:dyDescent="0.45">
      <c r="A6111">
        <f t="shared" si="95"/>
        <v>7</v>
      </c>
      <c r="B6111" s="23">
        <v>44568</v>
      </c>
      <c r="C6111" s="24">
        <v>4249</v>
      </c>
    </row>
    <row r="6112" spans="1:3" x14ac:dyDescent="0.45">
      <c r="A6112">
        <f t="shared" si="95"/>
        <v>10</v>
      </c>
      <c r="B6112" s="23">
        <v>44571</v>
      </c>
      <c r="C6112" s="24">
        <v>4220</v>
      </c>
    </row>
    <row r="6113" spans="1:3" x14ac:dyDescent="0.45">
      <c r="A6113">
        <f t="shared" si="95"/>
        <v>11</v>
      </c>
      <c r="B6113" s="23">
        <v>44572</v>
      </c>
      <c r="C6113" s="24">
        <v>4242</v>
      </c>
    </row>
    <row r="6114" spans="1:3" x14ac:dyDescent="0.45">
      <c r="A6114">
        <f t="shared" si="95"/>
        <v>12</v>
      </c>
      <c r="B6114" s="23">
        <v>44573</v>
      </c>
      <c r="C6114" s="24">
        <v>4271</v>
      </c>
    </row>
    <row r="6115" spans="1:3" x14ac:dyDescent="0.45">
      <c r="A6115">
        <f t="shared" si="95"/>
        <v>13</v>
      </c>
      <c r="B6115" s="23">
        <v>44574</v>
      </c>
      <c r="C6115" s="24">
        <v>4273</v>
      </c>
    </row>
    <row r="6116" spans="1:3" x14ac:dyDescent="0.45">
      <c r="A6116">
        <f t="shared" si="95"/>
        <v>14</v>
      </c>
      <c r="B6116" s="23">
        <v>44575</v>
      </c>
      <c r="C6116" s="24">
        <v>4257</v>
      </c>
    </row>
    <row r="6117" spans="1:3" x14ac:dyDescent="0.45">
      <c r="A6117">
        <f t="shared" si="95"/>
        <v>17</v>
      </c>
      <c r="B6117" s="23">
        <v>44578</v>
      </c>
      <c r="C6117" s="24">
        <v>4293</v>
      </c>
    </row>
    <row r="6118" spans="1:3" x14ac:dyDescent="0.45">
      <c r="A6118">
        <f t="shared" si="95"/>
        <v>18</v>
      </c>
      <c r="B6118" s="23">
        <v>44579</v>
      </c>
      <c r="C6118" s="24">
        <v>4263</v>
      </c>
    </row>
    <row r="6119" spans="1:3" x14ac:dyDescent="0.45">
      <c r="A6119">
        <f t="shared" si="95"/>
        <v>19</v>
      </c>
      <c r="B6119" s="23">
        <v>44580</v>
      </c>
      <c r="C6119" s="24">
        <v>4274</v>
      </c>
    </row>
    <row r="6120" spans="1:3" x14ac:dyDescent="0.45">
      <c r="A6120">
        <f t="shared" si="95"/>
        <v>20</v>
      </c>
      <c r="B6120" s="23">
        <v>44581</v>
      </c>
      <c r="C6120" s="24">
        <v>4275</v>
      </c>
    </row>
    <row r="6121" spans="1:3" x14ac:dyDescent="0.45">
      <c r="A6121">
        <f t="shared" si="95"/>
        <v>21</v>
      </c>
      <c r="B6121" s="23">
        <v>44582</v>
      </c>
      <c r="C6121" s="24">
        <v>4217</v>
      </c>
    </row>
    <row r="6122" spans="1:3" x14ac:dyDescent="0.45">
      <c r="A6122">
        <f t="shared" si="95"/>
        <v>24</v>
      </c>
      <c r="B6122" s="23">
        <v>44585</v>
      </c>
      <c r="C6122" s="24">
        <v>4099</v>
      </c>
    </row>
    <row r="6123" spans="1:3" x14ac:dyDescent="0.45">
      <c r="A6123">
        <f t="shared" si="95"/>
        <v>25</v>
      </c>
      <c r="B6123" s="23">
        <v>44586</v>
      </c>
      <c r="C6123" s="24">
        <v>4139</v>
      </c>
    </row>
    <row r="6124" spans="1:3" x14ac:dyDescent="0.45">
      <c r="A6124">
        <f t="shared" si="95"/>
        <v>26</v>
      </c>
      <c r="B6124" s="23">
        <v>44587</v>
      </c>
      <c r="C6124" s="24">
        <v>4193</v>
      </c>
    </row>
    <row r="6125" spans="1:3" x14ac:dyDescent="0.45">
      <c r="A6125">
        <f t="shared" si="95"/>
        <v>27</v>
      </c>
      <c r="B6125" s="23">
        <v>44588</v>
      </c>
      <c r="C6125" s="24">
        <v>4231</v>
      </c>
    </row>
    <row r="6126" spans="1:3" x14ac:dyDescent="0.45">
      <c r="A6126">
        <f t="shared" si="95"/>
        <v>28</v>
      </c>
      <c r="B6126" s="23">
        <v>44589</v>
      </c>
      <c r="C6126" s="24">
        <v>4183</v>
      </c>
    </row>
    <row r="6127" spans="1:3" x14ac:dyDescent="0.45">
      <c r="A6127" s="35">
        <f t="shared" si="95"/>
        <v>31</v>
      </c>
      <c r="B6127" s="33">
        <v>44592</v>
      </c>
      <c r="C6127" s="34">
        <v>4192</v>
      </c>
    </row>
    <row r="6128" spans="1:3" x14ac:dyDescent="0.45">
      <c r="A6128" s="35">
        <f t="shared" si="95"/>
        <v>1</v>
      </c>
      <c r="B6128" s="33">
        <v>44593</v>
      </c>
      <c r="C6128" s="34">
        <v>4232</v>
      </c>
    </row>
    <row r="6129" spans="1:3" x14ac:dyDescent="0.45">
      <c r="A6129">
        <f t="shared" si="95"/>
        <v>2</v>
      </c>
      <c r="B6129" s="23">
        <v>44594</v>
      </c>
      <c r="C6129" s="24">
        <v>4257</v>
      </c>
    </row>
    <row r="6130" spans="1:3" x14ac:dyDescent="0.45">
      <c r="A6130">
        <f t="shared" si="95"/>
        <v>3</v>
      </c>
      <c r="B6130" s="23">
        <v>44595</v>
      </c>
      <c r="C6130" s="24">
        <v>4223</v>
      </c>
    </row>
    <row r="6131" spans="1:3" x14ac:dyDescent="0.45">
      <c r="A6131">
        <f t="shared" si="95"/>
        <v>4</v>
      </c>
      <c r="B6131" s="23">
        <v>44596</v>
      </c>
      <c r="C6131" s="24">
        <v>4209</v>
      </c>
    </row>
    <row r="6132" spans="1:3" x14ac:dyDescent="0.45">
      <c r="A6132">
        <f t="shared" si="95"/>
        <v>7</v>
      </c>
      <c r="B6132" s="23">
        <v>44599</v>
      </c>
      <c r="C6132" s="24">
        <v>4237</v>
      </c>
    </row>
    <row r="6133" spans="1:3" x14ac:dyDescent="0.45">
      <c r="A6133">
        <f t="shared" si="95"/>
        <v>8</v>
      </c>
      <c r="B6133" s="23">
        <v>44600</v>
      </c>
      <c r="C6133" s="24">
        <v>4234</v>
      </c>
    </row>
    <row r="6134" spans="1:3" x14ac:dyDescent="0.45">
      <c r="A6134">
        <f t="shared" si="95"/>
        <v>9</v>
      </c>
      <c r="B6134" s="23">
        <v>44601</v>
      </c>
      <c r="C6134" s="24">
        <v>4283</v>
      </c>
    </row>
    <row r="6135" spans="1:3" x14ac:dyDescent="0.45">
      <c r="A6135">
        <f t="shared" si="95"/>
        <v>10</v>
      </c>
      <c r="B6135" s="23">
        <v>44602</v>
      </c>
      <c r="C6135" s="24">
        <v>4297</v>
      </c>
    </row>
    <row r="6136" spans="1:3" x14ac:dyDescent="0.45">
      <c r="A6136">
        <f t="shared" si="95"/>
        <v>11</v>
      </c>
      <c r="B6136" s="23">
        <v>44603</v>
      </c>
      <c r="C6136" s="24">
        <v>4286</v>
      </c>
    </row>
    <row r="6137" spans="1:3" x14ac:dyDescent="0.45">
      <c r="A6137">
        <f t="shared" si="95"/>
        <v>14</v>
      </c>
      <c r="B6137" s="23">
        <v>44606</v>
      </c>
      <c r="C6137" s="24">
        <v>4212</v>
      </c>
    </row>
    <row r="6138" spans="1:3" x14ac:dyDescent="0.45">
      <c r="A6138">
        <f t="shared" si="95"/>
        <v>15</v>
      </c>
      <c r="B6138" s="23">
        <v>44607</v>
      </c>
      <c r="C6138" s="24">
        <v>4255</v>
      </c>
    </row>
    <row r="6139" spans="1:3" x14ac:dyDescent="0.45">
      <c r="A6139">
        <f t="shared" si="95"/>
        <v>16</v>
      </c>
      <c r="B6139" s="23">
        <v>44608</v>
      </c>
      <c r="C6139" s="24">
        <v>4252</v>
      </c>
    </row>
    <row r="6140" spans="1:3" x14ac:dyDescent="0.45">
      <c r="A6140">
        <f t="shared" si="95"/>
        <v>17</v>
      </c>
      <c r="B6140" s="23">
        <v>44609</v>
      </c>
      <c r="C6140" s="24">
        <v>4213</v>
      </c>
    </row>
    <row r="6141" spans="1:3" x14ac:dyDescent="0.45">
      <c r="A6141">
        <f t="shared" si="95"/>
        <v>18</v>
      </c>
      <c r="B6141" s="23">
        <v>44610</v>
      </c>
      <c r="C6141" s="24">
        <v>4195</v>
      </c>
    </row>
    <row r="6142" spans="1:3" x14ac:dyDescent="0.45">
      <c r="A6142">
        <f t="shared" si="95"/>
        <v>21</v>
      </c>
      <c r="B6142" s="23">
        <v>44613</v>
      </c>
      <c r="C6142" s="24">
        <v>4172</v>
      </c>
    </row>
    <row r="6143" spans="1:3" x14ac:dyDescent="0.45">
      <c r="A6143">
        <f t="shared" si="95"/>
        <v>22</v>
      </c>
      <c r="B6143" s="23">
        <v>44614</v>
      </c>
      <c r="C6143" s="24">
        <v>4172</v>
      </c>
    </row>
    <row r="6144" spans="1:3" x14ac:dyDescent="0.45">
      <c r="A6144">
        <f t="shared" si="95"/>
        <v>23</v>
      </c>
      <c r="B6144" s="23">
        <v>44615</v>
      </c>
      <c r="C6144" s="24">
        <v>4170</v>
      </c>
    </row>
    <row r="6145" spans="1:3" x14ac:dyDescent="0.45">
      <c r="A6145">
        <f t="shared" si="95"/>
        <v>24</v>
      </c>
      <c r="B6145" s="23">
        <v>44616</v>
      </c>
      <c r="C6145" s="24">
        <v>4016</v>
      </c>
    </row>
    <row r="6146" spans="1:3" x14ac:dyDescent="0.45">
      <c r="A6146">
        <f t="shared" si="95"/>
        <v>25</v>
      </c>
      <c r="B6146" s="23">
        <v>44617</v>
      </c>
      <c r="C6146" s="24">
        <v>4167</v>
      </c>
    </row>
    <row r="6147" spans="1:3" x14ac:dyDescent="0.45">
      <c r="A6147" s="35">
        <f t="shared" si="95"/>
        <v>28</v>
      </c>
      <c r="B6147" s="33">
        <v>44620</v>
      </c>
      <c r="C6147" s="34">
        <v>4158</v>
      </c>
    </row>
    <row r="6148" spans="1:3" x14ac:dyDescent="0.45">
      <c r="A6148" s="35">
        <f t="shared" ref="A6148:A6211" si="96">DAY(B6148)</f>
        <v>1</v>
      </c>
      <c r="B6148" s="33">
        <v>44621</v>
      </c>
      <c r="C6148" s="34">
        <v>4080</v>
      </c>
    </row>
    <row r="6149" spans="1:3" x14ac:dyDescent="0.45">
      <c r="A6149">
        <f t="shared" si="96"/>
        <v>2</v>
      </c>
      <c r="B6149" s="23">
        <v>44622</v>
      </c>
      <c r="C6149" s="24">
        <v>4135</v>
      </c>
    </row>
    <row r="6150" spans="1:3" x14ac:dyDescent="0.45">
      <c r="A6150">
        <f t="shared" si="96"/>
        <v>3</v>
      </c>
      <c r="B6150" s="23">
        <v>44623</v>
      </c>
      <c r="C6150" s="24">
        <v>4024</v>
      </c>
    </row>
    <row r="6151" spans="1:3" x14ac:dyDescent="0.45">
      <c r="A6151">
        <f t="shared" si="96"/>
        <v>4</v>
      </c>
      <c r="B6151" s="23">
        <v>44624</v>
      </c>
      <c r="C6151" s="24">
        <v>3884</v>
      </c>
    </row>
    <row r="6152" spans="1:3" x14ac:dyDescent="0.45">
      <c r="A6152">
        <f t="shared" si="96"/>
        <v>7</v>
      </c>
      <c r="B6152" s="23">
        <v>44627</v>
      </c>
      <c r="C6152" s="24">
        <v>3862</v>
      </c>
    </row>
    <row r="6153" spans="1:3" x14ac:dyDescent="0.45">
      <c r="A6153">
        <f t="shared" si="96"/>
        <v>8</v>
      </c>
      <c r="B6153" s="23">
        <v>44628</v>
      </c>
      <c r="C6153" s="24">
        <v>3867</v>
      </c>
    </row>
    <row r="6154" spans="1:3" x14ac:dyDescent="0.45">
      <c r="A6154">
        <f t="shared" si="96"/>
        <v>9</v>
      </c>
      <c r="B6154" s="23">
        <v>44629</v>
      </c>
      <c r="C6154" s="24">
        <v>3999</v>
      </c>
    </row>
    <row r="6155" spans="1:3" x14ac:dyDescent="0.45">
      <c r="A6155">
        <f t="shared" si="96"/>
        <v>10</v>
      </c>
      <c r="B6155" s="23">
        <v>44630</v>
      </c>
      <c r="C6155" s="24">
        <v>3954</v>
      </c>
    </row>
    <row r="6156" spans="1:3" x14ac:dyDescent="0.45">
      <c r="A6156">
        <f t="shared" si="96"/>
        <v>11</v>
      </c>
      <c r="B6156" s="23">
        <v>44631</v>
      </c>
      <c r="C6156" s="24">
        <v>3989</v>
      </c>
    </row>
    <row r="6157" spans="1:3" x14ac:dyDescent="0.45">
      <c r="A6157">
        <f t="shared" si="96"/>
        <v>14</v>
      </c>
      <c r="B6157" s="23">
        <v>44634</v>
      </c>
      <c r="C6157" s="24">
        <v>4015</v>
      </c>
    </row>
    <row r="6158" spans="1:3" x14ac:dyDescent="0.45">
      <c r="A6158">
        <f t="shared" si="96"/>
        <v>15</v>
      </c>
      <c r="B6158" s="23">
        <v>44635</v>
      </c>
      <c r="C6158" s="24">
        <v>3999</v>
      </c>
    </row>
    <row r="6159" spans="1:3" x14ac:dyDescent="0.45">
      <c r="A6159">
        <f t="shared" si="96"/>
        <v>16</v>
      </c>
      <c r="B6159" s="23">
        <v>44636</v>
      </c>
      <c r="C6159" s="24">
        <v>4074</v>
      </c>
    </row>
    <row r="6160" spans="1:3" x14ac:dyDescent="0.45">
      <c r="A6160">
        <f t="shared" si="96"/>
        <v>17</v>
      </c>
      <c r="B6160" s="23">
        <v>44637</v>
      </c>
      <c r="C6160" s="24">
        <v>4120</v>
      </c>
    </row>
    <row r="6161" spans="1:3" x14ac:dyDescent="0.45">
      <c r="A6161">
        <f t="shared" si="96"/>
        <v>18</v>
      </c>
      <c r="B6161" s="23">
        <v>44638</v>
      </c>
      <c r="C6161" s="24">
        <v>4135</v>
      </c>
    </row>
    <row r="6162" spans="1:3" x14ac:dyDescent="0.45">
      <c r="A6162">
        <f t="shared" si="96"/>
        <v>21</v>
      </c>
      <c r="B6162" s="23">
        <v>44641</v>
      </c>
      <c r="C6162" s="24">
        <v>4148</v>
      </c>
    </row>
    <row r="6163" spans="1:3" x14ac:dyDescent="0.45">
      <c r="A6163">
        <f t="shared" si="96"/>
        <v>22</v>
      </c>
      <c r="B6163" s="23">
        <v>44642</v>
      </c>
      <c r="C6163" s="24">
        <v>4168</v>
      </c>
    </row>
    <row r="6164" spans="1:3" x14ac:dyDescent="0.45">
      <c r="A6164">
        <f t="shared" si="96"/>
        <v>23</v>
      </c>
      <c r="B6164" s="23">
        <v>44643</v>
      </c>
      <c r="C6164" s="24">
        <v>4157</v>
      </c>
    </row>
    <row r="6165" spans="1:3" x14ac:dyDescent="0.45">
      <c r="A6165">
        <f t="shared" si="96"/>
        <v>24</v>
      </c>
      <c r="B6165" s="23">
        <v>44644</v>
      </c>
      <c r="C6165" s="24">
        <v>4156</v>
      </c>
    </row>
    <row r="6166" spans="1:3" x14ac:dyDescent="0.45">
      <c r="A6166">
        <f t="shared" si="96"/>
        <v>25</v>
      </c>
      <c r="B6166" s="23">
        <v>44645</v>
      </c>
      <c r="C6166" s="24">
        <v>4165</v>
      </c>
    </row>
    <row r="6167" spans="1:3" x14ac:dyDescent="0.45">
      <c r="A6167">
        <f t="shared" si="96"/>
        <v>28</v>
      </c>
      <c r="B6167" s="23">
        <v>44648</v>
      </c>
      <c r="C6167" s="24">
        <v>4165</v>
      </c>
    </row>
    <row r="6168" spans="1:3" x14ac:dyDescent="0.45">
      <c r="A6168">
        <f t="shared" si="96"/>
        <v>29</v>
      </c>
      <c r="B6168" s="23">
        <v>44649</v>
      </c>
      <c r="C6168" s="24">
        <v>4208</v>
      </c>
    </row>
    <row r="6169" spans="1:3" x14ac:dyDescent="0.45">
      <c r="A6169">
        <f t="shared" si="96"/>
        <v>30</v>
      </c>
      <c r="B6169" s="23">
        <v>44650</v>
      </c>
      <c r="C6169" s="24">
        <v>4220</v>
      </c>
    </row>
    <row r="6170" spans="1:3" x14ac:dyDescent="0.45">
      <c r="A6170" s="35">
        <f t="shared" si="96"/>
        <v>31</v>
      </c>
      <c r="B6170" s="33">
        <v>44651</v>
      </c>
      <c r="C6170" s="34">
        <v>4188</v>
      </c>
    </row>
    <row r="6171" spans="1:3" x14ac:dyDescent="0.45">
      <c r="A6171" s="35">
        <f t="shared" si="96"/>
        <v>1</v>
      </c>
      <c r="B6171" s="33">
        <v>44652</v>
      </c>
      <c r="C6171" s="34">
        <v>4199</v>
      </c>
    </row>
    <row r="6172" spans="1:3" x14ac:dyDescent="0.45">
      <c r="A6172">
        <f t="shared" si="96"/>
        <v>4</v>
      </c>
      <c r="B6172" s="23">
        <v>44655</v>
      </c>
      <c r="C6172" s="24">
        <v>4213</v>
      </c>
    </row>
    <row r="6173" spans="1:3" x14ac:dyDescent="0.45">
      <c r="A6173">
        <f t="shared" si="96"/>
        <v>5</v>
      </c>
      <c r="B6173" s="23">
        <v>44656</v>
      </c>
      <c r="C6173" s="24">
        <v>4239</v>
      </c>
    </row>
    <row r="6174" spans="1:3" x14ac:dyDescent="0.45">
      <c r="A6174">
        <f t="shared" si="96"/>
        <v>6</v>
      </c>
      <c r="B6174" s="23">
        <v>44657</v>
      </c>
      <c r="C6174" s="24">
        <v>4218</v>
      </c>
    </row>
    <row r="6175" spans="1:3" x14ac:dyDescent="0.45">
      <c r="A6175">
        <f t="shared" si="96"/>
        <v>7</v>
      </c>
      <c r="B6175" s="23">
        <v>44658</v>
      </c>
      <c r="C6175" s="24">
        <v>4199</v>
      </c>
    </row>
    <row r="6176" spans="1:3" x14ac:dyDescent="0.45">
      <c r="A6176">
        <f t="shared" si="96"/>
        <v>8</v>
      </c>
      <c r="B6176" s="23">
        <v>44659</v>
      </c>
      <c r="C6176" s="24">
        <v>4258</v>
      </c>
    </row>
    <row r="6177" spans="1:3" x14ac:dyDescent="0.45">
      <c r="A6177">
        <f t="shared" si="96"/>
        <v>11</v>
      </c>
      <c r="B6177" s="23">
        <v>44662</v>
      </c>
      <c r="C6177" s="24">
        <v>4233</v>
      </c>
    </row>
    <row r="6178" spans="1:3" x14ac:dyDescent="0.45">
      <c r="A6178">
        <f t="shared" si="96"/>
        <v>12</v>
      </c>
      <c r="B6178" s="23">
        <v>44663</v>
      </c>
      <c r="C6178" s="24">
        <v>4210</v>
      </c>
    </row>
    <row r="6179" spans="1:3" x14ac:dyDescent="0.45">
      <c r="A6179">
        <f t="shared" si="96"/>
        <v>13</v>
      </c>
      <c r="B6179" s="23">
        <v>44664</v>
      </c>
      <c r="C6179" s="24">
        <v>4212</v>
      </c>
    </row>
    <row r="6180" spans="1:3" x14ac:dyDescent="0.45">
      <c r="A6180">
        <f t="shared" si="96"/>
        <v>14</v>
      </c>
      <c r="B6180" s="23">
        <v>44665</v>
      </c>
      <c r="C6180" s="24">
        <v>4232</v>
      </c>
    </row>
    <row r="6181" spans="1:3" x14ac:dyDescent="0.45">
      <c r="A6181">
        <f t="shared" si="96"/>
        <v>19</v>
      </c>
      <c r="B6181" s="23">
        <v>44670</v>
      </c>
      <c r="C6181" s="24">
        <v>4220</v>
      </c>
    </row>
    <row r="6182" spans="1:3" x14ac:dyDescent="0.45">
      <c r="A6182">
        <f t="shared" si="96"/>
        <v>20</v>
      </c>
      <c r="B6182" s="23">
        <v>44671</v>
      </c>
      <c r="C6182" s="24">
        <v>4236</v>
      </c>
    </row>
    <row r="6183" spans="1:3" x14ac:dyDescent="0.45">
      <c r="A6183">
        <f t="shared" si="96"/>
        <v>21</v>
      </c>
      <c r="B6183" s="23">
        <v>44672</v>
      </c>
      <c r="C6183" s="24">
        <v>4238</v>
      </c>
    </row>
    <row r="6184" spans="1:3" x14ac:dyDescent="0.45">
      <c r="A6184">
        <f t="shared" si="96"/>
        <v>22</v>
      </c>
      <c r="B6184" s="23">
        <v>44673</v>
      </c>
      <c r="C6184" s="24">
        <v>4181</v>
      </c>
    </row>
    <row r="6185" spans="1:3" x14ac:dyDescent="0.45">
      <c r="A6185">
        <f t="shared" si="96"/>
        <v>25</v>
      </c>
      <c r="B6185" s="23">
        <v>44676</v>
      </c>
      <c r="C6185" s="24">
        <v>4106</v>
      </c>
    </row>
    <row r="6186" spans="1:3" x14ac:dyDescent="0.45">
      <c r="A6186">
        <f t="shared" si="96"/>
        <v>26</v>
      </c>
      <c r="B6186" s="23">
        <v>44677</v>
      </c>
      <c r="C6186" s="24">
        <v>4106</v>
      </c>
    </row>
    <row r="6187" spans="1:3" x14ac:dyDescent="0.45">
      <c r="A6187">
        <f t="shared" si="96"/>
        <v>27</v>
      </c>
      <c r="B6187" s="23">
        <v>44678</v>
      </c>
      <c r="C6187" s="24">
        <v>4122</v>
      </c>
    </row>
    <row r="6188" spans="1:3" x14ac:dyDescent="0.45">
      <c r="A6188">
        <f t="shared" si="96"/>
        <v>28</v>
      </c>
      <c r="B6188" s="23">
        <v>44679</v>
      </c>
      <c r="C6188" s="24">
        <v>4166</v>
      </c>
    </row>
    <row r="6189" spans="1:3" x14ac:dyDescent="0.45">
      <c r="A6189" s="35">
        <f t="shared" si="96"/>
        <v>29</v>
      </c>
      <c r="B6189" s="33">
        <v>44680</v>
      </c>
      <c r="C6189" s="34">
        <v>4185</v>
      </c>
    </row>
    <row r="6190" spans="1:3" x14ac:dyDescent="0.45">
      <c r="A6190" s="35">
        <f t="shared" si="96"/>
        <v>3</v>
      </c>
      <c r="B6190" s="33">
        <v>44684</v>
      </c>
      <c r="C6190" s="34">
        <v>4187</v>
      </c>
    </row>
    <row r="6191" spans="1:3" x14ac:dyDescent="0.45">
      <c r="A6191">
        <f t="shared" si="96"/>
        <v>4</v>
      </c>
      <c r="B6191" s="23">
        <v>44685</v>
      </c>
      <c r="C6191" s="24">
        <v>4146</v>
      </c>
    </row>
    <row r="6192" spans="1:3" x14ac:dyDescent="0.45">
      <c r="A6192">
        <f t="shared" si="96"/>
        <v>5</v>
      </c>
      <c r="B6192" s="23">
        <v>44686</v>
      </c>
      <c r="C6192" s="24">
        <v>4146</v>
      </c>
    </row>
    <row r="6193" spans="1:3" x14ac:dyDescent="0.45">
      <c r="A6193">
        <f t="shared" si="96"/>
        <v>6</v>
      </c>
      <c r="B6193" s="23">
        <v>44687</v>
      </c>
      <c r="C6193" s="24">
        <v>4083</v>
      </c>
    </row>
    <row r="6194" spans="1:3" x14ac:dyDescent="0.45">
      <c r="A6194">
        <f t="shared" si="96"/>
        <v>9</v>
      </c>
      <c r="B6194" s="23">
        <v>44690</v>
      </c>
      <c r="C6194" s="24">
        <v>3988</v>
      </c>
    </row>
    <row r="6195" spans="1:3" x14ac:dyDescent="0.45">
      <c r="A6195">
        <f t="shared" si="96"/>
        <v>10</v>
      </c>
      <c r="B6195" s="23">
        <v>44691</v>
      </c>
      <c r="C6195" s="24">
        <v>4002</v>
      </c>
    </row>
    <row r="6196" spans="1:3" x14ac:dyDescent="0.45">
      <c r="A6196">
        <f t="shared" si="96"/>
        <v>11</v>
      </c>
      <c r="B6196" s="23">
        <v>44692</v>
      </c>
      <c r="C6196" s="24">
        <v>4059</v>
      </c>
    </row>
    <row r="6197" spans="1:3" x14ac:dyDescent="0.45">
      <c r="A6197">
        <f t="shared" si="96"/>
        <v>12</v>
      </c>
      <c r="B6197" s="23">
        <v>44693</v>
      </c>
      <c r="C6197" s="24">
        <v>4000</v>
      </c>
    </row>
    <row r="6198" spans="1:3" x14ac:dyDescent="0.45">
      <c r="A6198">
        <f t="shared" si="96"/>
        <v>13</v>
      </c>
      <c r="B6198" s="23">
        <v>44694</v>
      </c>
      <c r="C6198" s="24">
        <v>4099</v>
      </c>
    </row>
    <row r="6199" spans="1:3" x14ac:dyDescent="0.45">
      <c r="A6199">
        <f t="shared" si="96"/>
        <v>16</v>
      </c>
      <c r="B6199" s="23">
        <v>44697</v>
      </c>
      <c r="C6199" s="24">
        <v>4120</v>
      </c>
    </row>
    <row r="6200" spans="1:3" x14ac:dyDescent="0.45">
      <c r="A6200">
        <f t="shared" si="96"/>
        <v>17</v>
      </c>
      <c r="B6200" s="23">
        <v>44698</v>
      </c>
      <c r="C6200" s="24">
        <v>4150</v>
      </c>
    </row>
    <row r="6201" spans="1:3" x14ac:dyDescent="0.45">
      <c r="A6201">
        <f t="shared" si="96"/>
        <v>18</v>
      </c>
      <c r="B6201" s="23">
        <v>44699</v>
      </c>
      <c r="C6201" s="24">
        <v>4110</v>
      </c>
    </row>
    <row r="6202" spans="1:3" x14ac:dyDescent="0.45">
      <c r="A6202">
        <f t="shared" si="96"/>
        <v>19</v>
      </c>
      <c r="B6202" s="23">
        <v>44700</v>
      </c>
      <c r="C6202" s="24">
        <v>4039</v>
      </c>
    </row>
    <row r="6203" spans="1:3" x14ac:dyDescent="0.45">
      <c r="A6203">
        <f t="shared" si="96"/>
        <v>20</v>
      </c>
      <c r="B6203" s="23">
        <v>44701</v>
      </c>
      <c r="C6203" s="24">
        <v>4084</v>
      </c>
    </row>
    <row r="6204" spans="1:3" x14ac:dyDescent="0.45">
      <c r="A6204">
        <f t="shared" si="96"/>
        <v>23</v>
      </c>
      <c r="B6204" s="23">
        <v>44704</v>
      </c>
      <c r="C6204" s="24">
        <v>4150</v>
      </c>
    </row>
    <row r="6205" spans="1:3" x14ac:dyDescent="0.45">
      <c r="A6205">
        <f t="shared" si="96"/>
        <v>24</v>
      </c>
      <c r="B6205" s="23">
        <v>44705</v>
      </c>
      <c r="C6205" s="24">
        <v>4127</v>
      </c>
    </row>
    <row r="6206" spans="1:3" x14ac:dyDescent="0.45">
      <c r="A6206">
        <f t="shared" si="96"/>
        <v>25</v>
      </c>
      <c r="B6206" s="23">
        <v>44706</v>
      </c>
      <c r="C6206" s="24">
        <v>4147</v>
      </c>
    </row>
    <row r="6207" spans="1:3" x14ac:dyDescent="0.45">
      <c r="A6207">
        <f t="shared" si="96"/>
        <v>26</v>
      </c>
      <c r="B6207" s="23">
        <v>44707</v>
      </c>
      <c r="C6207" s="24">
        <v>4177</v>
      </c>
    </row>
    <row r="6208" spans="1:3" x14ac:dyDescent="0.45">
      <c r="A6208">
        <f t="shared" si="96"/>
        <v>27</v>
      </c>
      <c r="B6208" s="23">
        <v>44708</v>
      </c>
      <c r="C6208" s="24">
        <v>4190</v>
      </c>
    </row>
    <row r="6209" spans="1:3" x14ac:dyDescent="0.45">
      <c r="A6209">
        <f t="shared" si="96"/>
        <v>30</v>
      </c>
      <c r="B6209" s="23">
        <v>44711</v>
      </c>
      <c r="C6209" s="24">
        <v>4203</v>
      </c>
    </row>
    <row r="6210" spans="1:3" x14ac:dyDescent="0.45">
      <c r="A6210" s="35">
        <f t="shared" si="96"/>
        <v>31</v>
      </c>
      <c r="B6210" s="33">
        <v>44712</v>
      </c>
      <c r="C6210" s="34">
        <v>4202</v>
      </c>
    </row>
    <row r="6211" spans="1:3" x14ac:dyDescent="0.45">
      <c r="A6211" s="35">
        <f t="shared" si="96"/>
        <v>1</v>
      </c>
      <c r="B6211" s="33">
        <v>44713</v>
      </c>
      <c r="C6211" s="34">
        <v>4164</v>
      </c>
    </row>
    <row r="6212" spans="1:3" x14ac:dyDescent="0.45">
      <c r="A6212">
        <f t="shared" ref="A6212:A6275" si="97">DAY(B6212)</f>
        <v>6</v>
      </c>
      <c r="B6212" s="23">
        <v>44718</v>
      </c>
      <c r="C6212" s="24">
        <v>4206</v>
      </c>
    </row>
    <row r="6213" spans="1:3" x14ac:dyDescent="0.45">
      <c r="A6213">
        <f t="shared" si="97"/>
        <v>7</v>
      </c>
      <c r="B6213" s="23">
        <v>44719</v>
      </c>
      <c r="C6213" s="24">
        <v>4199</v>
      </c>
    </row>
    <row r="6214" spans="1:3" x14ac:dyDescent="0.45">
      <c r="A6214">
        <f t="shared" si="97"/>
        <v>8</v>
      </c>
      <c r="B6214" s="23">
        <v>44720</v>
      </c>
      <c r="C6214" s="24">
        <v>4193</v>
      </c>
    </row>
    <row r="6215" spans="1:3" x14ac:dyDescent="0.45">
      <c r="A6215">
        <f t="shared" si="97"/>
        <v>9</v>
      </c>
      <c r="B6215" s="23">
        <v>44721</v>
      </c>
      <c r="C6215" s="24">
        <v>4132</v>
      </c>
    </row>
    <row r="6216" spans="1:3" x14ac:dyDescent="0.45">
      <c r="A6216">
        <f t="shared" si="97"/>
        <v>10</v>
      </c>
      <c r="B6216" s="23">
        <v>44722</v>
      </c>
      <c r="C6216" s="24">
        <v>4046</v>
      </c>
    </row>
    <row r="6217" spans="1:3" x14ac:dyDescent="0.45">
      <c r="A6217">
        <f t="shared" si="97"/>
        <v>13</v>
      </c>
      <c r="B6217" s="23">
        <v>44725</v>
      </c>
      <c r="C6217" s="24">
        <v>3978</v>
      </c>
    </row>
    <row r="6218" spans="1:3" x14ac:dyDescent="0.45">
      <c r="A6218">
        <f t="shared" si="97"/>
        <v>14</v>
      </c>
      <c r="B6218" s="23">
        <v>44726</v>
      </c>
      <c r="C6218" s="24">
        <v>3966</v>
      </c>
    </row>
    <row r="6219" spans="1:3" x14ac:dyDescent="0.45">
      <c r="A6219">
        <f t="shared" si="97"/>
        <v>15</v>
      </c>
      <c r="B6219" s="23">
        <v>44727</v>
      </c>
      <c r="C6219" s="24">
        <v>4013</v>
      </c>
    </row>
    <row r="6220" spans="1:3" x14ac:dyDescent="0.45">
      <c r="A6220">
        <f t="shared" si="97"/>
        <v>16</v>
      </c>
      <c r="B6220" s="23">
        <v>44728</v>
      </c>
      <c r="C6220" s="24">
        <v>3888</v>
      </c>
    </row>
    <row r="6221" spans="1:3" x14ac:dyDescent="0.45">
      <c r="A6221">
        <f t="shared" si="97"/>
        <v>17</v>
      </c>
      <c r="B6221" s="23">
        <v>44729</v>
      </c>
      <c r="C6221" s="24">
        <v>3882</v>
      </c>
    </row>
    <row r="6222" spans="1:3" x14ac:dyDescent="0.45">
      <c r="A6222">
        <f t="shared" si="97"/>
        <v>20</v>
      </c>
      <c r="B6222" s="23">
        <v>44732</v>
      </c>
      <c r="C6222" s="24">
        <v>3933</v>
      </c>
    </row>
    <row r="6223" spans="1:3" x14ac:dyDescent="0.45">
      <c r="A6223">
        <f t="shared" si="97"/>
        <v>21</v>
      </c>
      <c r="B6223" s="23">
        <v>44733</v>
      </c>
      <c r="C6223" s="24">
        <v>3944</v>
      </c>
    </row>
    <row r="6224" spans="1:3" x14ac:dyDescent="0.45">
      <c r="A6224">
        <f t="shared" si="97"/>
        <v>22</v>
      </c>
      <c r="B6224" s="23">
        <v>44734</v>
      </c>
      <c r="C6224" s="24">
        <v>3913</v>
      </c>
    </row>
    <row r="6225" spans="1:3" x14ac:dyDescent="0.45">
      <c r="A6225">
        <f t="shared" si="97"/>
        <v>23</v>
      </c>
      <c r="B6225" s="23">
        <v>44735</v>
      </c>
      <c r="C6225" s="24">
        <v>3875</v>
      </c>
    </row>
    <row r="6226" spans="1:3" x14ac:dyDescent="0.45">
      <c r="A6226">
        <f t="shared" si="97"/>
        <v>24</v>
      </c>
      <c r="B6226" s="23">
        <v>44736</v>
      </c>
      <c r="C6226" s="24">
        <v>3975</v>
      </c>
    </row>
    <row r="6227" spans="1:3" x14ac:dyDescent="0.45">
      <c r="A6227">
        <f t="shared" si="97"/>
        <v>27</v>
      </c>
      <c r="B6227" s="23">
        <v>44739</v>
      </c>
      <c r="C6227" s="24">
        <v>4004</v>
      </c>
    </row>
    <row r="6228" spans="1:3" x14ac:dyDescent="0.45">
      <c r="A6228">
        <f t="shared" si="97"/>
        <v>28</v>
      </c>
      <c r="B6228" s="23">
        <v>44740</v>
      </c>
      <c r="C6228" s="24">
        <v>4035</v>
      </c>
    </row>
    <row r="6229" spans="1:3" x14ac:dyDescent="0.45">
      <c r="A6229">
        <f t="shared" si="97"/>
        <v>29</v>
      </c>
      <c r="B6229" s="23">
        <v>44741</v>
      </c>
      <c r="C6229" s="24">
        <v>4020</v>
      </c>
    </row>
    <row r="6230" spans="1:3" x14ac:dyDescent="0.45">
      <c r="A6230" s="35">
        <f t="shared" si="97"/>
        <v>30</v>
      </c>
      <c r="B6230" s="33">
        <v>44742</v>
      </c>
      <c r="C6230" s="34">
        <v>3941</v>
      </c>
    </row>
    <row r="6231" spans="1:3" x14ac:dyDescent="0.45">
      <c r="A6231" s="35">
        <f t="shared" si="97"/>
        <v>1</v>
      </c>
      <c r="B6231" s="33">
        <v>44743</v>
      </c>
      <c r="C6231" s="34">
        <v>3940</v>
      </c>
    </row>
    <row r="6232" spans="1:3" x14ac:dyDescent="0.45">
      <c r="A6232">
        <f t="shared" si="97"/>
        <v>4</v>
      </c>
      <c r="B6232" s="23">
        <v>44746</v>
      </c>
      <c r="C6232" s="24">
        <v>3968</v>
      </c>
    </row>
    <row r="6233" spans="1:3" x14ac:dyDescent="0.45">
      <c r="A6233">
        <f t="shared" si="97"/>
        <v>5</v>
      </c>
      <c r="B6233" s="23">
        <v>44747</v>
      </c>
      <c r="C6233" s="24">
        <v>3864</v>
      </c>
    </row>
    <row r="6234" spans="1:3" x14ac:dyDescent="0.45">
      <c r="A6234">
        <f t="shared" si="97"/>
        <v>6</v>
      </c>
      <c r="B6234" s="23">
        <v>44748</v>
      </c>
      <c r="C6234" s="24">
        <v>3911</v>
      </c>
    </row>
    <row r="6235" spans="1:3" x14ac:dyDescent="0.45">
      <c r="A6235">
        <f t="shared" si="97"/>
        <v>7</v>
      </c>
      <c r="B6235" s="23">
        <v>44749</v>
      </c>
      <c r="C6235" s="24">
        <v>3957</v>
      </c>
    </row>
    <row r="6236" spans="1:3" x14ac:dyDescent="0.45">
      <c r="A6236">
        <f t="shared" si="97"/>
        <v>8</v>
      </c>
      <c r="B6236" s="23">
        <v>44750</v>
      </c>
      <c r="C6236" s="24">
        <v>3961</v>
      </c>
    </row>
    <row r="6237" spans="1:3" x14ac:dyDescent="0.45">
      <c r="A6237">
        <f t="shared" si="97"/>
        <v>11</v>
      </c>
      <c r="B6237" s="23">
        <v>44753</v>
      </c>
      <c r="C6237" s="24">
        <v>3959</v>
      </c>
    </row>
    <row r="6238" spans="1:3" x14ac:dyDescent="0.45">
      <c r="A6238">
        <f t="shared" si="97"/>
        <v>12</v>
      </c>
      <c r="B6238" s="23">
        <v>44754</v>
      </c>
      <c r="C6238" s="24">
        <v>3965</v>
      </c>
    </row>
    <row r="6239" spans="1:3" x14ac:dyDescent="0.45">
      <c r="A6239">
        <f t="shared" si="97"/>
        <v>13</v>
      </c>
      <c r="B6239" s="23">
        <v>44755</v>
      </c>
      <c r="C6239" s="24">
        <v>3936</v>
      </c>
    </row>
    <row r="6240" spans="1:3" x14ac:dyDescent="0.45">
      <c r="A6240">
        <f t="shared" si="97"/>
        <v>14</v>
      </c>
      <c r="B6240" s="23">
        <v>44756</v>
      </c>
      <c r="C6240" s="24">
        <v>3875</v>
      </c>
    </row>
    <row r="6241" spans="1:3" x14ac:dyDescent="0.45">
      <c r="A6241">
        <f t="shared" si="97"/>
        <v>15</v>
      </c>
      <c r="B6241" s="23">
        <v>44757</v>
      </c>
      <c r="C6241" s="24">
        <v>3941</v>
      </c>
    </row>
    <row r="6242" spans="1:3" x14ac:dyDescent="0.45">
      <c r="A6242">
        <f t="shared" si="97"/>
        <v>18</v>
      </c>
      <c r="B6242" s="23">
        <v>44760</v>
      </c>
      <c r="C6242" s="24">
        <v>3977</v>
      </c>
    </row>
    <row r="6243" spans="1:3" x14ac:dyDescent="0.45">
      <c r="A6243">
        <f t="shared" si="97"/>
        <v>19</v>
      </c>
      <c r="B6243" s="23">
        <v>44761</v>
      </c>
      <c r="C6243" s="24">
        <v>4019</v>
      </c>
    </row>
    <row r="6244" spans="1:3" x14ac:dyDescent="0.45">
      <c r="A6244">
        <f t="shared" si="97"/>
        <v>20</v>
      </c>
      <c r="B6244" s="23">
        <v>44762</v>
      </c>
      <c r="C6244" s="24">
        <v>4009</v>
      </c>
    </row>
    <row r="6245" spans="1:3" x14ac:dyDescent="0.45">
      <c r="A6245">
        <f t="shared" si="97"/>
        <v>21</v>
      </c>
      <c r="B6245" s="23">
        <v>44763</v>
      </c>
      <c r="C6245" s="24">
        <v>4022</v>
      </c>
    </row>
    <row r="6246" spans="1:3" x14ac:dyDescent="0.45">
      <c r="A6246">
        <f t="shared" si="97"/>
        <v>22</v>
      </c>
      <c r="B6246" s="23">
        <v>44764</v>
      </c>
      <c r="C6246" s="24">
        <v>4028</v>
      </c>
    </row>
    <row r="6247" spans="1:3" x14ac:dyDescent="0.45">
      <c r="A6247">
        <f t="shared" si="97"/>
        <v>25</v>
      </c>
      <c r="B6247" s="23">
        <v>44767</v>
      </c>
      <c r="C6247" s="24">
        <v>4041</v>
      </c>
    </row>
    <row r="6248" spans="1:3" x14ac:dyDescent="0.45">
      <c r="A6248">
        <f t="shared" si="97"/>
        <v>26</v>
      </c>
      <c r="B6248" s="23">
        <v>44768</v>
      </c>
      <c r="C6248" s="24">
        <v>4034</v>
      </c>
    </row>
    <row r="6249" spans="1:3" x14ac:dyDescent="0.45">
      <c r="A6249">
        <f t="shared" si="97"/>
        <v>27</v>
      </c>
      <c r="B6249" s="23">
        <v>44769</v>
      </c>
      <c r="C6249" s="24">
        <v>4055</v>
      </c>
    </row>
    <row r="6250" spans="1:3" x14ac:dyDescent="0.45">
      <c r="A6250">
        <f t="shared" si="97"/>
        <v>28</v>
      </c>
      <c r="B6250" s="23">
        <v>44770</v>
      </c>
      <c r="C6250" s="24">
        <v>4061</v>
      </c>
    </row>
    <row r="6251" spans="1:3" x14ac:dyDescent="0.45">
      <c r="A6251" s="35">
        <f t="shared" si="97"/>
        <v>29</v>
      </c>
      <c r="B6251" s="33">
        <v>44771</v>
      </c>
      <c r="C6251" s="34">
        <v>4107</v>
      </c>
    </row>
    <row r="6252" spans="1:3" x14ac:dyDescent="0.45">
      <c r="A6252" s="35">
        <f t="shared" si="97"/>
        <v>1</v>
      </c>
      <c r="B6252" s="33">
        <v>44774</v>
      </c>
      <c r="C6252" s="34">
        <v>4100</v>
      </c>
    </row>
    <row r="6253" spans="1:3" x14ac:dyDescent="0.45">
      <c r="A6253">
        <f t="shared" si="97"/>
        <v>2</v>
      </c>
      <c r="B6253" s="23">
        <v>44775</v>
      </c>
      <c r="C6253" s="24">
        <v>4091</v>
      </c>
    </row>
    <row r="6254" spans="1:3" x14ac:dyDescent="0.45">
      <c r="A6254">
        <f t="shared" si="97"/>
        <v>3</v>
      </c>
      <c r="B6254" s="23">
        <v>44776</v>
      </c>
      <c r="C6254" s="24">
        <v>4113</v>
      </c>
    </row>
    <row r="6255" spans="1:3" x14ac:dyDescent="0.45">
      <c r="A6255">
        <f t="shared" si="97"/>
        <v>4</v>
      </c>
      <c r="B6255" s="23">
        <v>44777</v>
      </c>
      <c r="C6255" s="24">
        <v>4118</v>
      </c>
    </row>
    <row r="6256" spans="1:3" x14ac:dyDescent="0.45">
      <c r="A6256">
        <f t="shared" si="97"/>
        <v>5</v>
      </c>
      <c r="B6256" s="23">
        <v>44778</v>
      </c>
      <c r="C6256" s="24">
        <v>4112</v>
      </c>
    </row>
    <row r="6257" spans="1:3" x14ac:dyDescent="0.45">
      <c r="A6257">
        <f t="shared" si="97"/>
        <v>8</v>
      </c>
      <c r="B6257" s="23">
        <v>44781</v>
      </c>
      <c r="C6257" s="24">
        <v>4133</v>
      </c>
    </row>
    <row r="6258" spans="1:3" x14ac:dyDescent="0.45">
      <c r="A6258">
        <f t="shared" si="97"/>
        <v>9</v>
      </c>
      <c r="B6258" s="23">
        <v>44782</v>
      </c>
      <c r="C6258" s="24">
        <v>4129</v>
      </c>
    </row>
    <row r="6259" spans="1:3" x14ac:dyDescent="0.45">
      <c r="A6259">
        <f t="shared" si="97"/>
        <v>10</v>
      </c>
      <c r="B6259" s="23">
        <v>44783</v>
      </c>
      <c r="C6259" s="24">
        <v>4151</v>
      </c>
    </row>
    <row r="6260" spans="1:3" x14ac:dyDescent="0.45">
      <c r="A6260">
        <f t="shared" si="97"/>
        <v>11</v>
      </c>
      <c r="B6260" s="23">
        <v>44784</v>
      </c>
      <c r="C6260" s="24">
        <v>4131</v>
      </c>
    </row>
    <row r="6261" spans="1:3" x14ac:dyDescent="0.45">
      <c r="A6261">
        <f t="shared" si="97"/>
        <v>12</v>
      </c>
      <c r="B6261" s="23">
        <v>44785</v>
      </c>
      <c r="C6261" s="24">
        <v>4150</v>
      </c>
    </row>
    <row r="6262" spans="1:3" x14ac:dyDescent="0.45">
      <c r="A6262">
        <f t="shared" si="97"/>
        <v>15</v>
      </c>
      <c r="B6262" s="23">
        <v>44788</v>
      </c>
      <c r="C6262" s="24">
        <v>4155</v>
      </c>
    </row>
    <row r="6263" spans="1:3" x14ac:dyDescent="0.45">
      <c r="A6263">
        <f t="shared" si="97"/>
        <v>16</v>
      </c>
      <c r="B6263" s="23">
        <v>44789</v>
      </c>
      <c r="C6263" s="24">
        <v>4166</v>
      </c>
    </row>
    <row r="6264" spans="1:3" x14ac:dyDescent="0.45">
      <c r="A6264">
        <f t="shared" si="97"/>
        <v>17</v>
      </c>
      <c r="B6264" s="23">
        <v>44790</v>
      </c>
      <c r="C6264" s="24">
        <v>4146</v>
      </c>
    </row>
    <row r="6265" spans="1:3" x14ac:dyDescent="0.45">
      <c r="A6265">
        <f t="shared" si="97"/>
        <v>18</v>
      </c>
      <c r="B6265" s="23">
        <v>44791</v>
      </c>
      <c r="C6265" s="24">
        <v>4162</v>
      </c>
    </row>
    <row r="6266" spans="1:3" x14ac:dyDescent="0.45">
      <c r="A6266">
        <f t="shared" si="97"/>
        <v>19</v>
      </c>
      <c r="B6266" s="23">
        <v>44792</v>
      </c>
      <c r="C6266" s="24">
        <v>4158</v>
      </c>
    </row>
    <row r="6267" spans="1:3" x14ac:dyDescent="0.45">
      <c r="A6267">
        <f t="shared" si="97"/>
        <v>22</v>
      </c>
      <c r="B6267" s="23">
        <v>44795</v>
      </c>
      <c r="C6267" s="24">
        <v>4137</v>
      </c>
    </row>
    <row r="6268" spans="1:3" x14ac:dyDescent="0.45">
      <c r="A6268">
        <f t="shared" si="97"/>
        <v>23</v>
      </c>
      <c r="B6268" s="23">
        <v>44796</v>
      </c>
      <c r="C6268" s="24">
        <v>4108</v>
      </c>
    </row>
    <row r="6269" spans="1:3" x14ac:dyDescent="0.45">
      <c r="A6269">
        <f t="shared" si="97"/>
        <v>24</v>
      </c>
      <c r="B6269" s="23">
        <v>44797</v>
      </c>
      <c r="C6269" s="24">
        <v>4101</v>
      </c>
    </row>
    <row r="6270" spans="1:3" x14ac:dyDescent="0.45">
      <c r="A6270">
        <f t="shared" si="97"/>
        <v>25</v>
      </c>
      <c r="B6270" s="23">
        <v>44798</v>
      </c>
      <c r="C6270" s="24">
        <v>4103</v>
      </c>
    </row>
    <row r="6271" spans="1:3" x14ac:dyDescent="0.45">
      <c r="A6271">
        <f t="shared" si="97"/>
        <v>26</v>
      </c>
      <c r="B6271" s="23">
        <v>44799</v>
      </c>
      <c r="C6271" s="24">
        <v>4076</v>
      </c>
    </row>
    <row r="6272" spans="1:3" x14ac:dyDescent="0.45">
      <c r="A6272">
        <f t="shared" si="97"/>
        <v>30</v>
      </c>
      <c r="B6272" s="23">
        <v>44803</v>
      </c>
      <c r="C6272" s="24">
        <v>4045</v>
      </c>
    </row>
    <row r="6273" spans="1:3" x14ac:dyDescent="0.45">
      <c r="A6273" s="35">
        <f t="shared" si="97"/>
        <v>31</v>
      </c>
      <c r="B6273" s="33">
        <v>44804</v>
      </c>
      <c r="C6273" s="34">
        <v>4007</v>
      </c>
    </row>
    <row r="6274" spans="1:3" x14ac:dyDescent="0.45">
      <c r="A6274" s="35">
        <f t="shared" si="97"/>
        <v>1</v>
      </c>
      <c r="B6274" s="33">
        <v>44805</v>
      </c>
      <c r="C6274" s="34">
        <v>3926</v>
      </c>
    </row>
    <row r="6275" spans="1:3" x14ac:dyDescent="0.45">
      <c r="A6275">
        <f t="shared" si="97"/>
        <v>2</v>
      </c>
      <c r="B6275" s="23">
        <v>44806</v>
      </c>
      <c r="C6275" s="24">
        <v>3998</v>
      </c>
    </row>
    <row r="6276" spans="1:3" x14ac:dyDescent="0.45">
      <c r="A6276">
        <f t="shared" ref="A6276:A6339" si="98">DAY(B6276)</f>
        <v>5</v>
      </c>
      <c r="B6276" s="23">
        <v>44809</v>
      </c>
      <c r="C6276" s="24">
        <v>3994</v>
      </c>
    </row>
    <row r="6277" spans="1:3" x14ac:dyDescent="0.45">
      <c r="A6277">
        <f t="shared" si="98"/>
        <v>6</v>
      </c>
      <c r="B6277" s="23">
        <v>44810</v>
      </c>
      <c r="C6277" s="24">
        <v>4006</v>
      </c>
    </row>
    <row r="6278" spans="1:3" x14ac:dyDescent="0.45">
      <c r="A6278">
        <f t="shared" si="98"/>
        <v>7</v>
      </c>
      <c r="B6278" s="23">
        <v>44811</v>
      </c>
      <c r="C6278" s="24">
        <v>3977</v>
      </c>
    </row>
    <row r="6279" spans="1:3" x14ac:dyDescent="0.45">
      <c r="A6279">
        <f t="shared" si="98"/>
        <v>8</v>
      </c>
      <c r="B6279" s="23">
        <v>44812</v>
      </c>
      <c r="C6279" s="24">
        <v>3991</v>
      </c>
    </row>
    <row r="6280" spans="1:3" x14ac:dyDescent="0.45">
      <c r="A6280">
        <f t="shared" si="98"/>
        <v>9</v>
      </c>
      <c r="B6280" s="23">
        <v>44813</v>
      </c>
      <c r="C6280" s="24">
        <v>4041</v>
      </c>
    </row>
    <row r="6281" spans="1:3" x14ac:dyDescent="0.45">
      <c r="A6281">
        <f t="shared" si="98"/>
        <v>12</v>
      </c>
      <c r="B6281" s="23">
        <v>44816</v>
      </c>
      <c r="C6281" s="24">
        <v>4108</v>
      </c>
    </row>
    <row r="6282" spans="1:3" x14ac:dyDescent="0.45">
      <c r="A6282">
        <f t="shared" si="98"/>
        <v>13</v>
      </c>
      <c r="B6282" s="23">
        <v>44817</v>
      </c>
      <c r="C6282" s="24">
        <v>4056</v>
      </c>
    </row>
    <row r="6283" spans="1:3" x14ac:dyDescent="0.45">
      <c r="A6283">
        <f t="shared" si="98"/>
        <v>14</v>
      </c>
      <c r="B6283" s="23">
        <v>44818</v>
      </c>
      <c r="C6283" s="24">
        <v>3997</v>
      </c>
    </row>
    <row r="6284" spans="1:3" x14ac:dyDescent="0.45">
      <c r="A6284">
        <f t="shared" si="98"/>
        <v>15</v>
      </c>
      <c r="B6284" s="23">
        <v>44819</v>
      </c>
      <c r="C6284" s="24">
        <v>4000</v>
      </c>
    </row>
    <row r="6285" spans="1:3" x14ac:dyDescent="0.45">
      <c r="A6285">
        <f t="shared" si="98"/>
        <v>16</v>
      </c>
      <c r="B6285" s="23">
        <v>44820</v>
      </c>
      <c r="C6285" s="24">
        <v>3977</v>
      </c>
    </row>
    <row r="6286" spans="1:3" x14ac:dyDescent="0.45">
      <c r="A6286">
        <f t="shared" si="98"/>
        <v>20</v>
      </c>
      <c r="B6286" s="23">
        <v>44824</v>
      </c>
      <c r="C6286" s="24">
        <v>3948</v>
      </c>
    </row>
    <row r="6287" spans="1:3" x14ac:dyDescent="0.45">
      <c r="A6287">
        <f t="shared" si="98"/>
        <v>21</v>
      </c>
      <c r="B6287" s="23">
        <v>44825</v>
      </c>
      <c r="C6287" s="24">
        <v>3974</v>
      </c>
    </row>
    <row r="6288" spans="1:3" x14ac:dyDescent="0.45">
      <c r="A6288">
        <f t="shared" si="98"/>
        <v>22</v>
      </c>
      <c r="B6288" s="23">
        <v>44826</v>
      </c>
      <c r="C6288" s="24">
        <v>3925</v>
      </c>
    </row>
    <row r="6289" spans="1:3" x14ac:dyDescent="0.45">
      <c r="A6289">
        <f t="shared" si="98"/>
        <v>23</v>
      </c>
      <c r="B6289" s="23">
        <v>44827</v>
      </c>
      <c r="C6289" s="24">
        <v>3849</v>
      </c>
    </row>
    <row r="6290" spans="1:3" x14ac:dyDescent="0.45">
      <c r="A6290">
        <f t="shared" si="98"/>
        <v>26</v>
      </c>
      <c r="B6290" s="23">
        <v>44830</v>
      </c>
      <c r="C6290" s="24">
        <v>3841</v>
      </c>
    </row>
    <row r="6291" spans="1:3" x14ac:dyDescent="0.45">
      <c r="A6291">
        <f t="shared" si="98"/>
        <v>27</v>
      </c>
      <c r="B6291" s="23">
        <v>44831</v>
      </c>
      <c r="C6291" s="24">
        <v>3810</v>
      </c>
    </row>
    <row r="6292" spans="1:3" x14ac:dyDescent="0.45">
      <c r="A6292">
        <f t="shared" si="98"/>
        <v>28</v>
      </c>
      <c r="B6292" s="23">
        <v>44832</v>
      </c>
      <c r="C6292" s="24">
        <v>3820</v>
      </c>
    </row>
    <row r="6293" spans="1:3" x14ac:dyDescent="0.45">
      <c r="A6293">
        <f t="shared" si="98"/>
        <v>29</v>
      </c>
      <c r="B6293" s="23">
        <v>44833</v>
      </c>
      <c r="C6293" s="24">
        <v>3745</v>
      </c>
    </row>
    <row r="6294" spans="1:3" x14ac:dyDescent="0.45">
      <c r="A6294" s="35">
        <f t="shared" si="98"/>
        <v>30</v>
      </c>
      <c r="B6294" s="33">
        <v>44834</v>
      </c>
      <c r="C6294" s="34">
        <v>3763</v>
      </c>
    </row>
    <row r="6295" spans="1:3" x14ac:dyDescent="0.45">
      <c r="A6295" s="35">
        <f t="shared" si="98"/>
        <v>3</v>
      </c>
      <c r="B6295" s="33">
        <v>44837</v>
      </c>
      <c r="C6295" s="34">
        <v>3774</v>
      </c>
    </row>
    <row r="6296" spans="1:3" x14ac:dyDescent="0.45">
      <c r="A6296">
        <f t="shared" si="98"/>
        <v>4</v>
      </c>
      <c r="B6296" s="23">
        <v>44838</v>
      </c>
      <c r="C6296" s="24">
        <v>3873</v>
      </c>
    </row>
    <row r="6297" spans="1:3" x14ac:dyDescent="0.45">
      <c r="A6297">
        <f t="shared" si="98"/>
        <v>5</v>
      </c>
      <c r="B6297" s="23">
        <v>44839</v>
      </c>
      <c r="C6297" s="24">
        <v>3849</v>
      </c>
    </row>
    <row r="6298" spans="1:3" x14ac:dyDescent="0.45">
      <c r="A6298">
        <f t="shared" si="98"/>
        <v>6</v>
      </c>
      <c r="B6298" s="23">
        <v>44840</v>
      </c>
      <c r="C6298" s="24">
        <v>3826</v>
      </c>
    </row>
    <row r="6299" spans="1:3" x14ac:dyDescent="0.45">
      <c r="A6299">
        <f t="shared" si="98"/>
        <v>7</v>
      </c>
      <c r="B6299" s="23">
        <v>44841</v>
      </c>
      <c r="C6299" s="24">
        <v>3814</v>
      </c>
    </row>
    <row r="6300" spans="1:3" x14ac:dyDescent="0.45">
      <c r="A6300">
        <f t="shared" si="98"/>
        <v>10</v>
      </c>
      <c r="B6300" s="23">
        <v>44844</v>
      </c>
      <c r="C6300" s="24">
        <v>3792</v>
      </c>
    </row>
    <row r="6301" spans="1:3" x14ac:dyDescent="0.45">
      <c r="A6301">
        <f t="shared" si="98"/>
        <v>11</v>
      </c>
      <c r="B6301" s="23">
        <v>44845</v>
      </c>
      <c r="C6301" s="24">
        <v>3750</v>
      </c>
    </row>
    <row r="6302" spans="1:3" x14ac:dyDescent="0.45">
      <c r="A6302">
        <f t="shared" si="98"/>
        <v>12</v>
      </c>
      <c r="B6302" s="23">
        <v>44846</v>
      </c>
      <c r="C6302" s="24">
        <v>3713</v>
      </c>
    </row>
    <row r="6303" spans="1:3" x14ac:dyDescent="0.45">
      <c r="A6303">
        <f t="shared" si="98"/>
        <v>13</v>
      </c>
      <c r="B6303" s="23">
        <v>44847</v>
      </c>
      <c r="C6303" s="24">
        <v>3733</v>
      </c>
    </row>
    <row r="6304" spans="1:3" x14ac:dyDescent="0.45">
      <c r="A6304">
        <f t="shared" si="98"/>
        <v>14</v>
      </c>
      <c r="B6304" s="23">
        <v>44848</v>
      </c>
      <c r="C6304" s="24">
        <v>3741</v>
      </c>
    </row>
    <row r="6305" spans="1:3" x14ac:dyDescent="0.45">
      <c r="A6305">
        <f t="shared" si="98"/>
        <v>17</v>
      </c>
      <c r="B6305" s="23">
        <v>44851</v>
      </c>
      <c r="C6305" s="24">
        <v>3784</v>
      </c>
    </row>
    <row r="6306" spans="1:3" x14ac:dyDescent="0.45">
      <c r="A6306">
        <f t="shared" si="98"/>
        <v>18</v>
      </c>
      <c r="B6306" s="23">
        <v>44852</v>
      </c>
      <c r="C6306" s="24">
        <v>3793</v>
      </c>
    </row>
    <row r="6307" spans="1:3" x14ac:dyDescent="0.45">
      <c r="A6307">
        <f t="shared" si="98"/>
        <v>19</v>
      </c>
      <c r="B6307" s="23">
        <v>44853</v>
      </c>
      <c r="C6307" s="24">
        <v>3778</v>
      </c>
    </row>
    <row r="6308" spans="1:3" x14ac:dyDescent="0.45">
      <c r="A6308">
        <f t="shared" si="98"/>
        <v>20</v>
      </c>
      <c r="B6308" s="23">
        <v>44854</v>
      </c>
      <c r="C6308" s="24">
        <v>3791</v>
      </c>
    </row>
    <row r="6309" spans="1:3" x14ac:dyDescent="0.45">
      <c r="A6309">
        <f t="shared" si="98"/>
        <v>21</v>
      </c>
      <c r="B6309" s="23">
        <v>44855</v>
      </c>
      <c r="C6309" s="24">
        <v>3797</v>
      </c>
    </row>
    <row r="6310" spans="1:3" x14ac:dyDescent="0.45">
      <c r="A6310">
        <f t="shared" si="98"/>
        <v>24</v>
      </c>
      <c r="B6310" s="23">
        <v>44858</v>
      </c>
      <c r="C6310" s="24">
        <v>3821</v>
      </c>
    </row>
    <row r="6311" spans="1:3" x14ac:dyDescent="0.45">
      <c r="A6311">
        <f t="shared" si="98"/>
        <v>25</v>
      </c>
      <c r="B6311" s="23">
        <v>44859</v>
      </c>
      <c r="C6311" s="24">
        <v>3837</v>
      </c>
    </row>
    <row r="6312" spans="1:3" x14ac:dyDescent="0.45">
      <c r="A6312">
        <f t="shared" si="98"/>
        <v>26</v>
      </c>
      <c r="B6312" s="23">
        <v>44860</v>
      </c>
      <c r="C6312" s="24">
        <v>3866</v>
      </c>
    </row>
    <row r="6313" spans="1:3" x14ac:dyDescent="0.45">
      <c r="A6313">
        <f t="shared" si="98"/>
        <v>27</v>
      </c>
      <c r="B6313" s="23">
        <v>44861</v>
      </c>
      <c r="C6313" s="24">
        <v>3873</v>
      </c>
    </row>
    <row r="6314" spans="1:3" x14ac:dyDescent="0.45">
      <c r="A6314">
        <f t="shared" si="98"/>
        <v>28</v>
      </c>
      <c r="B6314" s="23">
        <v>44862</v>
      </c>
      <c r="C6314" s="24">
        <v>3856</v>
      </c>
    </row>
    <row r="6315" spans="1:3" x14ac:dyDescent="0.45">
      <c r="A6315" s="35">
        <f t="shared" si="98"/>
        <v>31</v>
      </c>
      <c r="B6315" s="33">
        <v>44865</v>
      </c>
      <c r="C6315" s="34">
        <v>3876</v>
      </c>
    </row>
    <row r="6316" spans="1:3" x14ac:dyDescent="0.45">
      <c r="A6316" s="35">
        <f t="shared" si="98"/>
        <v>1</v>
      </c>
      <c r="B6316" s="33">
        <v>44866</v>
      </c>
      <c r="C6316" s="34">
        <v>3929</v>
      </c>
    </row>
    <row r="6317" spans="1:3" x14ac:dyDescent="0.45">
      <c r="A6317">
        <f t="shared" si="98"/>
        <v>2</v>
      </c>
      <c r="B6317" s="23">
        <v>44867</v>
      </c>
      <c r="C6317" s="24">
        <v>3910</v>
      </c>
    </row>
    <row r="6318" spans="1:3" x14ac:dyDescent="0.45">
      <c r="A6318">
        <f t="shared" si="98"/>
        <v>3</v>
      </c>
      <c r="B6318" s="23">
        <v>44868</v>
      </c>
      <c r="C6318" s="24">
        <v>3927</v>
      </c>
    </row>
    <row r="6319" spans="1:3" x14ac:dyDescent="0.45">
      <c r="A6319">
        <f t="shared" si="98"/>
        <v>4</v>
      </c>
      <c r="B6319" s="23">
        <v>44869</v>
      </c>
      <c r="C6319" s="24">
        <v>4002</v>
      </c>
    </row>
    <row r="6320" spans="1:3" x14ac:dyDescent="0.45">
      <c r="A6320">
        <f t="shared" si="98"/>
        <v>7</v>
      </c>
      <c r="B6320" s="23">
        <v>44872</v>
      </c>
      <c r="C6320" s="24">
        <v>3993</v>
      </c>
    </row>
    <row r="6321" spans="1:3" x14ac:dyDescent="0.45">
      <c r="A6321">
        <f t="shared" si="98"/>
        <v>8</v>
      </c>
      <c r="B6321" s="23">
        <v>44873</v>
      </c>
      <c r="C6321" s="24">
        <v>4000</v>
      </c>
    </row>
    <row r="6322" spans="1:3" x14ac:dyDescent="0.45">
      <c r="A6322">
        <f t="shared" si="98"/>
        <v>9</v>
      </c>
      <c r="B6322" s="23">
        <v>44874</v>
      </c>
      <c r="C6322" s="24">
        <v>3994</v>
      </c>
    </row>
    <row r="6323" spans="1:3" x14ac:dyDescent="0.45">
      <c r="A6323">
        <f t="shared" si="98"/>
        <v>10</v>
      </c>
      <c r="B6323" s="23">
        <v>44875</v>
      </c>
      <c r="C6323" s="24">
        <v>4055</v>
      </c>
    </row>
    <row r="6324" spans="1:3" x14ac:dyDescent="0.45">
      <c r="A6324">
        <f t="shared" si="98"/>
        <v>11</v>
      </c>
      <c r="B6324" s="23">
        <v>44876</v>
      </c>
      <c r="C6324" s="24">
        <v>4037</v>
      </c>
    </row>
    <row r="6325" spans="1:3" x14ac:dyDescent="0.45">
      <c r="A6325">
        <f t="shared" si="98"/>
        <v>14</v>
      </c>
      <c r="B6325" s="23">
        <v>44879</v>
      </c>
      <c r="C6325" s="24">
        <v>4068</v>
      </c>
    </row>
    <row r="6326" spans="1:3" x14ac:dyDescent="0.45">
      <c r="A6326">
        <f t="shared" si="98"/>
        <v>15</v>
      </c>
      <c r="B6326" s="23">
        <v>44880</v>
      </c>
      <c r="C6326" s="24">
        <v>4056</v>
      </c>
    </row>
    <row r="6327" spans="1:3" x14ac:dyDescent="0.45">
      <c r="A6327">
        <f t="shared" si="98"/>
        <v>16</v>
      </c>
      <c r="B6327" s="23">
        <v>44881</v>
      </c>
      <c r="C6327" s="24">
        <v>4036</v>
      </c>
    </row>
    <row r="6328" spans="1:3" x14ac:dyDescent="0.45">
      <c r="A6328">
        <f t="shared" si="98"/>
        <v>17</v>
      </c>
      <c r="B6328" s="23">
        <v>44882</v>
      </c>
      <c r="C6328" s="24">
        <v>4034</v>
      </c>
    </row>
    <row r="6329" spans="1:3" x14ac:dyDescent="0.45">
      <c r="A6329">
        <f t="shared" si="98"/>
        <v>18</v>
      </c>
      <c r="B6329" s="23">
        <v>44883</v>
      </c>
      <c r="C6329" s="24">
        <v>4057</v>
      </c>
    </row>
    <row r="6330" spans="1:3" x14ac:dyDescent="0.45">
      <c r="A6330">
        <f t="shared" si="98"/>
        <v>21</v>
      </c>
      <c r="B6330" s="23">
        <v>44886</v>
      </c>
      <c r="C6330" s="24">
        <v>4057</v>
      </c>
    </row>
    <row r="6331" spans="1:3" x14ac:dyDescent="0.45">
      <c r="A6331">
        <f t="shared" si="98"/>
        <v>22</v>
      </c>
      <c r="B6331" s="23">
        <v>44887</v>
      </c>
      <c r="C6331" s="24">
        <v>4092</v>
      </c>
    </row>
    <row r="6332" spans="1:3" x14ac:dyDescent="0.45">
      <c r="A6332">
        <f t="shared" si="98"/>
        <v>23</v>
      </c>
      <c r="B6332" s="23">
        <v>44888</v>
      </c>
      <c r="C6332" s="24">
        <v>4100</v>
      </c>
    </row>
    <row r="6333" spans="1:3" x14ac:dyDescent="0.45">
      <c r="A6333">
        <f t="shared" si="98"/>
        <v>24</v>
      </c>
      <c r="B6333" s="23">
        <v>44889</v>
      </c>
      <c r="C6333" s="24">
        <v>4103</v>
      </c>
    </row>
    <row r="6334" spans="1:3" x14ac:dyDescent="0.45">
      <c r="A6334">
        <f t="shared" si="98"/>
        <v>25</v>
      </c>
      <c r="B6334" s="23">
        <v>44890</v>
      </c>
      <c r="C6334" s="24">
        <v>4112</v>
      </c>
    </row>
    <row r="6335" spans="1:3" x14ac:dyDescent="0.45">
      <c r="A6335">
        <f t="shared" si="98"/>
        <v>28</v>
      </c>
      <c r="B6335" s="23">
        <v>44893</v>
      </c>
      <c r="C6335" s="24">
        <v>4098</v>
      </c>
    </row>
    <row r="6336" spans="1:3" x14ac:dyDescent="0.45">
      <c r="A6336">
        <f t="shared" si="98"/>
        <v>29</v>
      </c>
      <c r="B6336" s="23">
        <v>44894</v>
      </c>
      <c r="C6336" s="24">
        <v>4112</v>
      </c>
    </row>
    <row r="6337" spans="1:3" x14ac:dyDescent="0.45">
      <c r="A6337" s="35">
        <f t="shared" si="98"/>
        <v>30</v>
      </c>
      <c r="B6337" s="33">
        <v>44895</v>
      </c>
      <c r="C6337" s="34">
        <v>4140</v>
      </c>
    </row>
    <row r="6338" spans="1:3" x14ac:dyDescent="0.45">
      <c r="A6338" s="35">
        <f t="shared" si="98"/>
        <v>1</v>
      </c>
      <c r="B6338" s="33">
        <v>44896</v>
      </c>
      <c r="C6338" s="34">
        <v>4141</v>
      </c>
    </row>
    <row r="6339" spans="1:3" x14ac:dyDescent="0.45">
      <c r="A6339">
        <f t="shared" si="98"/>
        <v>2</v>
      </c>
      <c r="B6339" s="23">
        <v>44897</v>
      </c>
      <c r="C6339" s="24">
        <v>4139</v>
      </c>
    </row>
    <row r="6340" spans="1:3" x14ac:dyDescent="0.45">
      <c r="A6340">
        <f t="shared" ref="A6340:A6357" si="99">DAY(B6340)</f>
        <v>5</v>
      </c>
      <c r="B6340" s="23">
        <v>44900</v>
      </c>
      <c r="C6340" s="24">
        <v>4143</v>
      </c>
    </row>
    <row r="6341" spans="1:3" x14ac:dyDescent="0.45">
      <c r="A6341">
        <f t="shared" si="99"/>
        <v>6</v>
      </c>
      <c r="B6341" s="23">
        <v>44901</v>
      </c>
      <c r="C6341" s="24">
        <v>4114</v>
      </c>
    </row>
    <row r="6342" spans="1:3" x14ac:dyDescent="0.45">
      <c r="A6342">
        <f t="shared" si="99"/>
        <v>7</v>
      </c>
      <c r="B6342" s="23">
        <v>44902</v>
      </c>
      <c r="C6342" s="24">
        <v>4094</v>
      </c>
    </row>
    <row r="6343" spans="1:3" x14ac:dyDescent="0.45">
      <c r="A6343">
        <f t="shared" si="99"/>
        <v>8</v>
      </c>
      <c r="B6343" s="23">
        <v>44903</v>
      </c>
      <c r="C6343" s="24">
        <v>4082</v>
      </c>
    </row>
    <row r="6344" spans="1:3" x14ac:dyDescent="0.45">
      <c r="A6344">
        <f t="shared" si="99"/>
        <v>9</v>
      </c>
      <c r="B6344" s="23">
        <v>44904</v>
      </c>
      <c r="C6344" s="24">
        <v>4087</v>
      </c>
    </row>
    <row r="6345" spans="1:3" x14ac:dyDescent="0.45">
      <c r="A6345">
        <f t="shared" si="99"/>
        <v>12</v>
      </c>
      <c r="B6345" s="23">
        <v>44907</v>
      </c>
      <c r="C6345" s="24">
        <v>4070</v>
      </c>
    </row>
    <row r="6346" spans="1:3" x14ac:dyDescent="0.45">
      <c r="A6346">
        <f t="shared" si="99"/>
        <v>13</v>
      </c>
      <c r="B6346" s="23">
        <v>44908</v>
      </c>
      <c r="C6346" s="24">
        <v>4105</v>
      </c>
    </row>
    <row r="6347" spans="1:3" x14ac:dyDescent="0.45">
      <c r="A6347">
        <f t="shared" si="99"/>
        <v>14</v>
      </c>
      <c r="B6347" s="23">
        <v>44909</v>
      </c>
      <c r="C6347" s="24">
        <v>4100</v>
      </c>
    </row>
    <row r="6348" spans="1:3" x14ac:dyDescent="0.45">
      <c r="A6348">
        <f t="shared" si="99"/>
        <v>15</v>
      </c>
      <c r="B6348" s="23">
        <v>44910</v>
      </c>
      <c r="C6348" s="24">
        <v>4064</v>
      </c>
    </row>
    <row r="6349" spans="1:3" x14ac:dyDescent="0.45">
      <c r="A6349">
        <f t="shared" si="99"/>
        <v>16</v>
      </c>
      <c r="B6349" s="23">
        <v>44911</v>
      </c>
      <c r="C6349" s="24">
        <v>4010</v>
      </c>
    </row>
    <row r="6350" spans="1:3" x14ac:dyDescent="0.45">
      <c r="A6350">
        <f t="shared" si="99"/>
        <v>19</v>
      </c>
      <c r="B6350" s="23">
        <v>44914</v>
      </c>
      <c r="C6350" s="24">
        <v>4026</v>
      </c>
    </row>
    <row r="6351" spans="1:3" x14ac:dyDescent="0.45">
      <c r="A6351">
        <f t="shared" si="99"/>
        <v>20</v>
      </c>
      <c r="B6351" s="23">
        <v>44915</v>
      </c>
      <c r="C6351" s="24">
        <v>4027</v>
      </c>
    </row>
    <row r="6352" spans="1:3" x14ac:dyDescent="0.45">
      <c r="A6352">
        <f t="shared" si="99"/>
        <v>21</v>
      </c>
      <c r="B6352" s="23">
        <v>44916</v>
      </c>
      <c r="C6352" s="24">
        <v>4095</v>
      </c>
    </row>
    <row r="6353" spans="1:3" x14ac:dyDescent="0.45">
      <c r="A6353">
        <f t="shared" si="99"/>
        <v>22</v>
      </c>
      <c r="B6353" s="23">
        <v>44917</v>
      </c>
      <c r="C6353" s="24">
        <v>4079</v>
      </c>
    </row>
    <row r="6354" spans="1:3" x14ac:dyDescent="0.45">
      <c r="A6354">
        <f t="shared" si="99"/>
        <v>23</v>
      </c>
      <c r="B6354" s="23">
        <v>44918</v>
      </c>
      <c r="C6354" s="24">
        <v>4084</v>
      </c>
    </row>
    <row r="6355" spans="1:3" x14ac:dyDescent="0.45">
      <c r="A6355">
        <f t="shared" si="99"/>
        <v>28</v>
      </c>
      <c r="B6355" s="23">
        <v>44923</v>
      </c>
      <c r="C6355" s="24">
        <v>4097</v>
      </c>
    </row>
    <row r="6356" spans="1:3" x14ac:dyDescent="0.45">
      <c r="A6356">
        <f t="shared" si="99"/>
        <v>29</v>
      </c>
      <c r="B6356" s="23">
        <v>44924</v>
      </c>
      <c r="C6356" s="24">
        <v>4107</v>
      </c>
    </row>
    <row r="6357" spans="1:3" x14ac:dyDescent="0.45">
      <c r="A6357" s="35">
        <f t="shared" si="99"/>
        <v>30</v>
      </c>
      <c r="B6357" s="33">
        <v>44925</v>
      </c>
      <c r="C6357" s="34">
        <v>4075</v>
      </c>
    </row>
  </sheetData>
  <autoFilter ref="A2:C6357" xr:uid="{D401D65F-7018-4590-9017-A60F96968214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621279-BB29-4A55-96E1-9E08F4E0213C}">
  <dimension ref="A3:C332"/>
  <sheetViews>
    <sheetView workbookViewId="0">
      <selection activeCell="C27" sqref="C27"/>
    </sheetView>
  </sheetViews>
  <sheetFormatPr defaultRowHeight="14.25" x14ac:dyDescent="0.45"/>
  <cols>
    <col min="1" max="1" width="12.06640625" style="1" bestFit="1" customWidth="1"/>
    <col min="2" max="2" width="6.73046875" style="2" bestFit="1" customWidth="1"/>
    <col min="3" max="3" width="22.265625" bestFit="1" customWidth="1"/>
  </cols>
  <sheetData>
    <row r="3" spans="1:3" x14ac:dyDescent="0.45">
      <c r="A3" s="28" t="s">
        <v>78</v>
      </c>
      <c r="B3" s="26" t="s">
        <v>0</v>
      </c>
      <c r="C3" s="27" t="s">
        <v>77</v>
      </c>
    </row>
    <row r="4" spans="1:3" x14ac:dyDescent="0.45">
      <c r="A4" s="1" t="s">
        <v>39</v>
      </c>
      <c r="B4" t="s">
        <v>40</v>
      </c>
      <c r="C4" s="27">
        <v>2293.4544999999998</v>
      </c>
    </row>
    <row r="5" spans="1:3" x14ac:dyDescent="0.45">
      <c r="A5" s="1" t="s">
        <v>39</v>
      </c>
      <c r="B5" t="s">
        <v>41</v>
      </c>
      <c r="C5" s="27">
        <v>2388.1652380952378</v>
      </c>
    </row>
    <row r="6" spans="1:3" x14ac:dyDescent="0.45">
      <c r="A6" s="1" t="s">
        <v>79</v>
      </c>
      <c r="B6" s="1"/>
      <c r="C6" s="27">
        <v>2341.9648780487814</v>
      </c>
    </row>
    <row r="7" spans="1:3" x14ac:dyDescent="0.45">
      <c r="A7" s="1" t="s">
        <v>42</v>
      </c>
      <c r="B7" t="s">
        <v>43</v>
      </c>
      <c r="C7" s="27">
        <v>2455.0471428571423</v>
      </c>
    </row>
    <row r="8" spans="1:3" x14ac:dyDescent="0.45">
      <c r="A8" s="1" t="s">
        <v>42</v>
      </c>
      <c r="B8" t="s">
        <v>44</v>
      </c>
      <c r="C8" s="27">
        <v>2624.1875</v>
      </c>
    </row>
    <row r="9" spans="1:3" x14ac:dyDescent="0.45">
      <c r="A9" s="1" t="s">
        <v>42</v>
      </c>
      <c r="B9" t="s">
        <v>45</v>
      </c>
      <c r="C9" s="27">
        <v>2740.5122727272728</v>
      </c>
    </row>
    <row r="10" spans="1:3" x14ac:dyDescent="0.45">
      <c r="A10" s="1" t="s">
        <v>42</v>
      </c>
      <c r="B10" t="s">
        <v>46</v>
      </c>
      <c r="C10" s="27">
        <v>2799.6869999999999</v>
      </c>
    </row>
    <row r="11" spans="1:3" x14ac:dyDescent="0.45">
      <c r="A11" s="1" t="s">
        <v>42</v>
      </c>
      <c r="B11" t="s">
        <v>47</v>
      </c>
      <c r="C11" s="27">
        <v>2814.7321052631582</v>
      </c>
    </row>
    <row r="12" spans="1:3" x14ac:dyDescent="0.45">
      <c r="A12" s="1" t="s">
        <v>42</v>
      </c>
      <c r="B12" t="s">
        <v>48</v>
      </c>
      <c r="C12" s="27">
        <v>2775.6590909090914</v>
      </c>
    </row>
    <row r="13" spans="1:3" x14ac:dyDescent="0.45">
      <c r="A13" s="1" t="s">
        <v>42</v>
      </c>
      <c r="B13" t="s">
        <v>49</v>
      </c>
      <c r="C13" s="27">
        <v>2804.1947826086953</v>
      </c>
    </row>
    <row r="14" spans="1:3" x14ac:dyDescent="0.45">
      <c r="A14" s="1" t="s">
        <v>42</v>
      </c>
      <c r="B14" t="s">
        <v>50</v>
      </c>
      <c r="C14" s="27">
        <v>2597.8599999999997</v>
      </c>
    </row>
    <row r="15" spans="1:3" x14ac:dyDescent="0.45">
      <c r="A15" s="1" t="s">
        <v>42</v>
      </c>
      <c r="B15" t="s">
        <v>51</v>
      </c>
      <c r="C15" s="27">
        <v>2397.7940909090912</v>
      </c>
    </row>
    <row r="16" spans="1:3" x14ac:dyDescent="0.45">
      <c r="A16" s="1" t="s">
        <v>42</v>
      </c>
      <c r="B16" t="s">
        <v>52</v>
      </c>
      <c r="C16" s="27">
        <v>2337.6104545454541</v>
      </c>
    </row>
    <row r="17" spans="1:3" x14ac:dyDescent="0.45">
      <c r="A17" s="1" t="s">
        <v>42</v>
      </c>
      <c r="B17" t="s">
        <v>40</v>
      </c>
      <c r="C17" s="27">
        <v>2571.1942857142858</v>
      </c>
    </row>
    <row r="18" spans="1:3" x14ac:dyDescent="0.45">
      <c r="A18" s="1" t="s">
        <v>42</v>
      </c>
      <c r="B18" t="s">
        <v>41</v>
      </c>
      <c r="C18" s="27">
        <v>2591.9769999999999</v>
      </c>
    </row>
    <row r="19" spans="1:3" x14ac:dyDescent="0.45">
      <c r="A19" s="1" t="s">
        <v>80</v>
      </c>
      <c r="B19" s="1"/>
      <c r="C19" s="27">
        <v>2624.3506349206341</v>
      </c>
    </row>
    <row r="20" spans="1:3" x14ac:dyDescent="0.45">
      <c r="A20" s="1" t="s">
        <v>53</v>
      </c>
      <c r="B20" t="s">
        <v>43</v>
      </c>
      <c r="C20" s="27">
        <v>2711.9726315789471</v>
      </c>
    </row>
    <row r="21" spans="1:3" x14ac:dyDescent="0.45">
      <c r="A21" s="1" t="s">
        <v>53</v>
      </c>
      <c r="B21" t="s">
        <v>44</v>
      </c>
      <c r="C21" s="27">
        <v>2757.5549999999994</v>
      </c>
    </row>
    <row r="22" spans="1:3" x14ac:dyDescent="0.45">
      <c r="A22" s="1" t="s">
        <v>53</v>
      </c>
      <c r="B22" t="s">
        <v>45</v>
      </c>
      <c r="C22" s="27">
        <v>2841.775217391305</v>
      </c>
    </row>
    <row r="23" spans="1:3" x14ac:dyDescent="0.45">
      <c r="A23" s="1" t="s">
        <v>53</v>
      </c>
      <c r="B23" t="s">
        <v>46</v>
      </c>
      <c r="C23" s="27">
        <v>2976.5750000000003</v>
      </c>
    </row>
    <row r="24" spans="1:3" x14ac:dyDescent="0.45">
      <c r="A24" s="1" t="s">
        <v>53</v>
      </c>
      <c r="B24" t="s">
        <v>47</v>
      </c>
      <c r="C24" s="27">
        <v>2935.822631578947</v>
      </c>
    </row>
    <row r="25" spans="1:3" x14ac:dyDescent="0.45">
      <c r="A25" s="1" t="s">
        <v>53</v>
      </c>
      <c r="B25" t="s">
        <v>48</v>
      </c>
      <c r="C25" s="27">
        <v>2982.1645454545451</v>
      </c>
    </row>
    <row r="26" spans="1:3" x14ac:dyDescent="0.45">
      <c r="A26" s="1" t="s">
        <v>53</v>
      </c>
      <c r="B26" t="s">
        <v>49</v>
      </c>
      <c r="C26" s="27">
        <v>3000.8949999999995</v>
      </c>
    </row>
    <row r="27" spans="1:3" x14ac:dyDescent="0.45">
      <c r="A27" s="1" t="s">
        <v>53</v>
      </c>
      <c r="B27" t="s">
        <v>50</v>
      </c>
      <c r="C27" s="27">
        <v>2920.8076190476186</v>
      </c>
    </row>
    <row r="28" spans="1:3" x14ac:dyDescent="0.45">
      <c r="A28" s="1" t="s">
        <v>53</v>
      </c>
      <c r="B28" t="s">
        <v>51</v>
      </c>
      <c r="C28" s="27">
        <v>2880.324090909091</v>
      </c>
    </row>
    <row r="29" spans="1:3" x14ac:dyDescent="0.45">
      <c r="A29" s="1" t="s">
        <v>53</v>
      </c>
      <c r="B29" t="s">
        <v>52</v>
      </c>
      <c r="C29" s="27">
        <v>2835.9466666666667</v>
      </c>
    </row>
    <row r="30" spans="1:3" x14ac:dyDescent="0.45">
      <c r="A30" s="1" t="s">
        <v>53</v>
      </c>
      <c r="B30" t="s">
        <v>40</v>
      </c>
      <c r="C30" s="27">
        <v>3024.2559090909094</v>
      </c>
    </row>
    <row r="31" spans="1:3" x14ac:dyDescent="0.45">
      <c r="A31" s="1" t="s">
        <v>53</v>
      </c>
      <c r="B31" t="s">
        <v>41</v>
      </c>
      <c r="C31" s="27">
        <v>3146.7873684210526</v>
      </c>
    </row>
    <row r="32" spans="1:3" x14ac:dyDescent="0.45">
      <c r="A32" s="1" t="s">
        <v>81</v>
      </c>
      <c r="B32" s="1"/>
      <c r="C32" s="27">
        <v>2918.241640000002</v>
      </c>
    </row>
    <row r="33" spans="1:3" x14ac:dyDescent="0.45">
      <c r="A33" s="1" t="s">
        <v>54</v>
      </c>
      <c r="B33" t="s">
        <v>43</v>
      </c>
      <c r="C33" s="27">
        <v>3071.964500000001</v>
      </c>
    </row>
    <row r="34" spans="1:3" x14ac:dyDescent="0.45">
      <c r="A34" s="1" t="s">
        <v>54</v>
      </c>
      <c r="B34" t="s">
        <v>44</v>
      </c>
      <c r="C34" s="27">
        <v>2947.0995238095238</v>
      </c>
    </row>
    <row r="35" spans="1:3" x14ac:dyDescent="0.45">
      <c r="A35" s="1" t="s">
        <v>54</v>
      </c>
      <c r="B35" t="s">
        <v>45</v>
      </c>
      <c r="C35" s="27">
        <v>3126.0973913043485</v>
      </c>
    </row>
    <row r="36" spans="1:3" x14ac:dyDescent="0.45">
      <c r="A36" s="1" t="s">
        <v>54</v>
      </c>
      <c r="B36" t="s">
        <v>46</v>
      </c>
      <c r="C36" s="27">
        <v>3000.0977777777775</v>
      </c>
    </row>
    <row r="37" spans="1:3" x14ac:dyDescent="0.45">
      <c r="A37" s="1" t="s">
        <v>54</v>
      </c>
      <c r="B37" t="s">
        <v>47</v>
      </c>
      <c r="C37" s="27">
        <v>2959.3128571428579</v>
      </c>
    </row>
    <row r="38" spans="1:3" x14ac:dyDescent="0.45">
      <c r="A38" s="1" t="s">
        <v>54</v>
      </c>
      <c r="B38" t="s">
        <v>48</v>
      </c>
      <c r="C38" s="27">
        <v>3078.4650000000011</v>
      </c>
    </row>
    <row r="39" spans="1:3" x14ac:dyDescent="0.45">
      <c r="A39" s="1" t="s">
        <v>54</v>
      </c>
      <c r="B39" t="s">
        <v>49</v>
      </c>
      <c r="C39" s="27">
        <v>3085.7019047619042</v>
      </c>
    </row>
    <row r="40" spans="1:3" x14ac:dyDescent="0.45">
      <c r="A40" s="1" t="s">
        <v>54</v>
      </c>
      <c r="B40" t="s">
        <v>50</v>
      </c>
      <c r="C40" s="27">
        <v>3114.625</v>
      </c>
    </row>
    <row r="41" spans="1:3" x14ac:dyDescent="0.45">
      <c r="A41" s="1" t="s">
        <v>54</v>
      </c>
      <c r="B41" t="s">
        <v>51</v>
      </c>
      <c r="C41" s="27">
        <v>3112.4733333333329</v>
      </c>
    </row>
    <row r="42" spans="1:3" x14ac:dyDescent="0.45">
      <c r="A42" s="1" t="s">
        <v>54</v>
      </c>
      <c r="B42" t="s">
        <v>52</v>
      </c>
      <c r="C42" s="27">
        <v>3016.5472727272731</v>
      </c>
    </row>
    <row r="43" spans="1:3" x14ac:dyDescent="0.45">
      <c r="A43" s="1" t="s">
        <v>54</v>
      </c>
      <c r="B43" t="s">
        <v>40</v>
      </c>
      <c r="C43" s="27">
        <v>3050.2813636363639</v>
      </c>
    </row>
    <row r="44" spans="1:3" x14ac:dyDescent="0.45">
      <c r="A44" s="1" t="s">
        <v>54</v>
      </c>
      <c r="B44" t="s">
        <v>41</v>
      </c>
      <c r="C44" s="27">
        <v>2989.648947368421</v>
      </c>
    </row>
    <row r="45" spans="1:3" x14ac:dyDescent="0.45">
      <c r="A45" s="1" t="s">
        <v>82</v>
      </c>
      <c r="B45" s="1"/>
      <c r="C45" s="27">
        <v>3047.8538492063485</v>
      </c>
    </row>
    <row r="46" spans="1:3" x14ac:dyDescent="0.45">
      <c r="A46" s="1" t="s">
        <v>55</v>
      </c>
      <c r="B46" t="s">
        <v>43</v>
      </c>
      <c r="C46" s="27">
        <v>2979.8354545454549</v>
      </c>
    </row>
    <row r="47" spans="1:3" x14ac:dyDescent="0.45">
      <c r="A47" s="1" t="s">
        <v>55</v>
      </c>
      <c r="B47" t="s">
        <v>44</v>
      </c>
      <c r="C47" s="27">
        <v>2955.31</v>
      </c>
    </row>
    <row r="48" spans="1:3" x14ac:dyDescent="0.45">
      <c r="A48" s="1" t="s">
        <v>55</v>
      </c>
      <c r="B48" t="s">
        <v>45</v>
      </c>
      <c r="C48" s="27">
        <v>2759.7163636363634</v>
      </c>
    </row>
    <row r="49" spans="1:3" x14ac:dyDescent="0.45">
      <c r="A49" s="1" t="s">
        <v>55</v>
      </c>
      <c r="B49" t="s">
        <v>46</v>
      </c>
      <c r="C49" s="27">
        <v>2771.5621052631582</v>
      </c>
    </row>
    <row r="50" spans="1:3" x14ac:dyDescent="0.45">
      <c r="A50" s="1" t="s">
        <v>55</v>
      </c>
      <c r="B50" t="s">
        <v>47</v>
      </c>
      <c r="C50" s="27">
        <v>2841.850952380953</v>
      </c>
    </row>
    <row r="51" spans="1:3" x14ac:dyDescent="0.45">
      <c r="A51" s="1" t="s">
        <v>55</v>
      </c>
      <c r="B51" t="s">
        <v>48</v>
      </c>
      <c r="C51" s="27">
        <v>2786.3214285714284</v>
      </c>
    </row>
    <row r="52" spans="1:3" x14ac:dyDescent="0.45">
      <c r="A52" s="1" t="s">
        <v>55</v>
      </c>
      <c r="B52" t="s">
        <v>49</v>
      </c>
      <c r="C52" s="27">
        <v>2640.5499999999997</v>
      </c>
    </row>
    <row r="53" spans="1:3" x14ac:dyDescent="0.45">
      <c r="A53" s="1" t="s">
        <v>55</v>
      </c>
      <c r="B53" t="s">
        <v>50</v>
      </c>
      <c r="C53" s="27">
        <v>2633.1322727272727</v>
      </c>
    </row>
    <row r="54" spans="1:3" x14ac:dyDescent="0.45">
      <c r="A54" s="1" t="s">
        <v>55</v>
      </c>
      <c r="B54" t="s">
        <v>51</v>
      </c>
      <c r="C54" s="27">
        <v>2356.5745000000002</v>
      </c>
    </row>
    <row r="55" spans="1:3" x14ac:dyDescent="0.45">
      <c r="A55" s="1" t="s">
        <v>55</v>
      </c>
      <c r="B55" t="s">
        <v>52</v>
      </c>
      <c r="C55" s="27">
        <v>2418.8521739130438</v>
      </c>
    </row>
    <row r="56" spans="1:3" x14ac:dyDescent="0.45">
      <c r="A56" s="1" t="s">
        <v>55</v>
      </c>
      <c r="B56" t="s">
        <v>40</v>
      </c>
      <c r="C56" s="27">
        <v>2522.9354545454548</v>
      </c>
    </row>
    <row r="57" spans="1:3" x14ac:dyDescent="0.45">
      <c r="A57" s="1" t="s">
        <v>55</v>
      </c>
      <c r="B57" t="s">
        <v>41</v>
      </c>
      <c r="C57" s="27">
        <v>2507.5863157894742</v>
      </c>
    </row>
    <row r="58" spans="1:3" x14ac:dyDescent="0.45">
      <c r="A58" s="1" t="s">
        <v>83</v>
      </c>
      <c r="B58" s="1"/>
      <c r="C58" s="27">
        <v>2680.4840316205523</v>
      </c>
    </row>
    <row r="59" spans="1:3" x14ac:dyDescent="0.45">
      <c r="A59" s="1" t="s">
        <v>56</v>
      </c>
      <c r="B59" t="s">
        <v>43</v>
      </c>
      <c r="C59" s="27">
        <v>2515.6431818181813</v>
      </c>
    </row>
    <row r="60" spans="1:3" x14ac:dyDescent="0.45">
      <c r="A60" s="1" t="s">
        <v>56</v>
      </c>
      <c r="B60" t="s">
        <v>44</v>
      </c>
      <c r="C60" s="27">
        <v>2475.9800000000005</v>
      </c>
    </row>
    <row r="61" spans="1:3" x14ac:dyDescent="0.45">
      <c r="A61" s="1" t="s">
        <v>56</v>
      </c>
      <c r="B61" t="s">
        <v>45</v>
      </c>
      <c r="C61" s="27">
        <v>2543.5884999999998</v>
      </c>
    </row>
    <row r="62" spans="1:3" x14ac:dyDescent="0.45">
      <c r="A62" s="1" t="s">
        <v>56</v>
      </c>
      <c r="B62" t="s">
        <v>46</v>
      </c>
      <c r="C62" s="27">
        <v>2530.6285714285718</v>
      </c>
    </row>
    <row r="63" spans="1:3" x14ac:dyDescent="0.45">
      <c r="A63" s="1" t="s">
        <v>56</v>
      </c>
      <c r="B63" t="s">
        <v>47</v>
      </c>
      <c r="C63" s="27">
        <v>2514.06</v>
      </c>
    </row>
    <row r="64" spans="1:3" x14ac:dyDescent="0.45">
      <c r="A64" s="1" t="s">
        <v>56</v>
      </c>
      <c r="B64" t="s">
        <v>48</v>
      </c>
      <c r="C64" s="27">
        <v>2309.2088888888884</v>
      </c>
    </row>
    <row r="65" spans="1:3" x14ac:dyDescent="0.45">
      <c r="A65" s="1" t="s">
        <v>56</v>
      </c>
      <c r="B65" t="s">
        <v>49</v>
      </c>
      <c r="C65" s="27">
        <v>2060.9195652173908</v>
      </c>
    </row>
    <row r="66" spans="1:3" x14ac:dyDescent="0.45">
      <c r="A66" s="1" t="s">
        <v>56</v>
      </c>
      <c r="B66" t="s">
        <v>50</v>
      </c>
      <c r="C66" s="27">
        <v>2054.1409523809525</v>
      </c>
    </row>
    <row r="67" spans="1:3" x14ac:dyDescent="0.45">
      <c r="A67" s="1" t="s">
        <v>56</v>
      </c>
      <c r="B67" t="s">
        <v>51</v>
      </c>
      <c r="C67" s="27">
        <v>1917.2319047619048</v>
      </c>
    </row>
    <row r="68" spans="1:3" x14ac:dyDescent="0.45">
      <c r="A68" s="1" t="s">
        <v>56</v>
      </c>
      <c r="B68" t="s">
        <v>52</v>
      </c>
      <c r="C68" s="27">
        <v>1902.6517391304353</v>
      </c>
    </row>
    <row r="69" spans="1:3" x14ac:dyDescent="0.45">
      <c r="A69" s="1" t="s">
        <v>56</v>
      </c>
      <c r="B69" t="s">
        <v>40</v>
      </c>
      <c r="C69" s="27">
        <v>1969.9128571428571</v>
      </c>
    </row>
    <row r="70" spans="1:3" x14ac:dyDescent="0.45">
      <c r="A70" s="1" t="s">
        <v>56</v>
      </c>
      <c r="B70" t="s">
        <v>41</v>
      </c>
      <c r="C70" s="27">
        <v>1900.5250000000003</v>
      </c>
    </row>
    <row r="71" spans="1:3" x14ac:dyDescent="0.45">
      <c r="A71" s="1" t="s">
        <v>84</v>
      </c>
      <c r="B71" s="1"/>
      <c r="C71" s="27">
        <v>2221.0057142857117</v>
      </c>
    </row>
    <row r="72" spans="1:3" x14ac:dyDescent="0.45">
      <c r="A72" s="1" t="s">
        <v>57</v>
      </c>
      <c r="B72" t="s">
        <v>43</v>
      </c>
      <c r="C72" s="27">
        <v>1827.4159090909088</v>
      </c>
    </row>
    <row r="73" spans="1:3" x14ac:dyDescent="0.45">
      <c r="A73" s="1" t="s">
        <v>57</v>
      </c>
      <c r="B73" t="s">
        <v>44</v>
      </c>
      <c r="C73" s="27">
        <v>1755.4389999999996</v>
      </c>
    </row>
    <row r="74" spans="1:3" x14ac:dyDescent="0.45">
      <c r="A74" s="1" t="s">
        <v>57</v>
      </c>
      <c r="B74" t="s">
        <v>45</v>
      </c>
      <c r="C74" s="27">
        <v>1747.6433333333334</v>
      </c>
    </row>
    <row r="75" spans="1:3" x14ac:dyDescent="0.45">
      <c r="A75" s="1" t="s">
        <v>57</v>
      </c>
      <c r="B75" t="s">
        <v>46</v>
      </c>
      <c r="C75" s="27">
        <v>1853.453</v>
      </c>
    </row>
    <row r="76" spans="1:3" x14ac:dyDescent="0.45">
      <c r="A76" s="1" t="s">
        <v>57</v>
      </c>
      <c r="B76" t="s">
        <v>47</v>
      </c>
      <c r="C76" s="27">
        <v>1932.2285000000004</v>
      </c>
    </row>
    <row r="77" spans="1:3" x14ac:dyDescent="0.45">
      <c r="A77" s="1" t="s">
        <v>57</v>
      </c>
      <c r="B77" t="s">
        <v>48</v>
      </c>
      <c r="C77" s="27">
        <v>2009.1014285714284</v>
      </c>
    </row>
    <row r="78" spans="1:3" x14ac:dyDescent="0.45">
      <c r="A78" s="1" t="s">
        <v>57</v>
      </c>
      <c r="B78" t="s">
        <v>49</v>
      </c>
      <c r="C78" s="27">
        <v>2002.7956521739131</v>
      </c>
    </row>
    <row r="79" spans="1:3" x14ac:dyDescent="0.45">
      <c r="A79" s="1" t="s">
        <v>57</v>
      </c>
      <c r="B79" t="s">
        <v>50</v>
      </c>
      <c r="C79" s="27">
        <v>2063.748</v>
      </c>
    </row>
    <row r="80" spans="1:3" x14ac:dyDescent="0.45">
      <c r="A80" s="1" t="s">
        <v>57</v>
      </c>
      <c r="B80" t="s">
        <v>51</v>
      </c>
      <c r="C80" s="27">
        <v>2098.536818181818</v>
      </c>
    </row>
    <row r="81" spans="1:3" x14ac:dyDescent="0.45">
      <c r="A81" s="1" t="s">
        <v>57</v>
      </c>
      <c r="B81" t="s">
        <v>52</v>
      </c>
      <c r="C81" s="27">
        <v>2125.0282608695657</v>
      </c>
    </row>
    <row r="82" spans="1:3" x14ac:dyDescent="0.45">
      <c r="A82" s="1" t="s">
        <v>57</v>
      </c>
      <c r="B82" t="s">
        <v>40</v>
      </c>
      <c r="C82" s="27">
        <v>2150.806</v>
      </c>
    </row>
    <row r="83" spans="1:3" x14ac:dyDescent="0.45">
      <c r="A83" s="1" t="s">
        <v>57</v>
      </c>
      <c r="B83" t="s">
        <v>41</v>
      </c>
      <c r="C83" s="27">
        <v>2168.8642857142859</v>
      </c>
    </row>
    <row r="84" spans="1:3" x14ac:dyDescent="0.45">
      <c r="A84" s="1" t="s">
        <v>85</v>
      </c>
      <c r="B84" s="1"/>
      <c r="C84" s="27">
        <v>1979.6924505928841</v>
      </c>
    </row>
    <row r="85" spans="1:3" x14ac:dyDescent="0.45">
      <c r="A85" s="1" t="s">
        <v>58</v>
      </c>
      <c r="B85" t="s">
        <v>43</v>
      </c>
      <c r="C85" s="27">
        <v>2217.1457142857143</v>
      </c>
    </row>
    <row r="86" spans="1:3" x14ac:dyDescent="0.45">
      <c r="A86" s="1" t="s">
        <v>58</v>
      </c>
      <c r="B86" t="s">
        <v>44</v>
      </c>
      <c r="C86" s="27">
        <v>2217.5714999999996</v>
      </c>
    </row>
    <row r="87" spans="1:3" x14ac:dyDescent="0.45">
      <c r="A87" s="1" t="s">
        <v>58</v>
      </c>
      <c r="B87" t="s">
        <v>45</v>
      </c>
      <c r="C87" s="27">
        <v>2222.6239130434783</v>
      </c>
    </row>
    <row r="88" spans="1:3" x14ac:dyDescent="0.45">
      <c r="A88" s="1" t="s">
        <v>58</v>
      </c>
      <c r="B88" t="s">
        <v>46</v>
      </c>
      <c r="C88" s="27">
        <v>2253.5175000000004</v>
      </c>
    </row>
    <row r="89" spans="1:3" x14ac:dyDescent="0.45">
      <c r="A89" s="1" t="s">
        <v>58</v>
      </c>
      <c r="B89" t="s">
        <v>47</v>
      </c>
      <c r="C89" s="27">
        <v>2210.4742105263158</v>
      </c>
    </row>
    <row r="90" spans="1:3" x14ac:dyDescent="0.45">
      <c r="A90" s="1" t="s">
        <v>58</v>
      </c>
      <c r="B90" t="s">
        <v>48</v>
      </c>
      <c r="C90" s="27">
        <v>2227.3095454545455</v>
      </c>
    </row>
    <row r="91" spans="1:3" x14ac:dyDescent="0.45">
      <c r="A91" s="1" t="s">
        <v>58</v>
      </c>
      <c r="B91" t="s">
        <v>49</v>
      </c>
      <c r="C91" s="27">
        <v>2174.7127272727271</v>
      </c>
    </row>
    <row r="92" spans="1:3" x14ac:dyDescent="0.45">
      <c r="A92" s="1" t="s">
        <v>58</v>
      </c>
      <c r="B92" t="s">
        <v>50</v>
      </c>
      <c r="C92" s="27">
        <v>2175.4795238095239</v>
      </c>
    </row>
    <row r="93" spans="1:3" x14ac:dyDescent="0.45">
      <c r="A93" s="1" t="s">
        <v>58</v>
      </c>
      <c r="B93" t="s">
        <v>51</v>
      </c>
      <c r="C93" s="27">
        <v>2265.3627272727272</v>
      </c>
    </row>
    <row r="94" spans="1:3" x14ac:dyDescent="0.45">
      <c r="A94" s="1" t="s">
        <v>58</v>
      </c>
      <c r="B94" t="s">
        <v>52</v>
      </c>
      <c r="C94" s="27">
        <v>2305.5761904761907</v>
      </c>
    </row>
    <row r="95" spans="1:3" x14ac:dyDescent="0.45">
      <c r="A95" s="1" t="s">
        <v>58</v>
      </c>
      <c r="B95" t="s">
        <v>40</v>
      </c>
      <c r="C95" s="27">
        <v>2359.5363636363636</v>
      </c>
    </row>
    <row r="96" spans="1:3" x14ac:dyDescent="0.45">
      <c r="A96" s="1" t="s">
        <v>58</v>
      </c>
      <c r="B96" t="s">
        <v>41</v>
      </c>
      <c r="C96" s="27">
        <v>2372.41</v>
      </c>
    </row>
    <row r="97" spans="1:3" x14ac:dyDescent="0.45">
      <c r="A97" s="1" t="s">
        <v>86</v>
      </c>
      <c r="B97" s="1"/>
      <c r="C97" s="27">
        <v>2250.4576771653537</v>
      </c>
    </row>
    <row r="98" spans="1:3" x14ac:dyDescent="0.45">
      <c r="A98" s="1" t="s">
        <v>59</v>
      </c>
      <c r="B98" t="s">
        <v>43</v>
      </c>
      <c r="C98" s="27">
        <v>2422.6230000000005</v>
      </c>
    </row>
    <row r="99" spans="1:3" x14ac:dyDescent="0.45">
      <c r="A99" s="1" t="s">
        <v>59</v>
      </c>
      <c r="B99" t="s">
        <v>44</v>
      </c>
      <c r="C99" s="27">
        <v>2509.7065000000002</v>
      </c>
    </row>
    <row r="100" spans="1:3" x14ac:dyDescent="0.45">
      <c r="A100" s="1" t="s">
        <v>59</v>
      </c>
      <c r="B100" t="s">
        <v>45</v>
      </c>
      <c r="C100" s="27">
        <v>2491.3952380952387</v>
      </c>
    </row>
    <row r="101" spans="1:3" x14ac:dyDescent="0.45">
      <c r="A101" s="1" t="s">
        <v>59</v>
      </c>
      <c r="B101" t="s">
        <v>46</v>
      </c>
      <c r="C101" s="27">
        <v>2451.255714285714</v>
      </c>
    </row>
    <row r="102" spans="1:3" x14ac:dyDescent="0.45">
      <c r="A102" s="1" t="s">
        <v>59</v>
      </c>
      <c r="B102" t="s">
        <v>47</v>
      </c>
      <c r="C102" s="27">
        <v>2456.7245000000007</v>
      </c>
    </row>
    <row r="103" spans="1:3" x14ac:dyDescent="0.45">
      <c r="A103" s="1" t="s">
        <v>59</v>
      </c>
      <c r="B103" t="s">
        <v>48</v>
      </c>
      <c r="C103" s="27">
        <v>2529.1209090909088</v>
      </c>
    </row>
    <row r="104" spans="1:3" x14ac:dyDescent="0.45">
      <c r="A104" s="1" t="s">
        <v>59</v>
      </c>
      <c r="B104" t="s">
        <v>49</v>
      </c>
      <c r="C104" s="27">
        <v>2615.1695238095235</v>
      </c>
    </row>
    <row r="105" spans="1:3" x14ac:dyDescent="0.45">
      <c r="A105" s="1" t="s">
        <v>59</v>
      </c>
      <c r="B105" t="s">
        <v>50</v>
      </c>
      <c r="C105" s="27">
        <v>2661.6590909090905</v>
      </c>
    </row>
    <row r="106" spans="1:3" x14ac:dyDescent="0.45">
      <c r="A106" s="1" t="s">
        <v>59</v>
      </c>
      <c r="B106" t="s">
        <v>51</v>
      </c>
      <c r="C106" s="27">
        <v>2705.6459090909098</v>
      </c>
    </row>
    <row r="107" spans="1:3" x14ac:dyDescent="0.45">
      <c r="A107" s="1" t="s">
        <v>59</v>
      </c>
      <c r="B107" t="s">
        <v>52</v>
      </c>
      <c r="C107" s="27">
        <v>2652.6795238095242</v>
      </c>
    </row>
    <row r="108" spans="1:3" x14ac:dyDescent="0.45">
      <c r="A108" s="1" t="s">
        <v>59</v>
      </c>
      <c r="B108" t="s">
        <v>40</v>
      </c>
      <c r="C108" s="27">
        <v>2744.5977272727278</v>
      </c>
    </row>
    <row r="109" spans="1:3" x14ac:dyDescent="0.45">
      <c r="A109" s="1" t="s">
        <v>59</v>
      </c>
      <c r="B109" t="s">
        <v>41</v>
      </c>
      <c r="C109" s="27">
        <v>2805.8059999999996</v>
      </c>
    </row>
    <row r="110" spans="1:3" x14ac:dyDescent="0.45">
      <c r="A110" t="s">
        <v>87</v>
      </c>
      <c r="B110"/>
      <c r="C110" s="27">
        <v>2588.9691269841273</v>
      </c>
    </row>
    <row r="111" spans="1:3" x14ac:dyDescent="0.45">
      <c r="A111" s="1" t="s">
        <v>60</v>
      </c>
      <c r="B111" t="s">
        <v>43</v>
      </c>
      <c r="C111" s="27">
        <v>2896.5533333333337</v>
      </c>
    </row>
    <row r="112" spans="1:3" x14ac:dyDescent="0.45">
      <c r="A112" s="1" t="s">
        <v>60</v>
      </c>
      <c r="B112" t="s">
        <v>44</v>
      </c>
      <c r="C112" s="27">
        <v>2958.0619999999999</v>
      </c>
    </row>
    <row r="113" spans="1:3" x14ac:dyDescent="0.45">
      <c r="A113" s="1" t="s">
        <v>60</v>
      </c>
      <c r="B113" t="s">
        <v>45</v>
      </c>
      <c r="C113" s="27">
        <v>3029.0008695652182</v>
      </c>
    </row>
    <row r="114" spans="1:3" x14ac:dyDescent="0.45">
      <c r="A114" s="1" t="s">
        <v>60</v>
      </c>
      <c r="B114" t="s">
        <v>46</v>
      </c>
      <c r="C114" s="27">
        <v>3088.0922222222221</v>
      </c>
    </row>
    <row r="115" spans="1:3" x14ac:dyDescent="0.45">
      <c r="A115" s="1" t="s">
        <v>60</v>
      </c>
      <c r="B115" t="s">
        <v>47</v>
      </c>
      <c r="C115" s="27">
        <v>2983.5380952380956</v>
      </c>
    </row>
    <row r="116" spans="1:3" x14ac:dyDescent="0.45">
      <c r="A116" s="1" t="s">
        <v>60</v>
      </c>
      <c r="B116" t="s">
        <v>48</v>
      </c>
      <c r="C116" s="27">
        <v>2883.701818181818</v>
      </c>
    </row>
    <row r="117" spans="1:3" x14ac:dyDescent="0.45">
      <c r="A117" s="1" t="s">
        <v>60</v>
      </c>
      <c r="B117" t="s">
        <v>49</v>
      </c>
      <c r="C117" s="27">
        <v>2961.2290476190474</v>
      </c>
    </row>
    <row r="118" spans="1:3" x14ac:dyDescent="0.45">
      <c r="A118" s="1" t="s">
        <v>60</v>
      </c>
      <c r="B118" t="s">
        <v>50</v>
      </c>
      <c r="C118" s="27">
        <v>2985.3759090909084</v>
      </c>
    </row>
    <row r="119" spans="1:3" x14ac:dyDescent="0.45">
      <c r="A119" s="1" t="s">
        <v>60</v>
      </c>
      <c r="B119" t="s">
        <v>51</v>
      </c>
      <c r="C119" s="27">
        <v>3010.9128571428564</v>
      </c>
    </row>
    <row r="120" spans="1:3" x14ac:dyDescent="0.45">
      <c r="A120" s="1" t="s">
        <v>60</v>
      </c>
      <c r="B120" t="s">
        <v>52</v>
      </c>
      <c r="C120" s="27">
        <v>3123.5899999999997</v>
      </c>
    </row>
    <row r="121" spans="1:3" x14ac:dyDescent="0.45">
      <c r="A121" s="1" t="s">
        <v>60</v>
      </c>
      <c r="B121" t="s">
        <v>40</v>
      </c>
      <c r="C121" s="27">
        <v>3168.8904545454543</v>
      </c>
    </row>
    <row r="122" spans="1:3" x14ac:dyDescent="0.45">
      <c r="A122" s="1" t="s">
        <v>60</v>
      </c>
      <c r="B122" t="s">
        <v>41</v>
      </c>
      <c r="C122" s="27">
        <v>3189.6394736842108</v>
      </c>
    </row>
    <row r="123" spans="1:3" x14ac:dyDescent="0.45">
      <c r="A123" t="s">
        <v>88</v>
      </c>
      <c r="B123"/>
      <c r="C123" s="27">
        <v>3021.6994047619064</v>
      </c>
    </row>
    <row r="124" spans="1:3" x14ac:dyDescent="0.45">
      <c r="A124" s="1" t="s">
        <v>61</v>
      </c>
      <c r="B124" t="s">
        <v>43</v>
      </c>
      <c r="C124" s="27">
        <v>3228.8981818181815</v>
      </c>
    </row>
    <row r="125" spans="1:3" x14ac:dyDescent="0.45">
      <c r="A125" s="1" t="s">
        <v>61</v>
      </c>
      <c r="B125" t="s">
        <v>44</v>
      </c>
      <c r="C125" s="27">
        <v>3297.8770000000004</v>
      </c>
    </row>
    <row r="126" spans="1:3" x14ac:dyDescent="0.45">
      <c r="A126" s="1" t="s">
        <v>61</v>
      </c>
      <c r="B126" t="s">
        <v>45</v>
      </c>
      <c r="C126" s="27">
        <v>3224.7645454545459</v>
      </c>
    </row>
    <row r="127" spans="1:3" x14ac:dyDescent="0.45">
      <c r="A127" s="1" t="s">
        <v>61</v>
      </c>
      <c r="B127" t="s">
        <v>46</v>
      </c>
      <c r="C127" s="27">
        <v>3347.362631578947</v>
      </c>
    </row>
    <row r="128" spans="1:3" x14ac:dyDescent="0.45">
      <c r="A128" s="1" t="s">
        <v>61</v>
      </c>
      <c r="B128" t="s">
        <v>47</v>
      </c>
      <c r="C128" s="27">
        <v>3414.778571428571</v>
      </c>
    </row>
    <row r="129" spans="1:3" x14ac:dyDescent="0.45">
      <c r="A129" s="1" t="s">
        <v>61</v>
      </c>
      <c r="B129" t="s">
        <v>48</v>
      </c>
      <c r="C129" s="27">
        <v>3410.3914285714295</v>
      </c>
    </row>
    <row r="130" spans="1:3" x14ac:dyDescent="0.45">
      <c r="A130" s="1" t="s">
        <v>61</v>
      </c>
      <c r="B130" t="s">
        <v>49</v>
      </c>
      <c r="C130" s="27">
        <v>3389.2731818181815</v>
      </c>
    </row>
    <row r="131" spans="1:3" x14ac:dyDescent="0.45">
      <c r="A131" s="1" t="s">
        <v>61</v>
      </c>
      <c r="B131" t="s">
        <v>50</v>
      </c>
      <c r="C131" s="27">
        <v>3193.0422727272717</v>
      </c>
    </row>
    <row r="132" spans="1:3" x14ac:dyDescent="0.45">
      <c r="A132" s="1" t="s">
        <v>61</v>
      </c>
      <c r="B132" t="s">
        <v>51</v>
      </c>
      <c r="C132" s="27">
        <v>3268.3330000000001</v>
      </c>
    </row>
    <row r="133" spans="1:3" x14ac:dyDescent="0.45">
      <c r="A133" s="1" t="s">
        <v>61</v>
      </c>
      <c r="B133" t="s">
        <v>52</v>
      </c>
      <c r="C133" s="27">
        <v>3390.3521739130433</v>
      </c>
    </row>
    <row r="134" spans="1:3" x14ac:dyDescent="0.45">
      <c r="A134" s="1" t="s">
        <v>61</v>
      </c>
      <c r="B134" t="s">
        <v>40</v>
      </c>
      <c r="C134" s="27">
        <v>3241.7663636363632</v>
      </c>
    </row>
    <row r="135" spans="1:3" x14ac:dyDescent="0.45">
      <c r="A135" s="1" t="s">
        <v>61</v>
      </c>
      <c r="B135" t="s">
        <v>41</v>
      </c>
      <c r="C135" s="27">
        <v>3267.1273684210528</v>
      </c>
    </row>
    <row r="136" spans="1:3" x14ac:dyDescent="0.45">
      <c r="A136" t="s">
        <v>89</v>
      </c>
      <c r="B136"/>
      <c r="C136" s="27">
        <v>3305.9943083003968</v>
      </c>
    </row>
    <row r="137" spans="1:3" x14ac:dyDescent="0.45">
      <c r="A137" s="1" t="s">
        <v>62</v>
      </c>
      <c r="B137" t="s">
        <v>43</v>
      </c>
      <c r="C137" s="27">
        <v>3067.699090909091</v>
      </c>
    </row>
    <row r="138" spans="1:3" x14ac:dyDescent="0.45">
      <c r="A138" s="1" t="s">
        <v>62</v>
      </c>
      <c r="B138" t="s">
        <v>44</v>
      </c>
      <c r="C138" s="27">
        <v>3023.0947619047615</v>
      </c>
    </row>
    <row r="139" spans="1:3" x14ac:dyDescent="0.45">
      <c r="A139" s="1" t="s">
        <v>62</v>
      </c>
      <c r="B139" t="s">
        <v>45</v>
      </c>
      <c r="C139" s="27">
        <v>2909.3115789473682</v>
      </c>
    </row>
    <row r="140" spans="1:3" x14ac:dyDescent="0.45">
      <c r="A140" s="1" t="s">
        <v>62</v>
      </c>
      <c r="B140" t="s">
        <v>46</v>
      </c>
      <c r="C140" s="27">
        <v>3057.1518181818178</v>
      </c>
    </row>
    <row r="141" spans="1:3" x14ac:dyDescent="0.45">
      <c r="A141" s="1" t="s">
        <v>62</v>
      </c>
      <c r="B141" t="s">
        <v>47</v>
      </c>
      <c r="C141" s="27">
        <v>3150.1619999999998</v>
      </c>
    </row>
    <row r="142" spans="1:3" x14ac:dyDescent="0.45">
      <c r="A142" s="1" t="s">
        <v>62</v>
      </c>
      <c r="B142" t="s">
        <v>48</v>
      </c>
      <c r="C142" s="27">
        <v>2940.6823809523812</v>
      </c>
    </row>
    <row r="143" spans="1:3" x14ac:dyDescent="0.45">
      <c r="A143" s="1" t="s">
        <v>62</v>
      </c>
      <c r="B143" t="s">
        <v>49</v>
      </c>
      <c r="C143" s="27">
        <v>2726.4943478260866</v>
      </c>
    </row>
    <row r="144" spans="1:3" x14ac:dyDescent="0.45">
      <c r="A144" s="1" t="s">
        <v>62</v>
      </c>
      <c r="B144" t="s">
        <v>50</v>
      </c>
      <c r="C144" s="27">
        <v>2783.1410000000001</v>
      </c>
    </row>
    <row r="145" spans="1:3" x14ac:dyDescent="0.45">
      <c r="A145" s="1" t="s">
        <v>62</v>
      </c>
      <c r="B145" t="s">
        <v>51</v>
      </c>
      <c r="C145" s="27">
        <v>2666.0313636363635</v>
      </c>
    </row>
    <row r="146" spans="1:3" x14ac:dyDescent="0.45">
      <c r="A146" s="1" t="s">
        <v>62</v>
      </c>
      <c r="B146" t="s">
        <v>52</v>
      </c>
      <c r="C146" s="27">
        <v>2162.5691304347829</v>
      </c>
    </row>
    <row r="147" spans="1:3" x14ac:dyDescent="0.45">
      <c r="A147" s="1" t="s">
        <v>62</v>
      </c>
      <c r="B147" t="s">
        <v>40</v>
      </c>
      <c r="C147" s="27">
        <v>2110.7304999999997</v>
      </c>
    </row>
    <row r="148" spans="1:3" x14ac:dyDescent="0.45">
      <c r="A148" s="1" t="s">
        <v>62</v>
      </c>
      <c r="B148" t="s">
        <v>41</v>
      </c>
      <c r="C148" s="27">
        <v>2128.7966666666666</v>
      </c>
    </row>
    <row r="149" spans="1:3" x14ac:dyDescent="0.45">
      <c r="A149" t="s">
        <v>90</v>
      </c>
      <c r="B149"/>
      <c r="C149" s="27">
        <v>2724.2106692913389</v>
      </c>
    </row>
    <row r="150" spans="1:3" x14ac:dyDescent="0.45">
      <c r="A150" s="1" t="s">
        <v>63</v>
      </c>
      <c r="B150" t="s">
        <v>43</v>
      </c>
      <c r="C150" s="27">
        <v>2144.3471428571429</v>
      </c>
    </row>
    <row r="151" spans="1:3" x14ac:dyDescent="0.45">
      <c r="A151" s="1" t="s">
        <v>63</v>
      </c>
      <c r="B151" t="s">
        <v>44</v>
      </c>
      <c r="C151" s="27">
        <v>2046.2130000000002</v>
      </c>
    </row>
    <row r="152" spans="1:3" x14ac:dyDescent="0.45">
      <c r="A152" s="1" t="s">
        <v>63</v>
      </c>
      <c r="B152" t="s">
        <v>45</v>
      </c>
      <c r="C152" s="27">
        <v>1902.0318181818182</v>
      </c>
    </row>
    <row r="153" spans="1:3" x14ac:dyDescent="0.45">
      <c r="A153" s="1" t="s">
        <v>63</v>
      </c>
      <c r="B153" t="s">
        <v>46</v>
      </c>
      <c r="C153" s="27">
        <v>2066.4134999999997</v>
      </c>
    </row>
    <row r="154" spans="1:3" x14ac:dyDescent="0.45">
      <c r="A154" s="1" t="s">
        <v>63</v>
      </c>
      <c r="B154" t="s">
        <v>47</v>
      </c>
      <c r="C154" s="27">
        <v>2243.2910526315791</v>
      </c>
    </row>
    <row r="155" spans="1:3" x14ac:dyDescent="0.45">
      <c r="A155" s="1" t="s">
        <v>63</v>
      </c>
      <c r="B155" t="s">
        <v>48</v>
      </c>
      <c r="C155" s="27">
        <v>2220.3909090909092</v>
      </c>
    </row>
    <row r="156" spans="1:3" x14ac:dyDescent="0.45">
      <c r="A156" s="1" t="s">
        <v>63</v>
      </c>
      <c r="B156" t="s">
        <v>49</v>
      </c>
      <c r="C156" s="27">
        <v>2233.3234782608693</v>
      </c>
    </row>
    <row r="157" spans="1:3" x14ac:dyDescent="0.45">
      <c r="A157" s="1" t="s">
        <v>63</v>
      </c>
      <c r="B157" t="s">
        <v>50</v>
      </c>
      <c r="C157" s="27">
        <v>2438.9365000000007</v>
      </c>
    </row>
    <row r="158" spans="1:3" x14ac:dyDescent="0.45">
      <c r="A158" s="1" t="s">
        <v>63</v>
      </c>
      <c r="B158" t="s">
        <v>51</v>
      </c>
      <c r="C158" s="27">
        <v>2586.2804545454546</v>
      </c>
    </row>
    <row r="159" spans="1:3" x14ac:dyDescent="0.45">
      <c r="A159" s="1" t="s">
        <v>63</v>
      </c>
      <c r="B159" t="s">
        <v>52</v>
      </c>
      <c r="C159" s="27">
        <v>2650.72</v>
      </c>
    </row>
    <row r="160" spans="1:3" x14ac:dyDescent="0.45">
      <c r="A160" s="1" t="s">
        <v>63</v>
      </c>
      <c r="B160" t="s">
        <v>40</v>
      </c>
      <c r="C160" s="27">
        <v>2680.7299999999996</v>
      </c>
    </row>
    <row r="161" spans="1:3" x14ac:dyDescent="0.45">
      <c r="A161" s="1" t="s">
        <v>63</v>
      </c>
      <c r="B161" t="s">
        <v>41</v>
      </c>
      <c r="C161" s="27">
        <v>2708.089047619048</v>
      </c>
    </row>
    <row r="162" spans="1:3" x14ac:dyDescent="0.45">
      <c r="A162" t="s">
        <v>91</v>
      </c>
      <c r="B162"/>
      <c r="C162" s="27">
        <v>2328.553478260872</v>
      </c>
    </row>
    <row r="163" spans="1:3" x14ac:dyDescent="0.45">
      <c r="A163" s="1" t="s">
        <v>64</v>
      </c>
      <c r="B163" t="s">
        <v>43</v>
      </c>
      <c r="C163" s="27">
        <v>2767.6215000000002</v>
      </c>
    </row>
    <row r="164" spans="1:3" x14ac:dyDescent="0.45">
      <c r="A164" s="1" t="s">
        <v>64</v>
      </c>
      <c r="B164" t="s">
        <v>44</v>
      </c>
      <c r="C164" s="27">
        <v>2679.3874999999998</v>
      </c>
    </row>
    <row r="165" spans="1:3" x14ac:dyDescent="0.45">
      <c r="A165" s="1" t="s">
        <v>64</v>
      </c>
      <c r="B165" t="s">
        <v>45</v>
      </c>
      <c r="C165" s="27">
        <v>2875.7147826086957</v>
      </c>
    </row>
    <row r="166" spans="1:3" x14ac:dyDescent="0.45">
      <c r="A166" s="1" t="s">
        <v>64</v>
      </c>
      <c r="B166" t="s">
        <v>46</v>
      </c>
      <c r="C166" s="27">
        <v>2939.4720000000002</v>
      </c>
    </row>
    <row r="167" spans="1:3" x14ac:dyDescent="0.45">
      <c r="A167" s="1" t="s">
        <v>64</v>
      </c>
      <c r="B167" t="s">
        <v>47</v>
      </c>
      <c r="C167" s="27">
        <v>2694.7915789473686</v>
      </c>
    </row>
    <row r="168" spans="1:3" x14ac:dyDescent="0.45">
      <c r="A168" s="1" t="s">
        <v>64</v>
      </c>
      <c r="B168" t="s">
        <v>48</v>
      </c>
      <c r="C168" s="27">
        <v>2653.186818181819</v>
      </c>
    </row>
    <row r="169" spans="1:3" x14ac:dyDescent="0.45">
      <c r="A169" s="1" t="s">
        <v>64</v>
      </c>
      <c r="B169" t="s">
        <v>49</v>
      </c>
      <c r="C169" s="27">
        <v>2664.5590909090902</v>
      </c>
    </row>
    <row r="170" spans="1:3" x14ac:dyDescent="0.45">
      <c r="A170" s="1" t="s">
        <v>64</v>
      </c>
      <c r="B170" t="s">
        <v>50</v>
      </c>
      <c r="C170" s="27">
        <v>2723.3471428571424</v>
      </c>
    </row>
    <row r="171" spans="1:3" x14ac:dyDescent="0.45">
      <c r="A171" s="1" t="s">
        <v>64</v>
      </c>
      <c r="B171" t="s">
        <v>51</v>
      </c>
      <c r="C171" s="27">
        <v>2846.4863636363634</v>
      </c>
    </row>
    <row r="172" spans="1:3" x14ac:dyDescent="0.45">
      <c r="A172" s="1" t="s">
        <v>64</v>
      </c>
      <c r="B172" t="s">
        <v>52</v>
      </c>
      <c r="C172" s="27">
        <v>2939.9552380952382</v>
      </c>
    </row>
    <row r="173" spans="1:3" x14ac:dyDescent="0.45">
      <c r="A173" s="1" t="s">
        <v>64</v>
      </c>
      <c r="B173" t="s">
        <v>40</v>
      </c>
      <c r="C173" s="27">
        <v>2961.7918181818181</v>
      </c>
    </row>
    <row r="174" spans="1:3" x14ac:dyDescent="0.45">
      <c r="A174" s="1" t="s">
        <v>64</v>
      </c>
      <c r="B174" t="s">
        <v>41</v>
      </c>
      <c r="C174" s="27">
        <v>3039.8138095238096</v>
      </c>
    </row>
    <row r="175" spans="1:3" x14ac:dyDescent="0.45">
      <c r="A175" t="s">
        <v>92</v>
      </c>
      <c r="B175"/>
      <c r="C175" s="27">
        <v>2816.6405928853742</v>
      </c>
    </row>
    <row r="176" spans="1:3" x14ac:dyDescent="0.45">
      <c r="A176" s="1" t="s">
        <v>65</v>
      </c>
      <c r="B176" t="s">
        <v>43</v>
      </c>
      <c r="C176" s="27">
        <v>3098.6534999999999</v>
      </c>
    </row>
    <row r="177" spans="1:3" x14ac:dyDescent="0.45">
      <c r="A177" s="1" t="s">
        <v>65</v>
      </c>
      <c r="B177" t="s">
        <v>44</v>
      </c>
      <c r="C177" s="27">
        <v>3121.9435000000003</v>
      </c>
    </row>
    <row r="178" spans="1:3" x14ac:dyDescent="0.45">
      <c r="A178" s="1" t="s">
        <v>65</v>
      </c>
      <c r="B178" t="s">
        <v>45</v>
      </c>
      <c r="C178" s="27">
        <v>3042.2508695652168</v>
      </c>
    </row>
    <row r="179" spans="1:3" x14ac:dyDescent="0.45">
      <c r="A179" s="1" t="s">
        <v>65</v>
      </c>
      <c r="B179" t="s">
        <v>46</v>
      </c>
      <c r="C179" s="27">
        <v>3116.6200000000003</v>
      </c>
    </row>
    <row r="180" spans="1:3" x14ac:dyDescent="0.45">
      <c r="A180" s="1" t="s">
        <v>65</v>
      </c>
      <c r="B180" t="s">
        <v>47</v>
      </c>
      <c r="C180" s="27">
        <v>3093.1760000000004</v>
      </c>
    </row>
    <row r="181" spans="1:3" x14ac:dyDescent="0.45">
      <c r="A181" s="1" t="s">
        <v>65</v>
      </c>
      <c r="B181" t="s">
        <v>48</v>
      </c>
      <c r="C181" s="27">
        <v>3023.3954545454549</v>
      </c>
    </row>
    <row r="182" spans="1:3" x14ac:dyDescent="0.45">
      <c r="A182" s="1" t="s">
        <v>65</v>
      </c>
      <c r="B182" t="s">
        <v>49</v>
      </c>
      <c r="C182" s="27">
        <v>3077.652380952381</v>
      </c>
    </row>
    <row r="183" spans="1:3" x14ac:dyDescent="0.45">
      <c r="A183" s="1" t="s">
        <v>65</v>
      </c>
      <c r="B183" t="s">
        <v>50</v>
      </c>
      <c r="C183" s="27">
        <v>2737.665</v>
      </c>
    </row>
    <row r="184" spans="1:3" x14ac:dyDescent="0.45">
      <c r="A184" s="1" t="s">
        <v>65</v>
      </c>
      <c r="B184" t="s">
        <v>51</v>
      </c>
      <c r="C184" s="27">
        <v>2711.4245454545458</v>
      </c>
    </row>
    <row r="185" spans="1:3" x14ac:dyDescent="0.45">
      <c r="A185" s="1" t="s">
        <v>65</v>
      </c>
      <c r="B185" t="s">
        <v>52</v>
      </c>
      <c r="C185" s="27">
        <v>2790.3771428571431</v>
      </c>
    </row>
    <row r="186" spans="1:3" x14ac:dyDescent="0.45">
      <c r="A186" s="1" t="s">
        <v>65</v>
      </c>
      <c r="B186" t="s">
        <v>40</v>
      </c>
      <c r="C186" s="27">
        <v>2783.9786363636372</v>
      </c>
    </row>
    <row r="187" spans="1:3" x14ac:dyDescent="0.45">
      <c r="A187" s="1" t="s">
        <v>65</v>
      </c>
      <c r="B187" t="s">
        <v>41</v>
      </c>
      <c r="C187" s="27">
        <v>2814.1860000000001</v>
      </c>
    </row>
    <row r="188" spans="1:3" x14ac:dyDescent="0.45">
      <c r="A188" t="s">
        <v>93</v>
      </c>
      <c r="B188"/>
      <c r="C188" s="27">
        <v>2946.218844621515</v>
      </c>
    </row>
    <row r="189" spans="1:3" x14ac:dyDescent="0.45">
      <c r="A189" s="1" t="s">
        <v>66</v>
      </c>
      <c r="B189" t="s">
        <v>43</v>
      </c>
      <c r="C189" s="27">
        <v>2929.7142857142858</v>
      </c>
    </row>
    <row r="190" spans="1:3" x14ac:dyDescent="0.45">
      <c r="A190" s="1" t="s">
        <v>66</v>
      </c>
      <c r="B190" t="s">
        <v>44</v>
      </c>
      <c r="C190" s="27">
        <v>3047.4880952380959</v>
      </c>
    </row>
    <row r="191" spans="1:3" x14ac:dyDescent="0.45">
      <c r="A191" s="1" t="s">
        <v>66</v>
      </c>
      <c r="B191" t="s">
        <v>45</v>
      </c>
      <c r="C191" s="27">
        <v>3050.7936363636354</v>
      </c>
    </row>
    <row r="192" spans="1:3" x14ac:dyDescent="0.45">
      <c r="A192" s="1" t="s">
        <v>66</v>
      </c>
      <c r="B192" t="s">
        <v>46</v>
      </c>
      <c r="C192" s="27">
        <v>2977.5947368421052</v>
      </c>
    </row>
    <row r="193" spans="1:3" x14ac:dyDescent="0.45">
      <c r="A193" s="1" t="s">
        <v>66</v>
      </c>
      <c r="B193" t="s">
        <v>47</v>
      </c>
      <c r="C193" s="27">
        <v>2837.9131818181822</v>
      </c>
    </row>
    <row r="194" spans="1:3" x14ac:dyDescent="0.45">
      <c r="A194" s="1" t="s">
        <v>66</v>
      </c>
      <c r="B194" t="s">
        <v>48</v>
      </c>
      <c r="C194" s="27">
        <v>2842.7905263157895</v>
      </c>
    </row>
    <row r="195" spans="1:3" x14ac:dyDescent="0.45">
      <c r="A195" s="1" t="s">
        <v>66</v>
      </c>
      <c r="B195" t="s">
        <v>49</v>
      </c>
      <c r="C195" s="27">
        <v>2924.9081818181812</v>
      </c>
    </row>
    <row r="196" spans="1:3" x14ac:dyDescent="0.45">
      <c r="A196" s="1" t="s">
        <v>66</v>
      </c>
      <c r="B196" t="s">
        <v>50</v>
      </c>
      <c r="C196" s="27">
        <v>3010.3586363636364</v>
      </c>
    </row>
    <row r="197" spans="1:3" x14ac:dyDescent="0.45">
      <c r="A197" s="1" t="s">
        <v>66</v>
      </c>
      <c r="B197" t="s">
        <v>51</v>
      </c>
      <c r="C197" s="27">
        <v>3028.8129999999992</v>
      </c>
    </row>
    <row r="198" spans="1:3" x14ac:dyDescent="0.45">
      <c r="A198" s="1" t="s">
        <v>66</v>
      </c>
      <c r="B198" t="s">
        <v>52</v>
      </c>
      <c r="C198" s="27">
        <v>3046.3126086956518</v>
      </c>
    </row>
    <row r="199" spans="1:3" x14ac:dyDescent="0.45">
      <c r="A199" s="1" t="s">
        <v>66</v>
      </c>
      <c r="B199" t="s">
        <v>40</v>
      </c>
      <c r="C199" s="27">
        <v>3024.2881818181809</v>
      </c>
    </row>
    <row r="200" spans="1:3" x14ac:dyDescent="0.45">
      <c r="A200" s="1" t="s">
        <v>66</v>
      </c>
      <c r="B200" t="s">
        <v>41</v>
      </c>
      <c r="C200" s="27">
        <v>3099.0736842105262</v>
      </c>
    </row>
    <row r="201" spans="1:3" x14ac:dyDescent="0.45">
      <c r="A201" t="s">
        <v>94</v>
      </c>
      <c r="B201"/>
      <c r="C201" s="27">
        <v>2985.2943650793645</v>
      </c>
    </row>
    <row r="202" spans="1:3" x14ac:dyDescent="0.45">
      <c r="A202" s="1" t="s">
        <v>67</v>
      </c>
      <c r="B202" t="s">
        <v>43</v>
      </c>
      <c r="C202" s="27">
        <v>3229.8868181818184</v>
      </c>
    </row>
    <row r="203" spans="1:3" x14ac:dyDescent="0.45">
      <c r="A203" s="1" t="s">
        <v>67</v>
      </c>
      <c r="B203" t="s">
        <v>44</v>
      </c>
      <c r="C203" s="27">
        <v>3321.6275000000001</v>
      </c>
    </row>
    <row r="204" spans="1:3" x14ac:dyDescent="0.45">
      <c r="A204" s="1" t="s">
        <v>67</v>
      </c>
      <c r="B204" t="s">
        <v>45</v>
      </c>
      <c r="C204" s="27">
        <v>3392.136</v>
      </c>
    </row>
    <row r="205" spans="1:3" x14ac:dyDescent="0.45">
      <c r="A205" s="1" t="s">
        <v>67</v>
      </c>
      <c r="B205" t="s">
        <v>46</v>
      </c>
      <c r="C205" s="27">
        <v>3352.7462601452385</v>
      </c>
    </row>
    <row r="206" spans="1:3" x14ac:dyDescent="0.45">
      <c r="A206" s="1" t="s">
        <v>67</v>
      </c>
      <c r="B206" t="s">
        <v>47</v>
      </c>
      <c r="C206" s="27">
        <v>3503.2822563185714</v>
      </c>
    </row>
    <row r="207" spans="1:3" x14ac:dyDescent="0.45">
      <c r="A207" s="1" t="s">
        <v>67</v>
      </c>
      <c r="B207" t="s">
        <v>48</v>
      </c>
      <c r="C207" s="27">
        <v>3328.0384572705007</v>
      </c>
    </row>
    <row r="208" spans="1:3" x14ac:dyDescent="0.45">
      <c r="A208" s="1" t="s">
        <v>67</v>
      </c>
      <c r="B208" t="s">
        <v>49</v>
      </c>
      <c r="C208" s="27">
        <v>3453.3168387404344</v>
      </c>
    </row>
    <row r="209" spans="1:3" x14ac:dyDescent="0.45">
      <c r="A209" s="1" t="s">
        <v>67</v>
      </c>
      <c r="B209" t="s">
        <v>50</v>
      </c>
      <c r="C209" s="27">
        <v>3468.4703716628574</v>
      </c>
    </row>
    <row r="210" spans="1:3" x14ac:dyDescent="0.45">
      <c r="A210" s="1" t="s">
        <v>67</v>
      </c>
      <c r="B210" t="s">
        <v>51</v>
      </c>
      <c r="C210" s="27">
        <v>3488.8145507457148</v>
      </c>
    </row>
    <row r="211" spans="1:3" x14ac:dyDescent="0.45">
      <c r="A211" s="1" t="s">
        <v>67</v>
      </c>
      <c r="B211" t="s">
        <v>52</v>
      </c>
      <c r="C211" s="27">
        <v>3502.9878717426086</v>
      </c>
    </row>
    <row r="212" spans="1:3" x14ac:dyDescent="0.45">
      <c r="A212" s="1" t="s">
        <v>67</v>
      </c>
      <c r="B212" t="s">
        <v>40</v>
      </c>
      <c r="C212" s="27">
        <v>3563.536469567619</v>
      </c>
    </row>
    <row r="213" spans="1:3" x14ac:dyDescent="0.45">
      <c r="A213" s="1" t="s">
        <v>67</v>
      </c>
      <c r="B213" t="s">
        <v>41</v>
      </c>
      <c r="C213" s="27">
        <v>3514.5749722360001</v>
      </c>
    </row>
    <row r="214" spans="1:3" x14ac:dyDescent="0.45">
      <c r="A214" t="s">
        <v>95</v>
      </c>
      <c r="B214"/>
      <c r="C214" s="27">
        <v>3427.2486363971552</v>
      </c>
    </row>
    <row r="215" spans="1:3" x14ac:dyDescent="0.45">
      <c r="A215" s="1" t="s">
        <v>68</v>
      </c>
      <c r="B215" t="s">
        <v>43</v>
      </c>
      <c r="C215" s="27">
        <v>3598.0740999486366</v>
      </c>
    </row>
    <row r="216" spans="1:3" x14ac:dyDescent="0.45">
      <c r="A216" s="1" t="s">
        <v>68</v>
      </c>
      <c r="B216" t="s">
        <v>44</v>
      </c>
      <c r="C216" s="27">
        <v>3594.5018400780004</v>
      </c>
    </row>
    <row r="217" spans="1:3" x14ac:dyDescent="0.45">
      <c r="A217" s="1" t="s">
        <v>68</v>
      </c>
      <c r="B217" t="s">
        <v>45</v>
      </c>
      <c r="C217" s="27">
        <v>3573.1814356114282</v>
      </c>
    </row>
    <row r="218" spans="1:3" x14ac:dyDescent="0.45">
      <c r="A218" s="1" t="s">
        <v>68</v>
      </c>
      <c r="B218" t="s">
        <v>46</v>
      </c>
      <c r="C218" s="27">
        <v>3570.6102495385007</v>
      </c>
    </row>
    <row r="219" spans="1:3" x14ac:dyDescent="0.45">
      <c r="A219" s="1" t="s">
        <v>68</v>
      </c>
      <c r="B219" t="s">
        <v>47</v>
      </c>
      <c r="C219" s="27">
        <v>3643.0123591199999</v>
      </c>
    </row>
    <row r="220" spans="1:3" x14ac:dyDescent="0.45">
      <c r="A220" s="1" t="s">
        <v>68</v>
      </c>
      <c r="B220" t="s">
        <v>48</v>
      </c>
      <c r="C220" s="27">
        <v>3631.3911561828581</v>
      </c>
    </row>
    <row r="221" spans="1:3" x14ac:dyDescent="0.45">
      <c r="A221" s="1" t="s">
        <v>68</v>
      </c>
      <c r="B221" t="s">
        <v>49</v>
      </c>
      <c r="C221" s="27">
        <v>3610.2476289943479</v>
      </c>
    </row>
    <row r="222" spans="1:3" x14ac:dyDescent="0.45">
      <c r="A222" s="1" t="s">
        <v>68</v>
      </c>
      <c r="B222" t="s">
        <v>50</v>
      </c>
      <c r="C222" s="27">
        <v>3582.2038326564993</v>
      </c>
    </row>
    <row r="223" spans="1:3" x14ac:dyDescent="0.45">
      <c r="A223" s="1" t="s">
        <v>68</v>
      </c>
      <c r="B223" t="s">
        <v>51</v>
      </c>
      <c r="C223" s="27">
        <v>3613.8262515477268</v>
      </c>
    </row>
    <row r="224" spans="1:3" x14ac:dyDescent="0.45">
      <c r="A224" s="1" t="s">
        <v>68</v>
      </c>
      <c r="B224" t="s">
        <v>52</v>
      </c>
      <c r="C224" s="27">
        <v>3422.7230511956527</v>
      </c>
    </row>
    <row r="225" spans="1:3" x14ac:dyDescent="0.45">
      <c r="A225" s="1" t="s">
        <v>68</v>
      </c>
      <c r="B225" t="s">
        <v>40</v>
      </c>
      <c r="C225" s="27">
        <v>3550.8164674259997</v>
      </c>
    </row>
    <row r="226" spans="1:3" x14ac:dyDescent="0.45">
      <c r="A226" s="1" t="s">
        <v>68</v>
      </c>
      <c r="B226" t="s">
        <v>41</v>
      </c>
      <c r="C226" s="27">
        <v>3511.3742565438088</v>
      </c>
    </row>
    <row r="227" spans="1:3" x14ac:dyDescent="0.45">
      <c r="A227" t="s">
        <v>96</v>
      </c>
      <c r="B227"/>
      <c r="C227" s="27">
        <v>3574.2209967145059</v>
      </c>
    </row>
    <row r="228" spans="1:3" x14ac:dyDescent="0.45">
      <c r="A228" s="1" t="s">
        <v>69</v>
      </c>
      <c r="B228" t="s">
        <v>43</v>
      </c>
      <c r="C228" s="27">
        <v>3556.3485236495235</v>
      </c>
    </row>
    <row r="229" spans="1:3" x14ac:dyDescent="0.45">
      <c r="A229" s="1" t="s">
        <v>69</v>
      </c>
      <c r="B229" t="s">
        <v>44</v>
      </c>
      <c r="C229" s="27">
        <v>3699.2820290564996</v>
      </c>
    </row>
    <row r="230" spans="1:3" x14ac:dyDescent="0.45">
      <c r="A230" s="1" t="s">
        <v>69</v>
      </c>
      <c r="B230" t="s">
        <v>45</v>
      </c>
      <c r="C230" s="27">
        <v>3716.7398804090913</v>
      </c>
    </row>
    <row r="231" spans="1:3" x14ac:dyDescent="0.45">
      <c r="A231" s="1" t="s">
        <v>69</v>
      </c>
      <c r="B231" t="s">
        <v>46</v>
      </c>
      <c r="C231" s="27">
        <v>3788.3723159739993</v>
      </c>
    </row>
    <row r="232" spans="1:3" x14ac:dyDescent="0.45">
      <c r="A232" s="1" t="s">
        <v>69</v>
      </c>
      <c r="B232" t="s">
        <v>47</v>
      </c>
      <c r="C232" s="27">
        <v>3786.2437383531583</v>
      </c>
    </row>
    <row r="233" spans="1:3" x14ac:dyDescent="0.45">
      <c r="A233" s="1" t="s">
        <v>69</v>
      </c>
      <c r="B233" t="s">
        <v>48</v>
      </c>
      <c r="C233" s="27">
        <v>3699.4928607681813</v>
      </c>
    </row>
    <row r="234" spans="1:3" x14ac:dyDescent="0.45">
      <c r="A234" s="1" t="s">
        <v>69</v>
      </c>
      <c r="B234" t="s">
        <v>49</v>
      </c>
      <c r="C234" s="27">
        <v>3626.6380174456526</v>
      </c>
    </row>
    <row r="235" spans="1:3" x14ac:dyDescent="0.45">
      <c r="A235" s="1" t="s">
        <v>69</v>
      </c>
      <c r="B235" t="s">
        <v>50</v>
      </c>
      <c r="C235" s="27">
        <v>3535.0619572619994</v>
      </c>
    </row>
    <row r="236" spans="1:3" x14ac:dyDescent="0.45">
      <c r="A236" s="1" t="s">
        <v>69</v>
      </c>
      <c r="B236" t="s">
        <v>51</v>
      </c>
      <c r="C236" s="27">
        <v>3354.5999569409091</v>
      </c>
    </row>
    <row r="237" spans="1:3" x14ac:dyDescent="0.45">
      <c r="A237" s="1" t="s">
        <v>69</v>
      </c>
      <c r="B237" t="s">
        <v>52</v>
      </c>
      <c r="C237" s="27">
        <v>3472.2787033472732</v>
      </c>
    </row>
    <row r="238" spans="1:3" x14ac:dyDescent="0.45">
      <c r="A238" s="1" t="s">
        <v>69</v>
      </c>
      <c r="B238" t="s">
        <v>40</v>
      </c>
      <c r="C238" s="27">
        <v>3459.8643214095237</v>
      </c>
    </row>
    <row r="239" spans="1:3" x14ac:dyDescent="0.45">
      <c r="A239" s="1" t="s">
        <v>69</v>
      </c>
      <c r="B239" t="s">
        <v>41</v>
      </c>
      <c r="C239" s="27">
        <v>3401.1744830080956</v>
      </c>
    </row>
    <row r="240" spans="1:3" x14ac:dyDescent="0.45">
      <c r="A240" t="s">
        <v>97</v>
      </c>
      <c r="B240"/>
      <c r="C240" s="27">
        <v>3588.6135027567593</v>
      </c>
    </row>
    <row r="241" spans="1:3" x14ac:dyDescent="0.45">
      <c r="A241" s="1" t="s">
        <v>70</v>
      </c>
      <c r="B241" t="s">
        <v>43</v>
      </c>
      <c r="C241" s="27">
        <v>3264.1109799269993</v>
      </c>
    </row>
    <row r="242" spans="1:3" x14ac:dyDescent="0.45">
      <c r="A242" s="1" t="s">
        <v>70</v>
      </c>
      <c r="B242" t="s">
        <v>44</v>
      </c>
      <c r="C242" s="27">
        <v>3228.4363008695245</v>
      </c>
    </row>
    <row r="243" spans="1:3" x14ac:dyDescent="0.45">
      <c r="A243" s="1" t="s">
        <v>70</v>
      </c>
      <c r="B243" t="s">
        <v>45</v>
      </c>
      <c r="C243" s="27">
        <v>3381.0181409847614</v>
      </c>
    </row>
    <row r="244" spans="1:3" x14ac:dyDescent="0.45">
      <c r="A244" s="1" t="s">
        <v>70</v>
      </c>
      <c r="B244" t="s">
        <v>46</v>
      </c>
      <c r="C244" s="27">
        <v>3438.4054562023812</v>
      </c>
    </row>
    <row r="245" spans="1:3" x14ac:dyDescent="0.45">
      <c r="A245" s="1" t="s">
        <v>70</v>
      </c>
      <c r="B245" t="s">
        <v>47</v>
      </c>
      <c r="C245" s="27">
        <v>3389.0617454984995</v>
      </c>
    </row>
    <row r="246" spans="1:3" x14ac:dyDescent="0.45">
      <c r="A246" s="1" t="s">
        <v>70</v>
      </c>
      <c r="B246" t="s">
        <v>48</v>
      </c>
      <c r="C246" s="27">
        <v>3383.9169414790913</v>
      </c>
    </row>
    <row r="247" spans="1:3" x14ac:dyDescent="0.45">
      <c r="A247" s="1" t="s">
        <v>70</v>
      </c>
      <c r="B247" t="s">
        <v>49</v>
      </c>
      <c r="C247" s="27">
        <v>3599.7064376828575</v>
      </c>
    </row>
    <row r="248" spans="1:3" x14ac:dyDescent="0.45">
      <c r="A248" s="1" t="s">
        <v>70</v>
      </c>
      <c r="B248" t="s">
        <v>50</v>
      </c>
      <c r="C248" s="27">
        <v>3712.1532503713634</v>
      </c>
    </row>
    <row r="249" spans="1:3" x14ac:dyDescent="0.45">
      <c r="A249" s="1" t="s">
        <v>70</v>
      </c>
      <c r="B249" t="s">
        <v>51</v>
      </c>
      <c r="C249" s="27">
        <v>3716.9872257722727</v>
      </c>
    </row>
    <row r="250" spans="1:3" x14ac:dyDescent="0.45">
      <c r="A250" s="1" t="s">
        <v>70</v>
      </c>
      <c r="B250" t="s">
        <v>52</v>
      </c>
      <c r="C250" s="27">
        <v>3807.1188822433337</v>
      </c>
    </row>
    <row r="251" spans="1:3" x14ac:dyDescent="0.45">
      <c r="A251" s="1" t="s">
        <v>70</v>
      </c>
      <c r="B251" t="s">
        <v>40</v>
      </c>
      <c r="C251" s="27">
        <v>3700.1685582836358</v>
      </c>
    </row>
    <row r="252" spans="1:3" x14ac:dyDescent="0.45">
      <c r="A252" s="1" t="s">
        <v>70</v>
      </c>
      <c r="B252" t="s">
        <v>41</v>
      </c>
      <c r="C252" s="27">
        <v>3779.2904015539998</v>
      </c>
    </row>
    <row r="253" spans="1:3" x14ac:dyDescent="0.45">
      <c r="A253" t="s">
        <v>98</v>
      </c>
      <c r="B253"/>
      <c r="C253" s="27">
        <v>3535.5281564710258</v>
      </c>
    </row>
    <row r="254" spans="1:3" x14ac:dyDescent="0.45">
      <c r="A254" s="1" t="s">
        <v>71</v>
      </c>
      <c r="B254" t="s">
        <v>43</v>
      </c>
      <c r="C254" s="27">
        <v>3910.9219822199998</v>
      </c>
    </row>
    <row r="255" spans="1:3" x14ac:dyDescent="0.45">
      <c r="A255" s="1" t="s">
        <v>71</v>
      </c>
      <c r="B255" t="s">
        <v>44</v>
      </c>
      <c r="C255" s="27">
        <v>3938.9300873680004</v>
      </c>
    </row>
    <row r="256" spans="1:3" x14ac:dyDescent="0.45">
      <c r="A256" s="1" t="s">
        <v>71</v>
      </c>
      <c r="B256" t="s">
        <v>45</v>
      </c>
      <c r="C256" s="27">
        <v>4004.404764357826</v>
      </c>
    </row>
    <row r="257" spans="1:3" x14ac:dyDescent="0.45">
      <c r="A257" s="1" t="s">
        <v>71</v>
      </c>
      <c r="B257" t="s">
        <v>46</v>
      </c>
      <c r="C257" s="27">
        <v>3978.0929170805557</v>
      </c>
    </row>
    <row r="258" spans="1:3" x14ac:dyDescent="0.45">
      <c r="A258" s="1" t="s">
        <v>71</v>
      </c>
      <c r="B258" t="s">
        <v>47</v>
      </c>
      <c r="C258" s="27">
        <v>4067.5701818457142</v>
      </c>
    </row>
    <row r="259" spans="1:3" x14ac:dyDescent="0.45">
      <c r="A259" s="1" t="s">
        <v>71</v>
      </c>
      <c r="B259" t="s">
        <v>48</v>
      </c>
      <c r="C259" s="27">
        <v>4081.6633832509092</v>
      </c>
    </row>
    <row r="260" spans="1:3" x14ac:dyDescent="0.45">
      <c r="A260" s="1" t="s">
        <v>71</v>
      </c>
      <c r="B260" t="s">
        <v>49</v>
      </c>
      <c r="C260" s="27">
        <v>4046.187284236667</v>
      </c>
    </row>
    <row r="261" spans="1:3" x14ac:dyDescent="0.45">
      <c r="A261" s="1" t="s">
        <v>71</v>
      </c>
      <c r="B261" t="s">
        <v>50</v>
      </c>
      <c r="C261" s="27">
        <v>4061.5665422795455</v>
      </c>
    </row>
    <row r="262" spans="1:3" x14ac:dyDescent="0.45">
      <c r="A262" s="1" t="s">
        <v>71</v>
      </c>
      <c r="B262" t="s">
        <v>51</v>
      </c>
      <c r="C262" s="27">
        <v>4023.2829316833322</v>
      </c>
    </row>
    <row r="263" spans="1:3" x14ac:dyDescent="0.45">
      <c r="A263" s="1" t="s">
        <v>71</v>
      </c>
      <c r="B263" t="s">
        <v>52</v>
      </c>
      <c r="C263" s="27">
        <v>4120.8838527399994</v>
      </c>
    </row>
    <row r="264" spans="1:3" x14ac:dyDescent="0.45">
      <c r="A264" s="1" t="s">
        <v>71</v>
      </c>
      <c r="B264" t="s">
        <v>40</v>
      </c>
      <c r="C264" s="27">
        <v>4088.1135935427269</v>
      </c>
    </row>
    <row r="265" spans="1:3" x14ac:dyDescent="0.45">
      <c r="A265" s="1" t="s">
        <v>71</v>
      </c>
      <c r="B265" t="s">
        <v>41</v>
      </c>
      <c r="C265" s="27">
        <v>4110.0364223826318</v>
      </c>
    </row>
    <row r="266" spans="1:3" x14ac:dyDescent="0.45">
      <c r="A266" t="s">
        <v>99</v>
      </c>
      <c r="B266"/>
      <c r="C266" s="27">
        <v>4037.0336826186499</v>
      </c>
    </row>
    <row r="267" spans="1:3" x14ac:dyDescent="0.45">
      <c r="A267" s="1" t="s">
        <v>72</v>
      </c>
      <c r="B267" t="s">
        <v>43</v>
      </c>
      <c r="C267" s="27">
        <v>4225.8429432118173</v>
      </c>
    </row>
    <row r="268" spans="1:3" x14ac:dyDescent="0.45">
      <c r="A268" s="1" t="s">
        <v>72</v>
      </c>
      <c r="B268" t="s">
        <v>44</v>
      </c>
      <c r="C268" s="27">
        <v>3991.071581571</v>
      </c>
    </row>
    <row r="269" spans="1:3" x14ac:dyDescent="0.45">
      <c r="A269" s="1" t="s">
        <v>72</v>
      </c>
      <c r="B269" t="s">
        <v>45</v>
      </c>
      <c r="C269" s="27">
        <v>3917.8708652747619</v>
      </c>
    </row>
    <row r="270" spans="1:3" x14ac:dyDescent="0.45">
      <c r="A270" s="1" t="s">
        <v>72</v>
      </c>
      <c r="B270" t="s">
        <v>46</v>
      </c>
      <c r="C270" s="27">
        <v>4013.3417556505001</v>
      </c>
    </row>
    <row r="271" spans="1:3" x14ac:dyDescent="0.45">
      <c r="A271" s="1" t="s">
        <v>72</v>
      </c>
      <c r="B271" t="s">
        <v>47</v>
      </c>
      <c r="C271" s="27">
        <v>4226.833055419047</v>
      </c>
    </row>
    <row r="272" spans="1:3" x14ac:dyDescent="0.45">
      <c r="A272" s="1" t="s">
        <v>72</v>
      </c>
      <c r="B272" t="s">
        <v>48</v>
      </c>
      <c r="C272" s="27">
        <v>4219.159047490476</v>
      </c>
    </row>
    <row r="273" spans="1:3" x14ac:dyDescent="0.45">
      <c r="A273" s="1" t="s">
        <v>72</v>
      </c>
      <c r="B273" t="s">
        <v>49</v>
      </c>
      <c r="C273" s="27">
        <v>4207.5230952763641</v>
      </c>
    </row>
    <row r="274" spans="1:3" x14ac:dyDescent="0.45">
      <c r="A274" s="1" t="s">
        <v>72</v>
      </c>
      <c r="B274" t="s">
        <v>50</v>
      </c>
      <c r="C274" s="27">
        <v>4181.7147370195462</v>
      </c>
    </row>
    <row r="275" spans="1:3" x14ac:dyDescent="0.45">
      <c r="A275" s="1" t="s">
        <v>72</v>
      </c>
      <c r="B275" t="s">
        <v>51</v>
      </c>
      <c r="C275" s="27">
        <v>4075.9051585699999</v>
      </c>
    </row>
    <row r="276" spans="1:3" x14ac:dyDescent="0.45">
      <c r="A276" s="1" t="s">
        <v>72</v>
      </c>
      <c r="B276" t="s">
        <v>52</v>
      </c>
      <c r="C276" s="27">
        <v>3919.2431952991305</v>
      </c>
    </row>
    <row r="277" spans="1:3" x14ac:dyDescent="0.45">
      <c r="A277" s="1" t="s">
        <v>72</v>
      </c>
      <c r="B277" t="s">
        <v>40</v>
      </c>
      <c r="C277" s="27">
        <v>3862.0163853850008</v>
      </c>
    </row>
    <row r="278" spans="1:3" x14ac:dyDescent="0.45">
      <c r="A278" s="1" t="s">
        <v>72</v>
      </c>
      <c r="B278" t="s">
        <v>41</v>
      </c>
      <c r="C278" s="27">
        <v>3709.8295424205266</v>
      </c>
    </row>
    <row r="279" spans="1:3" x14ac:dyDescent="0.45">
      <c r="A279" t="s">
        <v>100</v>
      </c>
      <c r="B279"/>
      <c r="C279" s="27">
        <v>4048.9050774118946</v>
      </c>
    </row>
    <row r="280" spans="1:3" x14ac:dyDescent="0.45">
      <c r="A280" s="1" t="s">
        <v>73</v>
      </c>
      <c r="B280" t="s">
        <v>43</v>
      </c>
      <c r="C280" s="27">
        <v>3766.7702474122734</v>
      </c>
    </row>
    <row r="281" spans="1:3" x14ac:dyDescent="0.45">
      <c r="A281" s="1" t="s">
        <v>73</v>
      </c>
      <c r="B281" t="s">
        <v>44</v>
      </c>
      <c r="C281" s="27">
        <v>3915.8227209645001</v>
      </c>
    </row>
    <row r="282" spans="1:3" x14ac:dyDescent="0.45">
      <c r="A282" s="1" t="s">
        <v>73</v>
      </c>
      <c r="B282" t="s">
        <v>45</v>
      </c>
      <c r="C282" s="27">
        <v>3948.1581276142861</v>
      </c>
    </row>
    <row r="283" spans="1:3" x14ac:dyDescent="0.45">
      <c r="A283" s="1" t="s">
        <v>73</v>
      </c>
      <c r="B283" t="s">
        <v>46</v>
      </c>
      <c r="C283" s="27">
        <v>4068.0485840499991</v>
      </c>
    </row>
    <row r="284" spans="1:3" x14ac:dyDescent="0.45">
      <c r="A284" s="1" t="s">
        <v>73</v>
      </c>
      <c r="B284" t="s">
        <v>47</v>
      </c>
      <c r="C284" s="27">
        <v>3987.3904355347613</v>
      </c>
    </row>
    <row r="285" spans="1:3" x14ac:dyDescent="0.45">
      <c r="A285" s="1" t="s">
        <v>73</v>
      </c>
      <c r="B285" t="s">
        <v>48</v>
      </c>
      <c r="C285" s="27">
        <v>4020.0968000535004</v>
      </c>
    </row>
    <row r="286" spans="1:3" x14ac:dyDescent="0.45">
      <c r="A286" s="1" t="s">
        <v>73</v>
      </c>
      <c r="B286" t="s">
        <v>49</v>
      </c>
      <c r="C286" s="27">
        <v>4117.7885340786361</v>
      </c>
    </row>
    <row r="287" spans="1:3" x14ac:dyDescent="0.45">
      <c r="A287" s="1" t="s">
        <v>73</v>
      </c>
      <c r="B287" t="s">
        <v>50</v>
      </c>
      <c r="C287" s="27">
        <v>3942.3292126133319</v>
      </c>
    </row>
    <row r="288" spans="1:3" x14ac:dyDescent="0.45">
      <c r="A288" s="1" t="s">
        <v>73</v>
      </c>
      <c r="B288" t="s">
        <v>51</v>
      </c>
      <c r="C288" s="27">
        <v>4020.6939179219034</v>
      </c>
    </row>
    <row r="289" spans="1:3" x14ac:dyDescent="0.45">
      <c r="A289" s="1" t="s">
        <v>73</v>
      </c>
      <c r="B289" t="s">
        <v>52</v>
      </c>
      <c r="C289" s="27">
        <v>3976.4944544356517</v>
      </c>
    </row>
    <row r="290" spans="1:3" x14ac:dyDescent="0.45">
      <c r="A290" s="1" t="s">
        <v>73</v>
      </c>
      <c r="B290" t="s">
        <v>40</v>
      </c>
      <c r="C290" s="27">
        <v>4054.9376967871435</v>
      </c>
    </row>
    <row r="291" spans="1:3" x14ac:dyDescent="0.45">
      <c r="A291" s="1" t="s">
        <v>73</v>
      </c>
      <c r="B291" t="s">
        <v>41</v>
      </c>
      <c r="C291" s="27">
        <v>4111.888767017499</v>
      </c>
    </row>
    <row r="292" spans="1:3" x14ac:dyDescent="0.45">
      <c r="A292" t="s">
        <v>101</v>
      </c>
      <c r="B292"/>
      <c r="C292" s="27">
        <v>3993.09722335885</v>
      </c>
    </row>
    <row r="293" spans="1:3" x14ac:dyDescent="0.45">
      <c r="A293" s="1" t="s">
        <v>74</v>
      </c>
      <c r="B293" t="s">
        <v>43</v>
      </c>
      <c r="C293" s="27">
        <v>4196.9929096340911</v>
      </c>
    </row>
    <row r="294" spans="1:3" x14ac:dyDescent="0.45">
      <c r="A294" s="1" t="s">
        <v>74</v>
      </c>
      <c r="B294" t="s">
        <v>44</v>
      </c>
      <c r="C294" s="27">
        <v>4074.9223563220003</v>
      </c>
    </row>
    <row r="295" spans="1:3" x14ac:dyDescent="0.45">
      <c r="A295" s="1" t="s">
        <v>74</v>
      </c>
      <c r="B295" t="s">
        <v>45</v>
      </c>
      <c r="C295" s="27">
        <v>3170.8696761309093</v>
      </c>
    </row>
    <row r="296" spans="1:3" x14ac:dyDescent="0.45">
      <c r="A296" s="1" t="s">
        <v>74</v>
      </c>
      <c r="B296" t="s">
        <v>46</v>
      </c>
      <c r="C296" s="27">
        <v>3154.7291284459998</v>
      </c>
    </row>
    <row r="297" spans="1:3" x14ac:dyDescent="0.45">
      <c r="A297" s="1" t="s">
        <v>74</v>
      </c>
      <c r="B297" t="s">
        <v>47</v>
      </c>
      <c r="C297" s="27">
        <v>3282.3224538105264</v>
      </c>
    </row>
    <row r="298" spans="1:3" x14ac:dyDescent="0.45">
      <c r="A298" s="1" t="s">
        <v>74</v>
      </c>
      <c r="B298" t="s">
        <v>48</v>
      </c>
      <c r="C298" s="27">
        <v>3456.7148201686359</v>
      </c>
    </row>
    <row r="299" spans="1:3" x14ac:dyDescent="0.45">
      <c r="A299" s="1" t="s">
        <v>74</v>
      </c>
      <c r="B299" t="s">
        <v>49</v>
      </c>
      <c r="C299" s="27">
        <v>3415.4239357943475</v>
      </c>
    </row>
    <row r="300" spans="1:3" x14ac:dyDescent="0.45">
      <c r="A300" s="1" t="s">
        <v>74</v>
      </c>
      <c r="B300" t="s">
        <v>50</v>
      </c>
      <c r="C300" s="27">
        <v>3387.0285423295004</v>
      </c>
    </row>
    <row r="301" spans="1:3" x14ac:dyDescent="0.45">
      <c r="A301" s="1" t="s">
        <v>74</v>
      </c>
      <c r="B301" t="s">
        <v>51</v>
      </c>
      <c r="C301" s="27">
        <v>3316.2503281186364</v>
      </c>
    </row>
    <row r="302" spans="1:3" x14ac:dyDescent="0.45">
      <c r="A302" s="1" t="s">
        <v>74</v>
      </c>
      <c r="B302" t="s">
        <v>52</v>
      </c>
      <c r="C302" s="27">
        <v>3292.5269684236364</v>
      </c>
    </row>
    <row r="303" spans="1:3" x14ac:dyDescent="0.45">
      <c r="A303" s="1" t="s">
        <v>74</v>
      </c>
      <c r="B303" t="s">
        <v>40</v>
      </c>
      <c r="C303" s="27">
        <v>3508.557142857142</v>
      </c>
    </row>
    <row r="304" spans="1:3" x14ac:dyDescent="0.45">
      <c r="A304" s="1" t="s">
        <v>74</v>
      </c>
      <c r="B304" t="s">
        <v>41</v>
      </c>
      <c r="C304" s="27">
        <v>3685.0165217391304</v>
      </c>
    </row>
    <row r="305" spans="1:3" x14ac:dyDescent="0.45">
      <c r="A305" t="s">
        <v>102</v>
      </c>
      <c r="B305"/>
      <c r="C305" s="27">
        <v>3496.9584419612893</v>
      </c>
    </row>
    <row r="306" spans="1:3" x14ac:dyDescent="0.45">
      <c r="A306" s="1" t="s">
        <v>75</v>
      </c>
      <c r="B306" t="s">
        <v>43</v>
      </c>
      <c r="C306" s="27">
        <v>3787.9</v>
      </c>
    </row>
    <row r="307" spans="1:3" x14ac:dyDescent="0.45">
      <c r="A307" s="1" t="s">
        <v>75</v>
      </c>
      <c r="B307" t="s">
        <v>44</v>
      </c>
      <c r="C307" s="27">
        <v>3750.8</v>
      </c>
    </row>
    <row r="308" spans="1:3" x14ac:dyDescent="0.45">
      <c r="A308" s="1" t="s">
        <v>75</v>
      </c>
      <c r="B308" t="s">
        <v>45</v>
      </c>
      <c r="C308" s="27">
        <v>3826.1304347826085</v>
      </c>
    </row>
    <row r="309" spans="1:3" x14ac:dyDescent="0.45">
      <c r="A309" s="1" t="s">
        <v>75</v>
      </c>
      <c r="B309" t="s">
        <v>46</v>
      </c>
      <c r="C309" s="27">
        <v>3955.1</v>
      </c>
    </row>
    <row r="310" spans="1:3" x14ac:dyDescent="0.45">
      <c r="A310" s="1" t="s">
        <v>75</v>
      </c>
      <c r="B310" t="s">
        <v>47</v>
      </c>
      <c r="C310" s="27">
        <v>4006.1052631578946</v>
      </c>
    </row>
    <row r="311" spans="1:3" x14ac:dyDescent="0.45">
      <c r="A311" s="1" t="s">
        <v>75</v>
      </c>
      <c r="B311" t="s">
        <v>48</v>
      </c>
      <c r="C311" s="27">
        <v>4050.090909090909</v>
      </c>
    </row>
    <row r="312" spans="1:3" x14ac:dyDescent="0.45">
      <c r="A312" s="1" t="s">
        <v>75</v>
      </c>
      <c r="B312" t="s">
        <v>49</v>
      </c>
      <c r="C312" s="27">
        <v>4030.090909090909</v>
      </c>
    </row>
    <row r="313" spans="1:3" x14ac:dyDescent="0.45">
      <c r="A313" s="1" t="s">
        <v>75</v>
      </c>
      <c r="B313" t="s">
        <v>50</v>
      </c>
      <c r="C313" s="27">
        <v>4103.8571428571431</v>
      </c>
    </row>
    <row r="314" spans="1:3" x14ac:dyDescent="0.45">
      <c r="A314" s="1" t="s">
        <v>75</v>
      </c>
      <c r="B314" t="s">
        <v>51</v>
      </c>
      <c r="C314" s="27">
        <v>4071.5</v>
      </c>
    </row>
    <row r="315" spans="1:3" x14ac:dyDescent="0.45">
      <c r="A315" s="1" t="s">
        <v>75</v>
      </c>
      <c r="B315" t="s">
        <v>52</v>
      </c>
      <c r="C315" s="27">
        <v>4087.0476190476193</v>
      </c>
    </row>
    <row r="316" spans="1:3" x14ac:dyDescent="0.45">
      <c r="A316" s="1" t="s">
        <v>75</v>
      </c>
      <c r="B316" t="s">
        <v>40</v>
      </c>
      <c r="C316" s="27">
        <v>4147.772727272727</v>
      </c>
    </row>
    <row r="317" spans="1:3" x14ac:dyDescent="0.45">
      <c r="A317" s="1" t="s">
        <v>75</v>
      </c>
      <c r="B317" t="s">
        <v>41</v>
      </c>
      <c r="C317" s="27">
        <v>4142.1904761904761</v>
      </c>
    </row>
    <row r="318" spans="1:3" x14ac:dyDescent="0.45">
      <c r="A318" t="s">
        <v>103</v>
      </c>
      <c r="B318"/>
      <c r="C318" s="27">
        <v>3998.324110671937</v>
      </c>
    </row>
    <row r="319" spans="1:3" x14ac:dyDescent="0.45">
      <c r="A319" s="1" t="s">
        <v>76</v>
      </c>
      <c r="B319" t="s">
        <v>43</v>
      </c>
      <c r="C319" s="27">
        <v>4233.05</v>
      </c>
    </row>
    <row r="320" spans="1:3" x14ac:dyDescent="0.45">
      <c r="A320" s="1" t="s">
        <v>76</v>
      </c>
      <c r="B320" t="s">
        <v>44</v>
      </c>
      <c r="C320" s="27">
        <v>4212</v>
      </c>
    </row>
    <row r="321" spans="1:3" x14ac:dyDescent="0.45">
      <c r="A321" s="1" t="s">
        <v>76</v>
      </c>
      <c r="B321" t="s">
        <v>45</v>
      </c>
      <c r="C321" s="27">
        <v>4074.4347826086955</v>
      </c>
    </row>
    <row r="322" spans="1:3" x14ac:dyDescent="0.45">
      <c r="A322" s="1" t="s">
        <v>76</v>
      </c>
      <c r="B322" t="s">
        <v>46</v>
      </c>
      <c r="C322" s="27">
        <v>4198.5789473684208</v>
      </c>
    </row>
    <row r="323" spans="1:3" x14ac:dyDescent="0.45">
      <c r="A323" s="1" t="s">
        <v>76</v>
      </c>
      <c r="B323" t="s">
        <v>47</v>
      </c>
      <c r="C323" s="27">
        <v>4114.7142857142853</v>
      </c>
    </row>
    <row r="324" spans="1:3" x14ac:dyDescent="0.45">
      <c r="A324" s="1" t="s">
        <v>76</v>
      </c>
      <c r="B324" t="s">
        <v>48</v>
      </c>
      <c r="C324" s="27">
        <v>4015.35</v>
      </c>
    </row>
    <row r="325" spans="1:3" x14ac:dyDescent="0.45">
      <c r="A325" s="1" t="s">
        <v>76</v>
      </c>
      <c r="B325" t="s">
        <v>49</v>
      </c>
      <c r="C325" s="27">
        <v>3982.3809523809523</v>
      </c>
    </row>
    <row r="326" spans="1:3" x14ac:dyDescent="0.45">
      <c r="A326" s="1" t="s">
        <v>76</v>
      </c>
      <c r="B326" t="s">
        <v>50</v>
      </c>
      <c r="C326" s="27">
        <v>4117.818181818182</v>
      </c>
    </row>
    <row r="327" spans="1:3" x14ac:dyDescent="0.45">
      <c r="A327" s="1" t="s">
        <v>76</v>
      </c>
      <c r="B327" t="s">
        <v>51</v>
      </c>
      <c r="C327" s="27">
        <v>3940.2857142857142</v>
      </c>
    </row>
    <row r="328" spans="1:3" x14ac:dyDescent="0.45">
      <c r="A328" s="1" t="s">
        <v>76</v>
      </c>
      <c r="B328" t="s">
        <v>52</v>
      </c>
      <c r="C328" s="27">
        <v>3806.5238095238096</v>
      </c>
    </row>
    <row r="329" spans="1:3" x14ac:dyDescent="0.45">
      <c r="A329" s="1" t="s">
        <v>76</v>
      </c>
      <c r="B329" t="s">
        <v>40</v>
      </c>
      <c r="C329" s="27">
        <v>4041.4545454545455</v>
      </c>
    </row>
    <row r="330" spans="1:3" x14ac:dyDescent="0.45">
      <c r="A330" s="1" t="s">
        <v>76</v>
      </c>
      <c r="B330" t="s">
        <v>41</v>
      </c>
      <c r="C330" s="27">
        <v>4086.95</v>
      </c>
    </row>
    <row r="331" spans="1:3" x14ac:dyDescent="0.45">
      <c r="A331" t="s">
        <v>104</v>
      </c>
      <c r="B331"/>
      <c r="C331" s="27">
        <v>4066.6320000000001</v>
      </c>
    </row>
    <row r="332" spans="1:3" x14ac:dyDescent="0.45">
      <c r="A332" s="1" t="s">
        <v>38</v>
      </c>
      <c r="B332" s="1"/>
      <c r="C332" s="27">
        <v>3122.9418695508261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719AC-90CB-4649-8418-C5B38498C7B1}">
  <dimension ref="A1:AB922"/>
  <sheetViews>
    <sheetView tabSelected="1" topLeftCell="M1" workbookViewId="0">
      <selection activeCell="S6" sqref="S6"/>
    </sheetView>
  </sheetViews>
  <sheetFormatPr defaultRowHeight="14.25" x14ac:dyDescent="0.45"/>
  <cols>
    <col min="1" max="1" width="10.73046875" bestFit="1" customWidth="1"/>
    <col min="2" max="2" width="9.3984375" bestFit="1" customWidth="1"/>
    <col min="3" max="3" width="13.796875" bestFit="1" customWidth="1"/>
    <col min="4" max="4" width="15.9296875" bestFit="1" customWidth="1"/>
    <col min="5" max="5" width="11.73046875" bestFit="1" customWidth="1"/>
    <col min="6" max="6" width="11.19921875" bestFit="1" customWidth="1"/>
    <col min="7" max="7" width="7.33203125" bestFit="1" customWidth="1"/>
    <col min="8" max="8" width="21.06640625" bestFit="1" customWidth="1"/>
    <col min="9" max="9" width="19.06640625" bestFit="1" customWidth="1"/>
    <col min="11" max="11" width="17.73046875" bestFit="1" customWidth="1"/>
    <col min="12" max="12" width="9.59765625" bestFit="1" customWidth="1"/>
    <col min="13" max="13" width="34.9296875" bestFit="1" customWidth="1"/>
    <col min="16" max="16" width="14.9296875" bestFit="1" customWidth="1"/>
    <col min="17" max="17" width="20.33203125" bestFit="1" customWidth="1"/>
    <col min="18" max="19" width="10.86328125" bestFit="1" customWidth="1"/>
    <col min="20" max="20" width="45.1328125" bestFit="1" customWidth="1"/>
    <col min="21" max="21" width="10.86328125" bestFit="1" customWidth="1"/>
    <col min="25" max="25" width="10.3984375" bestFit="1" customWidth="1"/>
  </cols>
  <sheetData>
    <row r="1" spans="1:21" x14ac:dyDescent="0.45">
      <c r="I1" s="1" t="s">
        <v>5</v>
      </c>
      <c r="J1" s="29">
        <f>MEDIAN(J7:J308)</f>
        <v>5.4618883540063973E-2</v>
      </c>
    </row>
    <row r="2" spans="1:21" x14ac:dyDescent="0.45">
      <c r="I2" s="1" t="s">
        <v>415</v>
      </c>
      <c r="J2" s="30">
        <f>_xlfn.PERCENTILE.EXC(J7:J308,0.05)</f>
        <v>4.4986029525677422E-2</v>
      </c>
    </row>
    <row r="3" spans="1:21" x14ac:dyDescent="0.45">
      <c r="I3" s="1" t="s">
        <v>416</v>
      </c>
      <c r="J3" s="30">
        <f>_xlfn.PERCENTILE.EXC(J7:J308,0.95)</f>
        <v>6.721546566980989E-2</v>
      </c>
    </row>
    <row r="4" spans="1:21" x14ac:dyDescent="0.45">
      <c r="J4" s="3"/>
      <c r="M4" s="31">
        <v>100000</v>
      </c>
    </row>
    <row r="5" spans="1:21" x14ac:dyDescent="0.45">
      <c r="I5" t="s">
        <v>413</v>
      </c>
      <c r="N5" s="43" t="s">
        <v>422</v>
      </c>
      <c r="O5" s="43"/>
      <c r="P5" s="43"/>
    </row>
    <row r="6" spans="1:21" x14ac:dyDescent="0.45">
      <c r="A6" s="1" t="s">
        <v>412</v>
      </c>
      <c r="B6" s="1" t="s">
        <v>410</v>
      </c>
      <c r="C6" s="1" t="s">
        <v>0</v>
      </c>
      <c r="D6" s="1" t="s">
        <v>78</v>
      </c>
      <c r="E6" s="1" t="s">
        <v>105</v>
      </c>
      <c r="F6" s="1" t="s">
        <v>409</v>
      </c>
      <c r="G6" s="1" t="s">
        <v>106</v>
      </c>
      <c r="H6" s="1" t="s">
        <v>77</v>
      </c>
      <c r="I6" s="1" t="s">
        <v>411</v>
      </c>
      <c r="J6" s="1" t="s">
        <v>414</v>
      </c>
      <c r="K6" s="1" t="s">
        <v>417</v>
      </c>
      <c r="L6" s="1" t="s">
        <v>418</v>
      </c>
      <c r="M6" s="1" t="s">
        <v>425</v>
      </c>
      <c r="N6" s="1" t="s">
        <v>418</v>
      </c>
      <c r="O6" s="1" t="s">
        <v>419</v>
      </c>
      <c r="P6" s="1" t="s">
        <v>423</v>
      </c>
      <c r="Q6" s="1" t="s">
        <v>424</v>
      </c>
      <c r="R6" s="31">
        <v>100000</v>
      </c>
      <c r="S6" s="31">
        <f>H7</f>
        <v>2293.4544999999998</v>
      </c>
      <c r="T6" s="1" t="s">
        <v>426</v>
      </c>
      <c r="U6" s="2">
        <v>100000</v>
      </c>
    </row>
    <row r="7" spans="1:21" x14ac:dyDescent="0.45">
      <c r="A7" t="str">
        <f>DAY(B7)&amp;"-"&amp;MONTH(B7)&amp;"-"&amp;YEAR(B7)</f>
        <v>30-11-1997</v>
      </c>
      <c r="B7" s="5">
        <f>EOMONTH(C7,0)</f>
        <v>35764</v>
      </c>
      <c r="C7" s="5">
        <f t="shared" ref="C7:C70" si="0">DATE(D7,F7,1)</f>
        <v>35735</v>
      </c>
      <c r="D7" t="s">
        <v>39</v>
      </c>
      <c r="E7" t="s">
        <v>40</v>
      </c>
      <c r="F7">
        <v>11</v>
      </c>
      <c r="G7" t="s">
        <v>107</v>
      </c>
      <c r="H7" s="2">
        <v>2293.4544999999998</v>
      </c>
      <c r="I7" s="38">
        <v>18.333223140495868</v>
      </c>
      <c r="J7" s="13">
        <f>1/I7</f>
        <v>5.4545782393883663E-2</v>
      </c>
      <c r="K7" s="9">
        <f>1+(J7-$J$1)/($J$3-$J$2)</f>
        <v>0.99671151595090701</v>
      </c>
      <c r="L7" s="8">
        <f>MIN(K7,150%)</f>
        <v>0.99671151595090701</v>
      </c>
      <c r="M7" s="4">
        <v>-1.3083338364280883E-2</v>
      </c>
      <c r="N7" s="8">
        <f>1-O7</f>
        <v>0.99671151595090701</v>
      </c>
      <c r="O7" s="8">
        <f t="shared" ref="O7:O70" si="1">IF(1-L7&lt;0,0,1-L7)</f>
        <v>3.2884840490929879E-3</v>
      </c>
      <c r="P7" s="9">
        <v>6.0311458333333319E-3</v>
      </c>
      <c r="Q7" s="8">
        <f>T7*N7+O7*P7</f>
        <v>4.1180136853159952E-2</v>
      </c>
      <c r="R7" s="2">
        <f>R6*(1+Q7)</f>
        <v>104118.01368531599</v>
      </c>
      <c r="S7" s="2">
        <f>S6*(1+T7)</f>
        <v>2388.1652380952378</v>
      </c>
      <c r="T7" s="8">
        <f>H8/H7-1</f>
        <v>4.1296105109230652E-2</v>
      </c>
      <c r="U7" s="2">
        <f>U6*(1+T7)</f>
        <v>104129.61051092307</v>
      </c>
    </row>
    <row r="8" spans="1:21" x14ac:dyDescent="0.45">
      <c r="A8" t="str">
        <f t="shared" ref="A8:A71" si="2">DAY(B8)&amp;"-"&amp;MONTH(B8)&amp;"-"&amp;YEAR(B8)</f>
        <v>31-12-1997</v>
      </c>
      <c r="B8" s="5">
        <f>EOMONTH(C8,0)</f>
        <v>35795</v>
      </c>
      <c r="C8" s="5">
        <f t="shared" si="0"/>
        <v>35765</v>
      </c>
      <c r="D8" t="s">
        <v>39</v>
      </c>
      <c r="E8" t="s">
        <v>41</v>
      </c>
      <c r="F8">
        <v>12</v>
      </c>
      <c r="G8" t="s">
        <v>108</v>
      </c>
      <c r="H8" s="2">
        <v>2388.1652380952378</v>
      </c>
      <c r="I8" s="38">
        <v>18.397024793388432</v>
      </c>
      <c r="J8" s="13">
        <f t="shared" ref="J8:J71" si="3">1/I8</f>
        <v>5.435661533485471E-2</v>
      </c>
      <c r="K8" s="9">
        <f t="shared" ref="K8:K71" si="4">1+(J8-$J$1)/($J$3-$J$2)</f>
        <v>0.98820176078651956</v>
      </c>
      <c r="L8" s="8">
        <f t="shared" ref="L8:L71" si="5">MIN(K8,150%)</f>
        <v>0.98820176078651956</v>
      </c>
      <c r="M8" s="4">
        <v>3.8883813923025201E-2</v>
      </c>
      <c r="N8" s="8">
        <f t="shared" ref="N8:N71" si="6">1-O8</f>
        <v>0.98820176078651956</v>
      </c>
      <c r="O8" s="8">
        <f t="shared" si="1"/>
        <v>1.1798239213480444E-2</v>
      </c>
      <c r="P8" s="9">
        <v>6.0649444444444431E-3</v>
      </c>
      <c r="Q8" s="8">
        <f t="shared" ref="Q8:Q71" si="7">T8*N8+O8*P8</f>
        <v>2.7746699326362891E-2</v>
      </c>
      <c r="R8" s="2">
        <f>R7*(1+Q8)</f>
        <v>107006.9449055006</v>
      </c>
      <c r="S8" s="2">
        <f t="shared" ref="S8:S71" si="8">S7*(1+T8)</f>
        <v>2455.0471428571423</v>
      </c>
      <c r="T8" s="8">
        <f>H9/H8-1</f>
        <v>2.8005559956667092E-2</v>
      </c>
      <c r="U8" s="2">
        <f t="shared" ref="U8:U71" si="9">U7*(1+T8)</f>
        <v>107045.81856135112</v>
      </c>
    </row>
    <row r="9" spans="1:21" x14ac:dyDescent="0.45">
      <c r="A9" t="str">
        <f t="shared" si="2"/>
        <v>31-1-1998</v>
      </c>
      <c r="B9" s="5">
        <f>EOMONTH(C9,0)</f>
        <v>35826</v>
      </c>
      <c r="C9" s="5">
        <f t="shared" si="0"/>
        <v>35796</v>
      </c>
      <c r="D9" t="s">
        <v>42</v>
      </c>
      <c r="E9" t="s">
        <v>43</v>
      </c>
      <c r="F9">
        <v>1</v>
      </c>
      <c r="G9" t="s">
        <v>109</v>
      </c>
      <c r="H9" s="2">
        <v>2455.0471428571423</v>
      </c>
      <c r="I9" s="38">
        <v>18.458512396694214</v>
      </c>
      <c r="J9" s="13">
        <f t="shared" si="3"/>
        <v>5.4175546680516502E-2</v>
      </c>
      <c r="K9" s="9">
        <f t="shared" si="4"/>
        <v>0.98005631556855788</v>
      </c>
      <c r="L9" s="8">
        <f t="shared" si="5"/>
        <v>0.98005631556855788</v>
      </c>
      <c r="M9" s="4">
        <v>4.2202829956120791E-2</v>
      </c>
      <c r="N9" s="8">
        <f t="shared" si="6"/>
        <v>0.98005631556855788</v>
      </c>
      <c r="O9" s="8">
        <f t="shared" si="1"/>
        <v>1.9943684431442121E-2</v>
      </c>
      <c r="P9" s="9">
        <v>6.0707870370370386E-3</v>
      </c>
      <c r="Q9" s="8">
        <f t="shared" si="7"/>
        <v>6.764200750883971E-2</v>
      </c>
      <c r="R9" s="2">
        <f>R8*(1+Q9)</f>
        <v>114245.10947629646</v>
      </c>
      <c r="S9" s="2">
        <f t="shared" si="8"/>
        <v>2624.1875</v>
      </c>
      <c r="T9" s="8">
        <f>H10/H9-1</f>
        <v>6.8894952846410451E-2</v>
      </c>
      <c r="U9" s="2">
        <f t="shared" si="9"/>
        <v>114420.7351835408</v>
      </c>
    </row>
    <row r="10" spans="1:21" x14ac:dyDescent="0.45">
      <c r="A10" t="str">
        <f t="shared" si="2"/>
        <v>28-2-1998</v>
      </c>
      <c r="B10" s="5">
        <f>EOMONTH(C10,0)</f>
        <v>35854</v>
      </c>
      <c r="C10" s="5">
        <f t="shared" si="0"/>
        <v>35827</v>
      </c>
      <c r="D10" t="s">
        <v>42</v>
      </c>
      <c r="E10" t="s">
        <v>44</v>
      </c>
      <c r="F10">
        <v>2</v>
      </c>
      <c r="G10" t="s">
        <v>110</v>
      </c>
      <c r="H10" s="2">
        <v>2624.1875</v>
      </c>
      <c r="I10" s="38">
        <v>18.535619834710747</v>
      </c>
      <c r="J10" s="13">
        <f t="shared" si="3"/>
        <v>5.3950178570632369E-2</v>
      </c>
      <c r="K10" s="9">
        <f t="shared" si="4"/>
        <v>0.96991804177596697</v>
      </c>
      <c r="L10" s="8">
        <f t="shared" si="5"/>
        <v>0.96991804177596697</v>
      </c>
      <c r="M10" s="4">
        <v>3.6437935003437616E-2</v>
      </c>
      <c r="N10" s="8">
        <f t="shared" si="6"/>
        <v>0.96991804177596697</v>
      </c>
      <c r="O10" s="8">
        <f t="shared" si="1"/>
        <v>3.0081958224033034E-2</v>
      </c>
      <c r="P10" s="9">
        <v>6.0755416666666675E-3</v>
      </c>
      <c r="Q10" s="8">
        <f t="shared" si="7"/>
        <v>4.3177213243377019E-2</v>
      </c>
      <c r="R10" s="2">
        <f t="shared" ref="R10:R73" si="10">R9*(1+Q10)</f>
        <v>119177.89493016746</v>
      </c>
      <c r="S10" s="2">
        <f t="shared" si="8"/>
        <v>2740.5122727272728</v>
      </c>
      <c r="T10" s="8">
        <f t="shared" ref="T10:T73" si="11">H11/H10-1</f>
        <v>4.4327919680767103E-2</v>
      </c>
      <c r="U10" s="2">
        <f t="shared" si="9"/>
        <v>119492.76834257113</v>
      </c>
    </row>
    <row r="11" spans="1:21" x14ac:dyDescent="0.45">
      <c r="A11" t="str">
        <f t="shared" si="2"/>
        <v>31-3-1998</v>
      </c>
      <c r="B11" s="5">
        <f t="shared" ref="B11:B74" si="12">EOMONTH(C11,0)</f>
        <v>35885</v>
      </c>
      <c r="C11" s="5">
        <f t="shared" si="0"/>
        <v>35855</v>
      </c>
      <c r="D11" t="s">
        <v>42</v>
      </c>
      <c r="E11" t="s">
        <v>45</v>
      </c>
      <c r="F11">
        <v>3</v>
      </c>
      <c r="G11" t="s">
        <v>111</v>
      </c>
      <c r="H11" s="2">
        <v>2740.5122727272728</v>
      </c>
      <c r="I11" s="38">
        <v>18.621735537190087</v>
      </c>
      <c r="J11" s="13">
        <f t="shared" si="3"/>
        <v>5.370068745756091E-2</v>
      </c>
      <c r="K11" s="9">
        <f t="shared" si="4"/>
        <v>0.95869458511904615</v>
      </c>
      <c r="L11" s="8">
        <f t="shared" si="5"/>
        <v>0.95869458511904615</v>
      </c>
      <c r="M11" s="4">
        <v>2.7272962283173552E-2</v>
      </c>
      <c r="N11" s="8">
        <f t="shared" si="6"/>
        <v>0.95869458511904615</v>
      </c>
      <c r="O11" s="8">
        <f t="shared" si="1"/>
        <v>4.130541488095385E-2</v>
      </c>
      <c r="P11" s="9">
        <v>6.0860606060606079E-3</v>
      </c>
      <c r="Q11" s="8">
        <f t="shared" si="7"/>
        <v>2.095207565765134E-2</v>
      </c>
      <c r="R11" s="2">
        <f t="shared" si="10"/>
        <v>121674.91920146396</v>
      </c>
      <c r="S11" s="2">
        <f t="shared" si="8"/>
        <v>2799.6869999999999</v>
      </c>
      <c r="T11" s="8">
        <f t="shared" si="11"/>
        <v>2.1592578826088671E-2</v>
      </c>
      <c r="U11" s="2">
        <f t="shared" si="9"/>
        <v>122072.92536215566</v>
      </c>
    </row>
    <row r="12" spans="1:21" x14ac:dyDescent="0.45">
      <c r="A12" t="str">
        <f t="shared" si="2"/>
        <v>30-4-1998</v>
      </c>
      <c r="B12" s="5">
        <f t="shared" si="12"/>
        <v>35915</v>
      </c>
      <c r="C12" s="5">
        <f t="shared" si="0"/>
        <v>35886</v>
      </c>
      <c r="D12" t="s">
        <v>42</v>
      </c>
      <c r="E12" t="s">
        <v>46</v>
      </c>
      <c r="F12">
        <v>4</v>
      </c>
      <c r="G12" t="s">
        <v>112</v>
      </c>
      <c r="H12" s="2">
        <v>2799.6869999999999</v>
      </c>
      <c r="I12" s="38">
        <v>18.712809917355372</v>
      </c>
      <c r="J12" s="13">
        <f t="shared" si="3"/>
        <v>5.3439328696036216E-2</v>
      </c>
      <c r="K12" s="9">
        <f t="shared" si="4"/>
        <v>0.94693725759035485</v>
      </c>
      <c r="L12" s="8">
        <f t="shared" si="5"/>
        <v>0.94693725759035485</v>
      </c>
      <c r="M12" s="4">
        <v>-8.6516690185652889E-3</v>
      </c>
      <c r="N12" s="8">
        <f t="shared" si="6"/>
        <v>0.94693725759035485</v>
      </c>
      <c r="O12" s="8">
        <f t="shared" si="1"/>
        <v>5.3062742409645147E-2</v>
      </c>
      <c r="P12" s="9">
        <v>6.0832456140350868E-3</v>
      </c>
      <c r="Q12" s="8">
        <f t="shared" si="7"/>
        <v>5.4114949384402086E-3</v>
      </c>
      <c r="R12" s="2">
        <f t="shared" si="10"/>
        <v>122333.36241085781</v>
      </c>
      <c r="S12" s="2">
        <f t="shared" si="8"/>
        <v>2814.7321052631582</v>
      </c>
      <c r="T12" s="8">
        <f t="shared" si="11"/>
        <v>5.3738525996507303E-3</v>
      </c>
      <c r="U12" s="2">
        <f t="shared" si="9"/>
        <v>122728.92726946005</v>
      </c>
    </row>
    <row r="13" spans="1:21" x14ac:dyDescent="0.45">
      <c r="A13" t="str">
        <f t="shared" si="2"/>
        <v>31-5-1998</v>
      </c>
      <c r="B13" s="5">
        <f t="shared" si="12"/>
        <v>35946</v>
      </c>
      <c r="C13" s="5">
        <f t="shared" si="0"/>
        <v>35916</v>
      </c>
      <c r="D13" t="s">
        <v>42</v>
      </c>
      <c r="E13" t="s">
        <v>47</v>
      </c>
      <c r="F13">
        <v>5</v>
      </c>
      <c r="G13" t="s">
        <v>113</v>
      </c>
      <c r="H13" s="2">
        <v>2814.7321052631582</v>
      </c>
      <c r="I13" s="38">
        <v>18.796198347107438</v>
      </c>
      <c r="J13" s="13">
        <f t="shared" si="3"/>
        <v>5.320224768504269E-2</v>
      </c>
      <c r="K13" s="9">
        <f t="shared" si="4"/>
        <v>0.93627207429662096</v>
      </c>
      <c r="L13" s="8">
        <f t="shared" si="5"/>
        <v>0.93627207429662096</v>
      </c>
      <c r="M13" s="4">
        <v>-7.2942535169355782E-3</v>
      </c>
      <c r="N13" s="8">
        <f t="shared" si="6"/>
        <v>0.93627207429662096</v>
      </c>
      <c r="O13" s="8">
        <f t="shared" si="1"/>
        <v>6.372792570337904E-2</v>
      </c>
      <c r="P13" s="9">
        <v>6.0531578947368428E-3</v>
      </c>
      <c r="Q13" s="8">
        <f t="shared" si="7"/>
        <v>-1.2611208930087664E-2</v>
      </c>
      <c r="R13" s="2">
        <f t="shared" si="10"/>
        <v>120790.59081837434</v>
      </c>
      <c r="S13" s="2">
        <f t="shared" si="8"/>
        <v>2775.6590909090914</v>
      </c>
      <c r="T13" s="8">
        <f t="shared" si="11"/>
        <v>-1.3881610360362728E-2</v>
      </c>
      <c r="U13" s="2">
        <f t="shared" si="9"/>
        <v>121025.25212116011</v>
      </c>
    </row>
    <row r="14" spans="1:21" x14ac:dyDescent="0.45">
      <c r="A14" t="str">
        <f t="shared" si="2"/>
        <v>30-6-1998</v>
      </c>
      <c r="B14" s="5">
        <f t="shared" si="12"/>
        <v>35976</v>
      </c>
      <c r="C14" s="5">
        <f t="shared" si="0"/>
        <v>35947</v>
      </c>
      <c r="D14" t="s">
        <v>42</v>
      </c>
      <c r="E14" t="s">
        <v>48</v>
      </c>
      <c r="F14">
        <v>6</v>
      </c>
      <c r="G14" t="s">
        <v>114</v>
      </c>
      <c r="H14" s="2">
        <v>2775.6590909090914</v>
      </c>
      <c r="I14" s="38">
        <v>18.87917355371901</v>
      </c>
      <c r="J14" s="13">
        <f t="shared" si="3"/>
        <v>5.2968420315359088E-2</v>
      </c>
      <c r="K14" s="9">
        <f t="shared" si="4"/>
        <v>0.92575325734744152</v>
      </c>
      <c r="L14" s="8">
        <f t="shared" si="5"/>
        <v>0.92575325734744152</v>
      </c>
      <c r="M14" s="4">
        <v>-1.6487121117065962E-2</v>
      </c>
      <c r="N14" s="8">
        <f t="shared" si="6"/>
        <v>0.92575325734744152</v>
      </c>
      <c r="O14" s="8">
        <f t="shared" si="1"/>
        <v>7.4246742652558484E-2</v>
      </c>
      <c r="P14" s="9">
        <v>6.2073809523809529E-3</v>
      </c>
      <c r="Q14" s="8">
        <f t="shared" si="7"/>
        <v>9.9782604183589856E-3</v>
      </c>
      <c r="R14" s="2">
        <f t="shared" si="10"/>
        <v>121995.87078964752</v>
      </c>
      <c r="S14" s="2">
        <f t="shared" si="8"/>
        <v>2804.1947826086953</v>
      </c>
      <c r="T14" s="8">
        <f t="shared" si="11"/>
        <v>1.0280690374788737E-2</v>
      </c>
      <c r="U14" s="2">
        <f t="shared" si="9"/>
        <v>122269.47526574851</v>
      </c>
    </row>
    <row r="15" spans="1:21" x14ac:dyDescent="0.45">
      <c r="A15" t="str">
        <f t="shared" si="2"/>
        <v>31-7-1998</v>
      </c>
      <c r="B15" s="5">
        <f t="shared" si="12"/>
        <v>36007</v>
      </c>
      <c r="C15" s="5">
        <f t="shared" si="0"/>
        <v>35977</v>
      </c>
      <c r="D15" t="s">
        <v>42</v>
      </c>
      <c r="E15" t="s">
        <v>49</v>
      </c>
      <c r="F15">
        <v>7</v>
      </c>
      <c r="G15" t="s">
        <v>115</v>
      </c>
      <c r="H15" s="2">
        <v>2804.1947826086953</v>
      </c>
      <c r="I15" s="38">
        <v>18.957933884297525</v>
      </c>
      <c r="J15" s="13">
        <f t="shared" si="3"/>
        <v>5.2748364146806094E-2</v>
      </c>
      <c r="K15" s="9">
        <f t="shared" si="4"/>
        <v>0.91585394334207582</v>
      </c>
      <c r="L15" s="8">
        <f t="shared" si="5"/>
        <v>0.91585394334207582</v>
      </c>
      <c r="M15" s="4">
        <v>-1.5299527223364584E-2</v>
      </c>
      <c r="N15" s="8">
        <f t="shared" si="6"/>
        <v>0.91585394334207582</v>
      </c>
      <c r="O15" s="8">
        <f t="shared" si="1"/>
        <v>8.4146056657924184E-2</v>
      </c>
      <c r="P15" s="9">
        <v>6.2419841269841262E-3</v>
      </c>
      <c r="Q15" s="8">
        <f t="shared" si="7"/>
        <v>-6.6863990626806716E-2</v>
      </c>
      <c r="R15" s="2">
        <f t="shared" si="10"/>
        <v>113838.74002865941</v>
      </c>
      <c r="S15" s="2">
        <f t="shared" si="8"/>
        <v>2597.8599999999997</v>
      </c>
      <c r="T15" s="8">
        <f t="shared" si="11"/>
        <v>-7.3580759756191383E-2</v>
      </c>
      <c r="U15" s="2">
        <f t="shared" si="9"/>
        <v>113272.79438070388</v>
      </c>
    </row>
    <row r="16" spans="1:21" x14ac:dyDescent="0.45">
      <c r="A16" t="str">
        <f t="shared" si="2"/>
        <v>31-8-1998</v>
      </c>
      <c r="B16" s="5">
        <f t="shared" si="12"/>
        <v>36038</v>
      </c>
      <c r="C16" s="5">
        <f t="shared" si="0"/>
        <v>36008</v>
      </c>
      <c r="D16" t="s">
        <v>42</v>
      </c>
      <c r="E16" t="s">
        <v>50</v>
      </c>
      <c r="F16">
        <v>8</v>
      </c>
      <c r="G16" t="s">
        <v>116</v>
      </c>
      <c r="H16" s="2">
        <v>2597.8599999999997</v>
      </c>
      <c r="I16" s="38">
        <v>19.035123966942148</v>
      </c>
      <c r="J16" s="13">
        <f t="shared" si="3"/>
        <v>5.253446217301639E-2</v>
      </c>
      <c r="K16" s="9">
        <f t="shared" si="4"/>
        <v>0.90623147822857519</v>
      </c>
      <c r="L16" s="8">
        <f t="shared" si="5"/>
        <v>0.90623147822857519</v>
      </c>
      <c r="M16" s="4">
        <v>-0.10299181577970595</v>
      </c>
      <c r="N16" s="8">
        <f t="shared" si="6"/>
        <v>0.90623147822857519</v>
      </c>
      <c r="O16" s="8">
        <f t="shared" si="1"/>
        <v>9.3768521771424806E-2</v>
      </c>
      <c r="P16" s="9">
        <v>6.2372807017543851E-3</v>
      </c>
      <c r="Q16" s="8">
        <f t="shared" si="7"/>
        <v>-6.920566874386723E-2</v>
      </c>
      <c r="R16" s="2">
        <f t="shared" si="10"/>
        <v>105960.45389601678</v>
      </c>
      <c r="S16" s="2">
        <f t="shared" si="8"/>
        <v>2397.7940909090912</v>
      </c>
      <c r="T16" s="8">
        <f t="shared" si="11"/>
        <v>-7.7011813219691749E-2</v>
      </c>
      <c r="U16" s="2">
        <f t="shared" si="9"/>
        <v>104549.45109698457</v>
      </c>
    </row>
    <row r="17" spans="1:21" x14ac:dyDescent="0.45">
      <c r="A17" t="str">
        <f t="shared" si="2"/>
        <v>30-9-1998</v>
      </c>
      <c r="B17" s="5">
        <f t="shared" si="12"/>
        <v>36068</v>
      </c>
      <c r="C17" s="5">
        <f t="shared" si="0"/>
        <v>36039</v>
      </c>
      <c r="D17" t="s">
        <v>42</v>
      </c>
      <c r="E17" t="s">
        <v>51</v>
      </c>
      <c r="F17">
        <v>9</v>
      </c>
      <c r="G17" t="s">
        <v>117</v>
      </c>
      <c r="H17" s="2">
        <v>2397.7940909090912</v>
      </c>
      <c r="I17" s="38">
        <v>19.092314049586779</v>
      </c>
      <c r="J17" s="13">
        <f t="shared" si="3"/>
        <v>5.2377097789340174E-2</v>
      </c>
      <c r="K17" s="9">
        <f t="shared" si="4"/>
        <v>0.89915237902624334</v>
      </c>
      <c r="L17" s="8">
        <f t="shared" si="5"/>
        <v>0.89915237902624334</v>
      </c>
      <c r="M17" s="4">
        <v>-2.0236080643476373E-2</v>
      </c>
      <c r="N17" s="8">
        <f t="shared" si="6"/>
        <v>0.89915237902624334</v>
      </c>
      <c r="O17" s="8">
        <f t="shared" si="1"/>
        <v>0.10084762097375666</v>
      </c>
      <c r="P17" s="9">
        <v>6.153375E-3</v>
      </c>
      <c r="Q17" s="8">
        <f t="shared" si="7"/>
        <v>-2.194779824800154E-2</v>
      </c>
      <c r="R17" s="2">
        <f t="shared" si="10"/>
        <v>103634.85523164034</v>
      </c>
      <c r="S17" s="2">
        <f t="shared" si="8"/>
        <v>2337.6104545454541</v>
      </c>
      <c r="T17" s="8">
        <f t="shared" si="11"/>
        <v>-2.5099584902563254E-2</v>
      </c>
      <c r="U17" s="2">
        <f t="shared" si="9"/>
        <v>101925.30327265942</v>
      </c>
    </row>
    <row r="18" spans="1:21" x14ac:dyDescent="0.45">
      <c r="A18" t="str">
        <f t="shared" si="2"/>
        <v>31-10-1998</v>
      </c>
      <c r="B18" s="5">
        <f t="shared" si="12"/>
        <v>36099</v>
      </c>
      <c r="C18" s="5">
        <f t="shared" si="0"/>
        <v>36069</v>
      </c>
      <c r="D18" t="s">
        <v>42</v>
      </c>
      <c r="E18" t="s">
        <v>52</v>
      </c>
      <c r="F18">
        <v>10</v>
      </c>
      <c r="G18" t="s">
        <v>118</v>
      </c>
      <c r="H18" s="2">
        <v>2337.6104545454541</v>
      </c>
      <c r="I18" s="38">
        <v>19.160495867768596</v>
      </c>
      <c r="J18" s="13">
        <f t="shared" si="3"/>
        <v>5.2190716091131024E-2</v>
      </c>
      <c r="K18" s="9">
        <f t="shared" si="4"/>
        <v>0.89076792442286612</v>
      </c>
      <c r="L18" s="8">
        <f t="shared" si="5"/>
        <v>0.89076792442286612</v>
      </c>
      <c r="M18" s="4">
        <v>9.9911299246482566E-2</v>
      </c>
      <c r="N18" s="8">
        <f t="shared" si="6"/>
        <v>0.89076792442286612</v>
      </c>
      <c r="O18" s="8">
        <f t="shared" si="1"/>
        <v>0.10923207557713388</v>
      </c>
      <c r="P18" s="9">
        <v>5.9937499999999999E-3</v>
      </c>
      <c r="Q18" s="8">
        <f t="shared" si="7"/>
        <v>8.9663973064768421E-2</v>
      </c>
      <c r="R18" s="2">
        <f t="shared" si="10"/>
        <v>112927.1680997013</v>
      </c>
      <c r="S18" s="2">
        <f t="shared" si="8"/>
        <v>2571.1942857142858</v>
      </c>
      <c r="T18" s="4">
        <f t="shared" si="11"/>
        <v>9.9924189984105682E-2</v>
      </c>
      <c r="U18" s="2">
        <f t="shared" si="9"/>
        <v>112110.10664106424</v>
      </c>
    </row>
    <row r="19" spans="1:21" x14ac:dyDescent="0.45">
      <c r="A19" t="str">
        <f t="shared" si="2"/>
        <v>30-11-1998</v>
      </c>
      <c r="B19" s="5">
        <f t="shared" si="12"/>
        <v>36129</v>
      </c>
      <c r="C19" s="5">
        <f t="shared" si="0"/>
        <v>36100</v>
      </c>
      <c r="D19" t="s">
        <v>42</v>
      </c>
      <c r="E19" t="s">
        <v>40</v>
      </c>
      <c r="F19">
        <v>11</v>
      </c>
      <c r="G19" t="s">
        <v>119</v>
      </c>
      <c r="H19" s="2">
        <v>2571.1942857142858</v>
      </c>
      <c r="I19" s="38">
        <v>19.237272727272728</v>
      </c>
      <c r="J19" s="13">
        <f t="shared" si="3"/>
        <v>5.1982420490525018E-2</v>
      </c>
      <c r="K19" s="9">
        <f t="shared" si="4"/>
        <v>0.8813976642302348</v>
      </c>
      <c r="L19" s="8">
        <f t="shared" si="5"/>
        <v>0.8813976642302348</v>
      </c>
      <c r="M19" s="4">
        <v>3.2432772349607397E-2</v>
      </c>
      <c r="N19" s="8">
        <f t="shared" si="6"/>
        <v>0.8813976642302348</v>
      </c>
      <c r="O19" s="8">
        <f t="shared" si="1"/>
        <v>0.1186023357697652</v>
      </c>
      <c r="P19" s="9">
        <v>5.5842083333333334E-3</v>
      </c>
      <c r="Q19" s="8">
        <f t="shared" si="7"/>
        <v>7.7865520721859495E-3</v>
      </c>
      <c r="R19" s="2">
        <f t="shared" si="10"/>
        <v>113806.48137447413</v>
      </c>
      <c r="S19" s="2">
        <f t="shared" si="8"/>
        <v>2591.9769999999999</v>
      </c>
      <c r="T19" s="4">
        <f t="shared" si="11"/>
        <v>8.0829031089497683E-3</v>
      </c>
      <c r="U19" s="2">
        <f t="shared" si="9"/>
        <v>113016.28177057799</v>
      </c>
    </row>
    <row r="20" spans="1:21" x14ac:dyDescent="0.45">
      <c r="A20" t="str">
        <f t="shared" si="2"/>
        <v>31-12-1998</v>
      </c>
      <c r="B20" s="5">
        <f t="shared" si="12"/>
        <v>36160</v>
      </c>
      <c r="C20" s="5">
        <f t="shared" si="0"/>
        <v>36130</v>
      </c>
      <c r="D20" t="s">
        <v>42</v>
      </c>
      <c r="E20" t="s">
        <v>41</v>
      </c>
      <c r="F20">
        <v>12</v>
      </c>
      <c r="G20" t="s">
        <v>120</v>
      </c>
      <c r="H20" s="2">
        <v>2591.9769999999999</v>
      </c>
      <c r="I20" s="38">
        <v>19.321157024793393</v>
      </c>
      <c r="J20" s="13">
        <f t="shared" si="3"/>
        <v>5.1756734791647045E-2</v>
      </c>
      <c r="K20" s="9">
        <f t="shared" si="4"/>
        <v>0.87124510357081641</v>
      </c>
      <c r="L20" s="8">
        <f t="shared" si="5"/>
        <v>0.87124510357081641</v>
      </c>
      <c r="M20" s="4">
        <v>5.1313001049771767E-2</v>
      </c>
      <c r="N20" s="8">
        <f t="shared" si="6"/>
        <v>0.87124510357081641</v>
      </c>
      <c r="O20" s="8">
        <f t="shared" si="1"/>
        <v>0.12875489642918359</v>
      </c>
      <c r="P20" s="9">
        <v>5.1717156862745106E-3</v>
      </c>
      <c r="Q20" s="8">
        <f t="shared" si="7"/>
        <v>4.1000194733056175E-2</v>
      </c>
      <c r="R20" s="2">
        <f t="shared" si="10"/>
        <v>118472.56927271151</v>
      </c>
      <c r="S20" s="2">
        <f t="shared" si="8"/>
        <v>2711.9726315789467</v>
      </c>
      <c r="T20" s="4">
        <f t="shared" si="11"/>
        <v>4.6295021745542897E-2</v>
      </c>
      <c r="U20" s="2">
        <f t="shared" si="9"/>
        <v>118248.3729927473</v>
      </c>
    </row>
    <row r="21" spans="1:21" x14ac:dyDescent="0.45">
      <c r="A21" t="str">
        <f t="shared" si="2"/>
        <v>31-1-1999</v>
      </c>
      <c r="B21" s="5">
        <f t="shared" si="12"/>
        <v>36191</v>
      </c>
      <c r="C21" s="5">
        <f t="shared" si="0"/>
        <v>36161</v>
      </c>
      <c r="D21" t="s">
        <v>53</v>
      </c>
      <c r="E21" t="s">
        <v>43</v>
      </c>
      <c r="F21">
        <v>1</v>
      </c>
      <c r="G21" t="s">
        <v>121</v>
      </c>
      <c r="H21" s="2">
        <v>2711.9726315789471</v>
      </c>
      <c r="I21" s="38">
        <v>19.409834710743805</v>
      </c>
      <c r="J21" s="13">
        <f t="shared" si="3"/>
        <v>5.1520273866447516E-2</v>
      </c>
      <c r="K21" s="9">
        <f t="shared" si="4"/>
        <v>0.86060781508241968</v>
      </c>
      <c r="L21" s="8">
        <f t="shared" si="5"/>
        <v>0.86060781508241968</v>
      </c>
      <c r="M21" s="4">
        <v>8.5142040565917565E-3</v>
      </c>
      <c r="N21" s="8">
        <f t="shared" si="6"/>
        <v>0.86060781508241968</v>
      </c>
      <c r="O21" s="8">
        <f t="shared" si="1"/>
        <v>0.13939218491758032</v>
      </c>
      <c r="P21" s="9">
        <v>4.9474166666666659E-3</v>
      </c>
      <c r="Q21" s="8">
        <f t="shared" si="7"/>
        <v>1.5154578997590342E-2</v>
      </c>
      <c r="R21" s="2">
        <f t="shared" si="10"/>
        <v>120267.97118280231</v>
      </c>
      <c r="S21" s="2">
        <f t="shared" si="8"/>
        <v>2757.5549999999989</v>
      </c>
      <c r="T21" s="4">
        <f t="shared" si="11"/>
        <v>1.6807827590248792E-2</v>
      </c>
      <c r="U21" s="2">
        <f t="shared" si="9"/>
        <v>120235.87125883684</v>
      </c>
    </row>
    <row r="22" spans="1:21" x14ac:dyDescent="0.45">
      <c r="A22" t="str">
        <f t="shared" si="2"/>
        <v>28-2-1999</v>
      </c>
      <c r="B22" s="5">
        <f t="shared" si="12"/>
        <v>36219</v>
      </c>
      <c r="C22" s="5">
        <f t="shared" si="0"/>
        <v>36192</v>
      </c>
      <c r="D22" t="s">
        <v>53</v>
      </c>
      <c r="E22" t="s">
        <v>44</v>
      </c>
      <c r="F22">
        <v>2</v>
      </c>
      <c r="G22" t="s">
        <v>122</v>
      </c>
      <c r="H22" s="2">
        <v>2757.5549999999994</v>
      </c>
      <c r="I22" s="38">
        <v>19.491157024793395</v>
      </c>
      <c r="J22" s="13">
        <f t="shared" si="3"/>
        <v>5.1305317520553909E-2</v>
      </c>
      <c r="K22" s="9">
        <f t="shared" si="4"/>
        <v>0.85093791862171497</v>
      </c>
      <c r="L22" s="8">
        <f t="shared" si="5"/>
        <v>0.85093791862171497</v>
      </c>
      <c r="M22" s="4">
        <v>2.8192232670528838E-2</v>
      </c>
      <c r="N22" s="8">
        <f t="shared" si="6"/>
        <v>0.85093791862171497</v>
      </c>
      <c r="O22" s="8">
        <f t="shared" si="1"/>
        <v>0.14906208137828503</v>
      </c>
      <c r="P22" s="9">
        <v>4.6741666666666659E-3</v>
      </c>
      <c r="Q22" s="8">
        <f t="shared" si="7"/>
        <v>2.6685769877405337E-2</v>
      </c>
      <c r="R22" s="2">
        <f t="shared" si="10"/>
        <v>123477.41458540897</v>
      </c>
      <c r="S22" s="2">
        <f t="shared" si="8"/>
        <v>2841.7752173913045</v>
      </c>
      <c r="T22" s="4">
        <f t="shared" si="11"/>
        <v>3.0541627416789785E-2</v>
      </c>
      <c r="U22" s="2">
        <f t="shared" si="9"/>
        <v>123908.07044095734</v>
      </c>
    </row>
    <row r="23" spans="1:21" x14ac:dyDescent="0.45">
      <c r="A23" t="str">
        <f t="shared" si="2"/>
        <v>31-3-1999</v>
      </c>
      <c r="B23" s="5">
        <f t="shared" si="12"/>
        <v>36250</v>
      </c>
      <c r="C23" s="5">
        <f t="shared" si="0"/>
        <v>36220</v>
      </c>
      <c r="D23" t="s">
        <v>53</v>
      </c>
      <c r="E23" t="s">
        <v>45</v>
      </c>
      <c r="F23">
        <v>3</v>
      </c>
      <c r="G23" t="s">
        <v>123</v>
      </c>
      <c r="H23" s="2">
        <v>2841.775217391305</v>
      </c>
      <c r="I23" s="38">
        <v>19.583223140495871</v>
      </c>
      <c r="J23" s="13">
        <f t="shared" si="3"/>
        <v>5.1064117118295713E-2</v>
      </c>
      <c r="K23" s="9">
        <f t="shared" si="4"/>
        <v>0.84008742287840033</v>
      </c>
      <c r="L23" s="8">
        <f t="shared" si="5"/>
        <v>0.84008742287840033</v>
      </c>
      <c r="M23" s="4">
        <v>3.9772849723066273E-2</v>
      </c>
      <c r="N23" s="8">
        <f t="shared" si="6"/>
        <v>0.84008742287840033</v>
      </c>
      <c r="O23" s="8">
        <f t="shared" si="1"/>
        <v>0.15991257712159967</v>
      </c>
      <c r="P23" s="36">
        <f>P22</f>
        <v>4.6741666666666659E-3</v>
      </c>
      <c r="Q23" s="8">
        <f t="shared" si="7"/>
        <v>4.059705672618192E-2</v>
      </c>
      <c r="R23" s="2">
        <f t="shared" si="10"/>
        <v>128490.23418973511</v>
      </c>
      <c r="S23" s="2">
        <f t="shared" si="8"/>
        <v>2976.5749999999998</v>
      </c>
      <c r="T23" s="4">
        <f t="shared" si="11"/>
        <v>4.7435061641659004E-2</v>
      </c>
      <c r="U23" s="2">
        <f t="shared" si="9"/>
        <v>129785.65740022318</v>
      </c>
    </row>
    <row r="24" spans="1:21" x14ac:dyDescent="0.45">
      <c r="A24" t="str">
        <f t="shared" si="2"/>
        <v>30-4-1999</v>
      </c>
      <c r="B24" s="5">
        <f t="shared" si="12"/>
        <v>36280</v>
      </c>
      <c r="C24" s="5">
        <f t="shared" si="0"/>
        <v>36251</v>
      </c>
      <c r="D24" t="s">
        <v>53</v>
      </c>
      <c r="E24" t="s">
        <v>46</v>
      </c>
      <c r="F24">
        <v>4</v>
      </c>
      <c r="G24" t="s">
        <v>124</v>
      </c>
      <c r="H24" s="2">
        <v>2976.5750000000003</v>
      </c>
      <c r="I24" s="38">
        <v>19.672892561983474</v>
      </c>
      <c r="J24" s="13">
        <f t="shared" si="3"/>
        <v>5.0831365893413763E-2</v>
      </c>
      <c r="K24" s="9">
        <f t="shared" si="4"/>
        <v>0.8296170167298671</v>
      </c>
      <c r="L24" s="8">
        <f t="shared" si="5"/>
        <v>0.8296170167298671</v>
      </c>
      <c r="M24" s="4">
        <v>4.2040864077736773E-2</v>
      </c>
      <c r="N24" s="8">
        <f t="shared" si="6"/>
        <v>0.8296170167298671</v>
      </c>
      <c r="O24" s="8">
        <f t="shared" si="1"/>
        <v>0.1703829832701329</v>
      </c>
      <c r="P24" s="9">
        <v>4.2893750000000007E-3</v>
      </c>
      <c r="Q24" s="8">
        <f t="shared" si="7"/>
        <v>-1.0627472391180432E-2</v>
      </c>
      <c r="R24" s="2">
        <f t="shared" si="10"/>
        <v>127124.7077733474</v>
      </c>
      <c r="S24" s="2">
        <f t="shared" si="8"/>
        <v>2935.8226315789466</v>
      </c>
      <c r="T24" s="4">
        <f t="shared" si="11"/>
        <v>-1.369102690879731E-2</v>
      </c>
      <c r="U24" s="2">
        <f t="shared" si="9"/>
        <v>128008.75847238078</v>
      </c>
    </row>
    <row r="25" spans="1:21" x14ac:dyDescent="0.45">
      <c r="A25" t="str">
        <f t="shared" si="2"/>
        <v>31-5-1999</v>
      </c>
      <c r="B25" s="5">
        <f t="shared" si="12"/>
        <v>36311</v>
      </c>
      <c r="C25" s="5">
        <f t="shared" si="0"/>
        <v>36281</v>
      </c>
      <c r="D25" t="s">
        <v>53</v>
      </c>
      <c r="E25" t="s">
        <v>47</v>
      </c>
      <c r="F25">
        <v>5</v>
      </c>
      <c r="G25" t="s">
        <v>125</v>
      </c>
      <c r="H25" s="2">
        <v>2935.822631578947</v>
      </c>
      <c r="I25" s="38">
        <v>19.759090909090911</v>
      </c>
      <c r="J25" s="13">
        <f t="shared" si="3"/>
        <v>5.0609615827007126E-2</v>
      </c>
      <c r="K25" s="9">
        <f t="shared" si="4"/>
        <v>0.81964150205784203</v>
      </c>
      <c r="L25" s="8">
        <f t="shared" si="5"/>
        <v>0.81964150205784203</v>
      </c>
      <c r="M25" s="4">
        <v>-4.4721696039247139E-2</v>
      </c>
      <c r="N25" s="8">
        <f t="shared" si="6"/>
        <v>0.81964150205784203</v>
      </c>
      <c r="O25" s="8">
        <f t="shared" si="1"/>
        <v>0.18035849794215797</v>
      </c>
      <c r="P25" s="36">
        <f>P24</f>
        <v>4.2893750000000007E-3</v>
      </c>
      <c r="Q25" s="8">
        <f t="shared" si="7"/>
        <v>1.3711653397934166E-2</v>
      </c>
      <c r="R25" s="2">
        <f t="shared" si="10"/>
        <v>128867.79770464922</v>
      </c>
      <c r="S25" s="2">
        <f t="shared" si="8"/>
        <v>2982.1645454545451</v>
      </c>
      <c r="T25" s="4">
        <f t="shared" si="11"/>
        <v>1.5784984207535269E-2</v>
      </c>
      <c r="U25" s="2">
        <f t="shared" si="9"/>
        <v>130029.37470329351</v>
      </c>
    </row>
    <row r="26" spans="1:21" x14ac:dyDescent="0.45">
      <c r="A26" t="str">
        <f t="shared" si="2"/>
        <v>30-6-1999</v>
      </c>
      <c r="B26" s="5">
        <f t="shared" si="12"/>
        <v>36341</v>
      </c>
      <c r="C26" s="5">
        <f t="shared" si="0"/>
        <v>36312</v>
      </c>
      <c r="D26" t="s">
        <v>53</v>
      </c>
      <c r="E26" t="s">
        <v>48</v>
      </c>
      <c r="F26">
        <v>6</v>
      </c>
      <c r="G26" t="s">
        <v>126</v>
      </c>
      <c r="H26" s="2">
        <v>2982.1645454545451</v>
      </c>
      <c r="I26" s="38">
        <v>19.850826446280994</v>
      </c>
      <c r="J26" s="13">
        <f t="shared" si="3"/>
        <v>5.0375736380857211E-2</v>
      </c>
      <c r="K26" s="9">
        <f t="shared" si="4"/>
        <v>0.80912034242817477</v>
      </c>
      <c r="L26" s="8">
        <f t="shared" si="5"/>
        <v>0.80912034242817477</v>
      </c>
      <c r="M26" s="4">
        <v>1.5619505939617806E-2</v>
      </c>
      <c r="N26" s="8">
        <f t="shared" si="6"/>
        <v>0.80912034242817477</v>
      </c>
      <c r="O26" s="8">
        <f t="shared" si="1"/>
        <v>0.19087965757182523</v>
      </c>
      <c r="P26" s="9">
        <v>4.0651666666666674E-3</v>
      </c>
      <c r="Q26" s="8">
        <f t="shared" si="7"/>
        <v>5.8579011440912021E-3</v>
      </c>
      <c r="R26" s="2">
        <f t="shared" si="10"/>
        <v>129622.69252425978</v>
      </c>
      <c r="S26" s="2">
        <f t="shared" si="8"/>
        <v>3000.8949999999991</v>
      </c>
      <c r="T26" s="4">
        <f t="shared" si="11"/>
        <v>6.2808253065724795E-3</v>
      </c>
      <c r="U26" s="2">
        <f t="shared" si="9"/>
        <v>130846.06649052775</v>
      </c>
    </row>
    <row r="27" spans="1:21" x14ac:dyDescent="0.45">
      <c r="A27" t="str">
        <f t="shared" si="2"/>
        <v>31-7-1999</v>
      </c>
      <c r="B27" s="5">
        <f t="shared" si="12"/>
        <v>36372</v>
      </c>
      <c r="C27" s="5">
        <f t="shared" si="0"/>
        <v>36342</v>
      </c>
      <c r="D27" t="s">
        <v>53</v>
      </c>
      <c r="E27" t="s">
        <v>49</v>
      </c>
      <c r="F27">
        <v>7</v>
      </c>
      <c r="G27" t="s">
        <v>127</v>
      </c>
      <c r="H27" s="2">
        <v>3000.8949999999995</v>
      </c>
      <c r="I27" s="38">
        <v>19.938842975206619</v>
      </c>
      <c r="J27" s="13">
        <f t="shared" si="3"/>
        <v>5.0153361518693505E-2</v>
      </c>
      <c r="K27" s="9">
        <f t="shared" si="4"/>
        <v>0.79911672107125598</v>
      </c>
      <c r="L27" s="8">
        <f t="shared" si="5"/>
        <v>0.79911672107125598</v>
      </c>
      <c r="M27" s="4">
        <v>-2.9434112513894162E-2</v>
      </c>
      <c r="N27" s="8">
        <f t="shared" si="6"/>
        <v>0.79911672107125598</v>
      </c>
      <c r="O27" s="8">
        <f t="shared" si="1"/>
        <v>0.20088327892874402</v>
      </c>
      <c r="P27" s="9">
        <v>4.0291666666666661E-3</v>
      </c>
      <c r="Q27" s="8">
        <f t="shared" si="7"/>
        <v>-2.0517300413966797E-2</v>
      </c>
      <c r="R27" s="2">
        <f t="shared" si="10"/>
        <v>126963.18480127229</v>
      </c>
      <c r="S27" s="2">
        <f t="shared" si="8"/>
        <v>2920.8076190476181</v>
      </c>
      <c r="T27" s="4">
        <f t="shared" si="11"/>
        <v>-2.6687831780978999E-2</v>
      </c>
      <c r="U27" s="2">
        <f t="shared" si="9"/>
        <v>127354.06867882576</v>
      </c>
    </row>
    <row r="28" spans="1:21" x14ac:dyDescent="0.45">
      <c r="A28" t="str">
        <f t="shared" si="2"/>
        <v>31-8-1999</v>
      </c>
      <c r="B28" s="5">
        <f t="shared" si="12"/>
        <v>36403</v>
      </c>
      <c r="C28" s="5">
        <f t="shared" si="0"/>
        <v>36373</v>
      </c>
      <c r="D28" t="s">
        <v>53</v>
      </c>
      <c r="E28" t="s">
        <v>50</v>
      </c>
      <c r="F28">
        <v>8</v>
      </c>
      <c r="G28" t="s">
        <v>128</v>
      </c>
      <c r="H28" s="2">
        <v>2920.8076190476186</v>
      </c>
      <c r="I28" s="38">
        <v>20.015454545454553</v>
      </c>
      <c r="J28" s="13">
        <f t="shared" si="3"/>
        <v>4.9961393468683273E-2</v>
      </c>
      <c r="K28" s="9">
        <f t="shared" si="4"/>
        <v>0.79048096221684594</v>
      </c>
      <c r="L28" s="8">
        <f t="shared" si="5"/>
        <v>0.79048096221684594</v>
      </c>
      <c r="M28" s="4">
        <v>-2.5351424363159181E-3</v>
      </c>
      <c r="N28" s="8">
        <f t="shared" si="6"/>
        <v>0.79048096221684594</v>
      </c>
      <c r="O28" s="8">
        <f t="shared" si="1"/>
        <v>0.20951903778315406</v>
      </c>
      <c r="P28" s="9">
        <v>4.104E-3</v>
      </c>
      <c r="Q28" s="8">
        <f t="shared" si="7"/>
        <v>-1.0096507054279965E-2</v>
      </c>
      <c r="R28" s="2">
        <f t="shared" si="10"/>
        <v>125681.30011029239</v>
      </c>
      <c r="S28" s="2">
        <f t="shared" si="8"/>
        <v>2880.3240909090905</v>
      </c>
      <c r="T28" s="4">
        <f t="shared" si="11"/>
        <v>-1.3860388433158066E-2</v>
      </c>
      <c r="U28" s="2">
        <f t="shared" si="9"/>
        <v>125588.89181839414</v>
      </c>
    </row>
    <row r="29" spans="1:21" x14ac:dyDescent="0.45">
      <c r="A29" t="str">
        <f t="shared" si="2"/>
        <v>30-9-1999</v>
      </c>
      <c r="B29" s="5">
        <f t="shared" si="12"/>
        <v>36433</v>
      </c>
      <c r="C29" s="5">
        <f t="shared" si="0"/>
        <v>36404</v>
      </c>
      <c r="D29" t="s">
        <v>53</v>
      </c>
      <c r="E29" t="s">
        <v>51</v>
      </c>
      <c r="F29">
        <v>9</v>
      </c>
      <c r="G29" t="s">
        <v>129</v>
      </c>
      <c r="H29" s="2">
        <v>2880.324090909091</v>
      </c>
      <c r="I29" s="38">
        <v>20.079421487603312</v>
      </c>
      <c r="J29" s="13">
        <f t="shared" si="3"/>
        <v>4.9802231633883608E-2</v>
      </c>
      <c r="K29" s="9">
        <f t="shared" si="4"/>
        <v>0.78332100396294868</v>
      </c>
      <c r="L29" s="8">
        <f t="shared" si="5"/>
        <v>0.78332100396294868</v>
      </c>
      <c r="M29" s="4">
        <v>-4.33229860972415E-2</v>
      </c>
      <c r="N29" s="8">
        <f t="shared" si="6"/>
        <v>0.78332100396294868</v>
      </c>
      <c r="O29" s="8">
        <f t="shared" si="1"/>
        <v>0.21667899603705132</v>
      </c>
      <c r="P29" s="9">
        <v>4.3018333333333337E-3</v>
      </c>
      <c r="Q29" s="8">
        <f t="shared" si="7"/>
        <v>-1.1136583473180179E-2</v>
      </c>
      <c r="R29" s="2">
        <f t="shared" si="10"/>
        <v>124281.63982059632</v>
      </c>
      <c r="S29" s="2">
        <f t="shared" si="8"/>
        <v>2835.9466666666663</v>
      </c>
      <c r="T29" s="4">
        <f t="shared" si="11"/>
        <v>-1.5407094077534045E-2</v>
      </c>
      <c r="U29" s="2">
        <f t="shared" si="9"/>
        <v>123653.93194705489</v>
      </c>
    </row>
    <row r="30" spans="1:21" x14ac:dyDescent="0.45">
      <c r="A30" t="str">
        <f t="shared" si="2"/>
        <v>31-10-1999</v>
      </c>
      <c r="B30" s="5">
        <f t="shared" si="12"/>
        <v>36464</v>
      </c>
      <c r="C30" s="5">
        <f t="shared" si="0"/>
        <v>36434</v>
      </c>
      <c r="D30" t="s">
        <v>53</v>
      </c>
      <c r="E30" t="s">
        <v>52</v>
      </c>
      <c r="F30">
        <v>10</v>
      </c>
      <c r="G30" t="s">
        <v>130</v>
      </c>
      <c r="H30" s="2">
        <v>2835.9466666666667</v>
      </c>
      <c r="I30" s="38">
        <v>20.157190082644636</v>
      </c>
      <c r="J30" s="13">
        <f t="shared" si="3"/>
        <v>4.9610089298160714E-2</v>
      </c>
      <c r="K30" s="9">
        <f t="shared" si="4"/>
        <v>0.77467740479664182</v>
      </c>
      <c r="L30" s="8">
        <f t="shared" si="5"/>
        <v>0.77467740479664182</v>
      </c>
      <c r="M30" s="4">
        <v>3.6453110558376745E-2</v>
      </c>
      <c r="N30" s="8">
        <f t="shared" si="6"/>
        <v>0.77467740479664182</v>
      </c>
      <c r="O30" s="8">
        <f t="shared" si="1"/>
        <v>0.22532259520335818</v>
      </c>
      <c r="P30" s="9">
        <v>4.4249999999999992E-3</v>
      </c>
      <c r="Q30" s="8">
        <f t="shared" si="7"/>
        <v>5.2436283318076142E-2</v>
      </c>
      <c r="R30" s="2">
        <f t="shared" si="10"/>
        <v>130798.50709746419</v>
      </c>
      <c r="S30" s="2">
        <f t="shared" si="8"/>
        <v>3024.255909090909</v>
      </c>
      <c r="T30" s="4">
        <f t="shared" si="11"/>
        <v>6.6400840550918661E-2</v>
      </c>
      <c r="U30" s="2">
        <f t="shared" si="9"/>
        <v>131864.65696576543</v>
      </c>
    </row>
    <row r="31" spans="1:21" x14ac:dyDescent="0.45">
      <c r="A31" t="str">
        <f t="shared" si="2"/>
        <v>30-11-1999</v>
      </c>
      <c r="B31" s="5">
        <f t="shared" si="12"/>
        <v>36494</v>
      </c>
      <c r="C31" s="5">
        <f t="shared" si="0"/>
        <v>36465</v>
      </c>
      <c r="D31" t="s">
        <v>53</v>
      </c>
      <c r="E31" t="s">
        <v>40</v>
      </c>
      <c r="F31">
        <v>11</v>
      </c>
      <c r="G31" t="s">
        <v>131</v>
      </c>
      <c r="H31" s="2">
        <v>3024.2559090909094</v>
      </c>
      <c r="I31" s="38">
        <v>20.254545454545461</v>
      </c>
      <c r="J31" s="13">
        <f t="shared" si="3"/>
        <v>4.9371633752244147E-2</v>
      </c>
      <c r="K31" s="9">
        <f t="shared" si="4"/>
        <v>0.76395038750432476</v>
      </c>
      <c r="L31" s="8">
        <f t="shared" si="5"/>
        <v>0.76395038750432476</v>
      </c>
      <c r="M31" s="4">
        <v>5.8320962427874434E-2</v>
      </c>
      <c r="N31" s="8">
        <f t="shared" si="6"/>
        <v>0.76395038750432476</v>
      </c>
      <c r="O31" s="8">
        <f t="shared" si="1"/>
        <v>0.23604961249567524</v>
      </c>
      <c r="P31" s="9">
        <v>4.4416666666666667E-3</v>
      </c>
      <c r="Q31" s="8">
        <f t="shared" si="7"/>
        <v>3.2000846168422997E-2</v>
      </c>
      <c r="R31" s="2">
        <f t="shared" si="10"/>
        <v>134984.17000214951</v>
      </c>
      <c r="S31" s="2">
        <f t="shared" si="8"/>
        <v>3146.7873684210522</v>
      </c>
      <c r="T31" s="4">
        <f t="shared" si="11"/>
        <v>4.0516233749205544E-2</v>
      </c>
      <c r="U31" s="2">
        <f t="shared" si="9"/>
        <v>137207.31623064919</v>
      </c>
    </row>
    <row r="32" spans="1:21" x14ac:dyDescent="0.45">
      <c r="A32" t="str">
        <f t="shared" si="2"/>
        <v>31-12-1999</v>
      </c>
      <c r="B32" s="5">
        <f t="shared" si="12"/>
        <v>36525</v>
      </c>
      <c r="C32" s="5">
        <f t="shared" si="0"/>
        <v>36495</v>
      </c>
      <c r="D32" t="s">
        <v>53</v>
      </c>
      <c r="E32" t="s">
        <v>41</v>
      </c>
      <c r="F32">
        <v>12</v>
      </c>
      <c r="G32" t="s">
        <v>132</v>
      </c>
      <c r="H32" s="2">
        <v>3146.7873684210526</v>
      </c>
      <c r="I32" s="38">
        <v>20.344793388429757</v>
      </c>
      <c r="J32" s="13">
        <f t="shared" si="3"/>
        <v>4.9152624993906685E-2</v>
      </c>
      <c r="K32" s="9">
        <f t="shared" si="4"/>
        <v>0.75409819166285397</v>
      </c>
      <c r="L32" s="8">
        <f t="shared" si="5"/>
        <v>0.75409819166285397</v>
      </c>
      <c r="M32" s="4">
        <v>4.395342546915848E-2</v>
      </c>
      <c r="N32" s="8">
        <f t="shared" si="6"/>
        <v>0.75409819166285397</v>
      </c>
      <c r="O32" s="8">
        <f t="shared" si="1"/>
        <v>0.24590180833714603</v>
      </c>
      <c r="P32" s="9">
        <v>4.4650000000000011E-3</v>
      </c>
      <c r="Q32" s="8">
        <f t="shared" si="7"/>
        <v>-1.6832649755108862E-2</v>
      </c>
      <c r="R32" s="2">
        <f t="shared" si="10"/>
        <v>132712.02874601923</v>
      </c>
      <c r="S32" s="2">
        <f t="shared" si="8"/>
        <v>3071.9645000000005</v>
      </c>
      <c r="T32" s="4">
        <f t="shared" si="11"/>
        <v>-2.377754187395098E-2</v>
      </c>
      <c r="U32" s="2">
        <f t="shared" si="9"/>
        <v>133944.8635235625</v>
      </c>
    </row>
    <row r="33" spans="1:21" x14ac:dyDescent="0.45">
      <c r="A33" t="str">
        <f t="shared" si="2"/>
        <v>31-1-2000</v>
      </c>
      <c r="B33" s="5">
        <f t="shared" si="12"/>
        <v>36556</v>
      </c>
      <c r="C33" s="5">
        <f t="shared" si="0"/>
        <v>36526</v>
      </c>
      <c r="D33" t="s">
        <v>54</v>
      </c>
      <c r="E33" t="s">
        <v>43</v>
      </c>
      <c r="F33">
        <v>1</v>
      </c>
      <c r="G33" t="s">
        <v>133</v>
      </c>
      <c r="H33" s="2">
        <v>3071.964500000001</v>
      </c>
      <c r="I33" s="38">
        <v>20.412727272727274</v>
      </c>
      <c r="J33" s="13">
        <f t="shared" si="3"/>
        <v>4.8989044268281816E-2</v>
      </c>
      <c r="K33" s="9">
        <f t="shared" si="4"/>
        <v>0.74673944785287905</v>
      </c>
      <c r="L33" s="8">
        <f t="shared" si="5"/>
        <v>0.74673944785287905</v>
      </c>
      <c r="M33" s="4">
        <v>-5.2647831277357726E-2</v>
      </c>
      <c r="N33" s="8">
        <f t="shared" si="6"/>
        <v>0.74673944785287905</v>
      </c>
      <c r="O33" s="8">
        <f t="shared" si="1"/>
        <v>0.25326055214712095</v>
      </c>
      <c r="P33" s="9">
        <v>4.686742424242424E-3</v>
      </c>
      <c r="Q33" s="8">
        <f t="shared" si="7"/>
        <v>-2.9165468210789771E-2</v>
      </c>
      <c r="R33" s="2">
        <f t="shared" si="10"/>
        <v>128841.42029043779</v>
      </c>
      <c r="S33" s="2">
        <f t="shared" si="8"/>
        <v>2947.0995238095234</v>
      </c>
      <c r="T33" s="4">
        <f t="shared" si="11"/>
        <v>-4.0646620815597667E-2</v>
      </c>
      <c r="U33" s="2">
        <f t="shared" si="9"/>
        <v>128500.45744572327</v>
      </c>
    </row>
    <row r="34" spans="1:21" x14ac:dyDescent="0.45">
      <c r="A34" t="str">
        <f t="shared" si="2"/>
        <v>29-2-2000</v>
      </c>
      <c r="B34" s="5">
        <f t="shared" si="12"/>
        <v>36585</v>
      </c>
      <c r="C34" s="5">
        <f t="shared" si="0"/>
        <v>36557</v>
      </c>
      <c r="D34" t="s">
        <v>54</v>
      </c>
      <c r="E34" t="s">
        <v>44</v>
      </c>
      <c r="F34">
        <v>2</v>
      </c>
      <c r="G34" t="s">
        <v>134</v>
      </c>
      <c r="H34" s="2">
        <v>2947.0995238095238</v>
      </c>
      <c r="I34" s="38">
        <v>20.481735537190083</v>
      </c>
      <c r="J34" s="13">
        <f t="shared" si="3"/>
        <v>4.8823987507515258E-2</v>
      </c>
      <c r="K34" s="9">
        <f t="shared" si="4"/>
        <v>0.73931430401673515</v>
      </c>
      <c r="L34" s="8">
        <f t="shared" si="5"/>
        <v>0.73931430401673515</v>
      </c>
      <c r="M34" s="4">
        <v>2.0010323584025436E-3</v>
      </c>
      <c r="N34" s="8">
        <f t="shared" si="6"/>
        <v>0.73931430401673515</v>
      </c>
      <c r="O34" s="8">
        <f t="shared" si="1"/>
        <v>0.26068569598326485</v>
      </c>
      <c r="P34" s="9">
        <v>4.9385000000000002E-3</v>
      </c>
      <c r="Q34" s="8">
        <f t="shared" si="7"/>
        <v>4.6191100021781922E-2</v>
      </c>
      <c r="R34" s="2">
        <f t="shared" si="10"/>
        <v>134792.74722202183</v>
      </c>
      <c r="S34" s="2">
        <f t="shared" si="8"/>
        <v>3126.0973913043476</v>
      </c>
      <c r="T34" s="4">
        <f t="shared" si="11"/>
        <v>6.0736960543309237E-2</v>
      </c>
      <c r="U34" s="2">
        <f t="shared" si="9"/>
        <v>136305.18465940136</v>
      </c>
    </row>
    <row r="35" spans="1:21" x14ac:dyDescent="0.45">
      <c r="A35" t="str">
        <f t="shared" si="2"/>
        <v>31-3-2000</v>
      </c>
      <c r="B35" s="5">
        <f t="shared" si="12"/>
        <v>36616</v>
      </c>
      <c r="C35" s="5">
        <f t="shared" si="0"/>
        <v>36586</v>
      </c>
      <c r="D35" t="s">
        <v>54</v>
      </c>
      <c r="E35" t="s">
        <v>45</v>
      </c>
      <c r="F35">
        <v>3</v>
      </c>
      <c r="G35" t="s">
        <v>135</v>
      </c>
      <c r="H35" s="2">
        <v>3126.0973913043485</v>
      </c>
      <c r="I35" s="38">
        <v>20.568429752066116</v>
      </c>
      <c r="J35" s="13">
        <f t="shared" si="3"/>
        <v>4.8618198474754695E-2</v>
      </c>
      <c r="K35" s="9">
        <f t="shared" si="4"/>
        <v>0.73005680277260754</v>
      </c>
      <c r="L35" s="8">
        <f t="shared" si="5"/>
        <v>0.73005680277260754</v>
      </c>
      <c r="M35" s="4">
        <v>1.8736797288224416E-2</v>
      </c>
      <c r="N35" s="8">
        <f t="shared" si="6"/>
        <v>0.73005680277260754</v>
      </c>
      <c r="O35" s="8">
        <f t="shared" si="1"/>
        <v>0.26994319722739246</v>
      </c>
      <c r="P35" s="9">
        <v>4.9058888888888876E-3</v>
      </c>
      <c r="Q35" s="8">
        <f t="shared" si="7"/>
        <v>-2.8101155468218935E-2</v>
      </c>
      <c r="R35" s="2">
        <f t="shared" si="10"/>
        <v>131004.91527634747</v>
      </c>
      <c r="S35" s="2">
        <f t="shared" si="8"/>
        <v>3000.0977777777766</v>
      </c>
      <c r="T35" s="4">
        <f t="shared" si="11"/>
        <v>-4.0305722360747809E-2</v>
      </c>
      <c r="U35" s="2">
        <f t="shared" si="9"/>
        <v>130811.30573018907</v>
      </c>
    </row>
    <row r="36" spans="1:21" x14ac:dyDescent="0.45">
      <c r="A36" t="str">
        <f t="shared" si="2"/>
        <v>30-4-2000</v>
      </c>
      <c r="B36" s="5">
        <f t="shared" si="12"/>
        <v>36646</v>
      </c>
      <c r="C36" s="5">
        <f t="shared" si="0"/>
        <v>36617</v>
      </c>
      <c r="D36" t="s">
        <v>54</v>
      </c>
      <c r="E36" t="s">
        <v>46</v>
      </c>
      <c r="F36">
        <v>4</v>
      </c>
      <c r="G36" t="s">
        <v>136</v>
      </c>
      <c r="H36" s="2">
        <v>3000.0977777777775</v>
      </c>
      <c r="I36" s="38">
        <v>20.652231404958677</v>
      </c>
      <c r="J36" s="13">
        <f t="shared" si="3"/>
        <v>4.8420917836505373E-2</v>
      </c>
      <c r="K36" s="9">
        <f t="shared" si="4"/>
        <v>0.72118205502956156</v>
      </c>
      <c r="L36" s="8">
        <f t="shared" si="5"/>
        <v>0.72118205502956156</v>
      </c>
      <c r="M36" s="4">
        <v>-2.2866573138856205E-2</v>
      </c>
      <c r="N36" s="8">
        <f t="shared" si="6"/>
        <v>0.72118205502956156</v>
      </c>
      <c r="O36" s="8">
        <f t="shared" si="1"/>
        <v>0.27881794497043844</v>
      </c>
      <c r="P36" s="9">
        <v>4.9079166666666663E-3</v>
      </c>
      <c r="Q36" s="8">
        <f t="shared" si="7"/>
        <v>-8.4357161780891227E-3</v>
      </c>
      <c r="R36" s="2">
        <f t="shared" si="10"/>
        <v>129899.79499314159</v>
      </c>
      <c r="S36" s="2">
        <f t="shared" si="8"/>
        <v>2959.312857142857</v>
      </c>
      <c r="T36" s="4">
        <f t="shared" si="11"/>
        <v>-1.3594530463980292E-2</v>
      </c>
      <c r="U36" s="2">
        <f t="shared" si="9"/>
        <v>129032.98744940697</v>
      </c>
    </row>
    <row r="37" spans="1:21" x14ac:dyDescent="0.45">
      <c r="A37" t="str">
        <f t="shared" si="2"/>
        <v>31-5-2000</v>
      </c>
      <c r="B37" s="5">
        <f t="shared" si="12"/>
        <v>36677</v>
      </c>
      <c r="C37" s="5">
        <f t="shared" si="0"/>
        <v>36647</v>
      </c>
      <c r="D37" t="s">
        <v>54</v>
      </c>
      <c r="E37" t="s">
        <v>47</v>
      </c>
      <c r="F37">
        <v>5</v>
      </c>
      <c r="G37" t="s">
        <v>137</v>
      </c>
      <c r="H37" s="2">
        <v>2959.3128571428579</v>
      </c>
      <c r="I37" s="38">
        <v>20.739008264462811</v>
      </c>
      <c r="J37" s="13">
        <f t="shared" si="3"/>
        <v>4.8218313395127159E-2</v>
      </c>
      <c r="K37" s="9">
        <f t="shared" si="4"/>
        <v>0.71206781389161478</v>
      </c>
      <c r="L37" s="8">
        <f t="shared" si="5"/>
        <v>0.71206781389161478</v>
      </c>
      <c r="M37" s="4">
        <v>-3.1584616045381431E-3</v>
      </c>
      <c r="N37" s="8">
        <f t="shared" si="6"/>
        <v>0.71206781389161478</v>
      </c>
      <c r="O37" s="8">
        <f t="shared" si="1"/>
        <v>0.28793218610838522</v>
      </c>
      <c r="P37" s="9">
        <v>4.989305555555555E-3</v>
      </c>
      <c r="Q37" s="8">
        <f t="shared" si="7"/>
        <v>3.0106887899332805E-2</v>
      </c>
      <c r="R37" s="2">
        <f t="shared" si="10"/>
        <v>133810.67355914644</v>
      </c>
      <c r="S37" s="2">
        <f t="shared" si="8"/>
        <v>3078.4650000000001</v>
      </c>
      <c r="T37" s="4">
        <f t="shared" si="11"/>
        <v>4.0263449188735478E-2</v>
      </c>
      <c r="U37" s="2">
        <f t="shared" si="9"/>
        <v>134228.30058324692</v>
      </c>
    </row>
    <row r="38" spans="1:21" x14ac:dyDescent="0.45">
      <c r="A38" t="str">
        <f t="shared" si="2"/>
        <v>30-6-2000</v>
      </c>
      <c r="B38" s="5">
        <f t="shared" si="12"/>
        <v>36707</v>
      </c>
      <c r="C38" s="5">
        <f t="shared" si="0"/>
        <v>36678</v>
      </c>
      <c r="D38" t="s">
        <v>54</v>
      </c>
      <c r="E38" t="s">
        <v>48</v>
      </c>
      <c r="F38">
        <v>6</v>
      </c>
      <c r="G38" t="s">
        <v>138</v>
      </c>
      <c r="H38" s="2">
        <v>3078.4650000000011</v>
      </c>
      <c r="I38" s="38">
        <v>20.823388429752068</v>
      </c>
      <c r="J38" s="13">
        <f t="shared" si="3"/>
        <v>4.8022924000746134E-2</v>
      </c>
      <c r="K38" s="9">
        <f t="shared" si="4"/>
        <v>0.70327814450395476</v>
      </c>
      <c r="L38" s="8">
        <f t="shared" si="5"/>
        <v>0.70327814450395476</v>
      </c>
      <c r="M38" s="4">
        <v>-1.2000495672647382E-2</v>
      </c>
      <c r="N38" s="8">
        <f t="shared" si="6"/>
        <v>0.70327814450395476</v>
      </c>
      <c r="O38" s="8">
        <f t="shared" si="1"/>
        <v>0.29672185549604524</v>
      </c>
      <c r="P38" s="9">
        <v>4.934821428571429E-3</v>
      </c>
      <c r="Q38" s="8">
        <f t="shared" si="7"/>
        <v>3.1175468818281336E-3</v>
      </c>
      <c r="R38" s="2">
        <f t="shared" si="10"/>
        <v>134227.83460725608</v>
      </c>
      <c r="S38" s="2">
        <f t="shared" si="8"/>
        <v>3085.7019047619033</v>
      </c>
      <c r="T38" s="4">
        <f t="shared" si="11"/>
        <v>2.350815994953015E-3</v>
      </c>
      <c r="U38" s="2">
        <f t="shared" si="9"/>
        <v>134543.84661923337</v>
      </c>
    </row>
    <row r="39" spans="1:21" x14ac:dyDescent="0.45">
      <c r="A39" t="str">
        <f t="shared" si="2"/>
        <v>31-7-2000</v>
      </c>
      <c r="B39" s="5">
        <f t="shared" si="12"/>
        <v>36738</v>
      </c>
      <c r="C39" s="5">
        <f t="shared" si="0"/>
        <v>36708</v>
      </c>
      <c r="D39" t="s">
        <v>54</v>
      </c>
      <c r="E39" t="s">
        <v>49</v>
      </c>
      <c r="F39">
        <v>7</v>
      </c>
      <c r="G39" t="s">
        <v>139</v>
      </c>
      <c r="H39" s="2">
        <v>3085.7019047619042</v>
      </c>
      <c r="I39" s="38">
        <v>20.910082644628094</v>
      </c>
      <c r="J39" s="13">
        <f t="shared" si="3"/>
        <v>4.782381863310832E-2</v>
      </c>
      <c r="K39" s="9">
        <f t="shared" si="4"/>
        <v>0.69432131058577329</v>
      </c>
      <c r="L39" s="8">
        <f t="shared" si="5"/>
        <v>0.69432131058577329</v>
      </c>
      <c r="M39" s="4">
        <v>-9.7652144951999587E-3</v>
      </c>
      <c r="N39" s="8">
        <f t="shared" si="6"/>
        <v>0.69432131058577329</v>
      </c>
      <c r="O39" s="8">
        <f t="shared" si="1"/>
        <v>0.30567868941422671</v>
      </c>
      <c r="P39" s="9">
        <v>4.9225694444444456E-3</v>
      </c>
      <c r="Q39" s="8">
        <f t="shared" si="7"/>
        <v>8.0127807696115383E-3</v>
      </c>
      <c r="R39" s="2">
        <f t="shared" si="10"/>
        <v>135303.3728191437</v>
      </c>
      <c r="S39" s="2">
        <f t="shared" si="8"/>
        <v>3114.6249999999986</v>
      </c>
      <c r="T39" s="4">
        <f t="shared" si="11"/>
        <v>9.3732629174130278E-3</v>
      </c>
      <c r="U39" s="2">
        <f t="shared" si="9"/>
        <v>135804.96146751553</v>
      </c>
    </row>
    <row r="40" spans="1:21" x14ac:dyDescent="0.45">
      <c r="A40" t="str">
        <f t="shared" si="2"/>
        <v>31-8-2000</v>
      </c>
      <c r="B40" s="5">
        <f t="shared" si="12"/>
        <v>36769</v>
      </c>
      <c r="C40" s="5">
        <f t="shared" si="0"/>
        <v>36739</v>
      </c>
      <c r="D40" t="s">
        <v>54</v>
      </c>
      <c r="E40" t="s">
        <v>50</v>
      </c>
      <c r="F40">
        <v>8</v>
      </c>
      <c r="G40" t="s">
        <v>140</v>
      </c>
      <c r="H40" s="2">
        <v>3114.625</v>
      </c>
      <c r="I40" s="38">
        <v>21.005950413223136</v>
      </c>
      <c r="J40" s="13">
        <f t="shared" si="3"/>
        <v>4.7605558440740929E-2</v>
      </c>
      <c r="K40" s="9">
        <f t="shared" si="4"/>
        <v>0.68450278928130914</v>
      </c>
      <c r="L40" s="8">
        <f t="shared" si="5"/>
        <v>0.68450278928130914</v>
      </c>
      <c r="M40" s="4">
        <v>4.6164432255098031E-2</v>
      </c>
      <c r="N40" s="8">
        <f t="shared" si="6"/>
        <v>0.68450278928130914</v>
      </c>
      <c r="O40" s="8">
        <f t="shared" si="1"/>
        <v>0.31549721071869086</v>
      </c>
      <c r="P40" s="9">
        <v>4.9085416666666661E-3</v>
      </c>
      <c r="Q40" s="8">
        <f t="shared" si="7"/>
        <v>1.075758279237895E-3</v>
      </c>
      <c r="R40" s="2">
        <f t="shared" si="10"/>
        <v>135448.92654266272</v>
      </c>
      <c r="S40" s="2">
        <f t="shared" si="8"/>
        <v>3112.4733333333315</v>
      </c>
      <c r="T40" s="4">
        <f t="shared" si="11"/>
        <v>-6.9082687857036085E-4</v>
      </c>
      <c r="U40" s="2">
        <f t="shared" si="9"/>
        <v>135711.14374989056</v>
      </c>
    </row>
    <row r="41" spans="1:21" x14ac:dyDescent="0.45">
      <c r="A41" t="str">
        <f t="shared" si="2"/>
        <v>30-9-2000</v>
      </c>
      <c r="B41" s="5">
        <f t="shared" si="12"/>
        <v>36799</v>
      </c>
      <c r="C41" s="5">
        <f t="shared" si="0"/>
        <v>36770</v>
      </c>
      <c r="D41" t="s">
        <v>54</v>
      </c>
      <c r="E41" t="s">
        <v>51</v>
      </c>
      <c r="F41">
        <v>9</v>
      </c>
      <c r="G41" t="s">
        <v>141</v>
      </c>
      <c r="H41" s="2">
        <v>3112.4733333333329</v>
      </c>
      <c r="I41" s="38">
        <v>21.102727272727265</v>
      </c>
      <c r="J41" s="13">
        <f t="shared" si="3"/>
        <v>4.7387239908671885E-2</v>
      </c>
      <c r="K41" s="9">
        <f t="shared" si="4"/>
        <v>0.67468164354223159</v>
      </c>
      <c r="L41" s="8">
        <f t="shared" si="5"/>
        <v>0.67468164354223159</v>
      </c>
      <c r="M41" s="4">
        <v>-7.1195773814451302E-2</v>
      </c>
      <c r="N41" s="8">
        <f t="shared" si="6"/>
        <v>0.67468164354223159</v>
      </c>
      <c r="O41" s="8">
        <f t="shared" si="1"/>
        <v>0.32531835645776841</v>
      </c>
      <c r="P41" s="9">
        <v>4.9128333333333342E-3</v>
      </c>
      <c r="Q41" s="8">
        <f t="shared" si="7"/>
        <v>-1.9195373720620034E-2</v>
      </c>
      <c r="R41" s="2">
        <f t="shared" si="10"/>
        <v>132848.9337776195</v>
      </c>
      <c r="S41" s="2">
        <f t="shared" si="8"/>
        <v>3016.5472727272718</v>
      </c>
      <c r="T41" s="4">
        <f t="shared" si="11"/>
        <v>-3.0819881917936609E-2</v>
      </c>
      <c r="U41" s="2">
        <f t="shared" si="9"/>
        <v>131528.54232457082</v>
      </c>
    </row>
    <row r="42" spans="1:21" x14ac:dyDescent="0.45">
      <c r="A42" t="str">
        <f t="shared" si="2"/>
        <v>31-10-2000</v>
      </c>
      <c r="B42" s="5">
        <f t="shared" si="12"/>
        <v>36830</v>
      </c>
      <c r="C42" s="5">
        <f t="shared" si="0"/>
        <v>36800</v>
      </c>
      <c r="D42" t="s">
        <v>54</v>
      </c>
      <c r="E42" t="s">
        <v>52</v>
      </c>
      <c r="F42">
        <v>10</v>
      </c>
      <c r="G42" t="s">
        <v>142</v>
      </c>
      <c r="H42" s="2">
        <v>3016.5472727272731</v>
      </c>
      <c r="I42" s="38">
        <v>21.215702479338837</v>
      </c>
      <c r="J42" s="13">
        <f t="shared" si="3"/>
        <v>4.7134899302715139E-2</v>
      </c>
      <c r="K42" s="9">
        <f t="shared" si="4"/>
        <v>0.6633300013179031</v>
      </c>
      <c r="L42" s="8">
        <f t="shared" si="5"/>
        <v>0.6633300013179031</v>
      </c>
      <c r="M42" s="4">
        <v>1.7122710556141119E-2</v>
      </c>
      <c r="N42" s="8">
        <f t="shared" si="6"/>
        <v>0.6633300013179031</v>
      </c>
      <c r="O42" s="8">
        <f t="shared" si="1"/>
        <v>0.3366699986820969</v>
      </c>
      <c r="P42" s="9">
        <v>4.8996666666666659E-3</v>
      </c>
      <c r="Q42" s="8">
        <f t="shared" si="7"/>
        <v>9.0675995773477312E-3</v>
      </c>
      <c r="R42" s="2">
        <f t="shared" si="10"/>
        <v>134053.55471339254</v>
      </c>
      <c r="S42" s="2">
        <f t="shared" si="8"/>
        <v>3050.2813636363626</v>
      </c>
      <c r="T42" s="4">
        <f t="shared" si="11"/>
        <v>1.1183014174543926E-2</v>
      </c>
      <c r="U42" s="2">
        <f t="shared" si="9"/>
        <v>132999.42787774361</v>
      </c>
    </row>
    <row r="43" spans="1:21" x14ac:dyDescent="0.45">
      <c r="A43" t="str">
        <f t="shared" si="2"/>
        <v>30-11-2000</v>
      </c>
      <c r="B43" s="5">
        <f t="shared" si="12"/>
        <v>36860</v>
      </c>
      <c r="C43" s="5">
        <f t="shared" si="0"/>
        <v>36831</v>
      </c>
      <c r="D43" t="s">
        <v>54</v>
      </c>
      <c r="E43" t="s">
        <v>40</v>
      </c>
      <c r="F43">
        <v>11</v>
      </c>
      <c r="G43" t="s">
        <v>143</v>
      </c>
      <c r="H43" s="2">
        <v>3050.2813636363639</v>
      </c>
      <c r="I43" s="38">
        <v>21.315289256198344</v>
      </c>
      <c r="J43" s="13">
        <f t="shared" si="3"/>
        <v>4.6914681193416442E-2</v>
      </c>
      <c r="K43" s="9">
        <f t="shared" si="4"/>
        <v>0.65342340234387453</v>
      </c>
      <c r="L43" s="8">
        <f t="shared" si="5"/>
        <v>0.65342340234387453</v>
      </c>
      <c r="M43" s="4">
        <v>-4.6974001851000868E-2</v>
      </c>
      <c r="N43" s="8">
        <f t="shared" si="6"/>
        <v>0.65342340234387453</v>
      </c>
      <c r="O43" s="8">
        <f t="shared" si="1"/>
        <v>0.34657659765612547</v>
      </c>
      <c r="P43" s="9">
        <v>4.8657575757575762E-3</v>
      </c>
      <c r="Q43" s="8">
        <f t="shared" si="7"/>
        <v>-1.1302162042893117E-2</v>
      </c>
      <c r="R43" s="2">
        <f t="shared" si="10"/>
        <v>132538.45971559593</v>
      </c>
      <c r="S43" s="2">
        <f t="shared" si="8"/>
        <v>2989.6489473684196</v>
      </c>
      <c r="T43" s="4">
        <f t="shared" si="11"/>
        <v>-1.9877647023244016E-2</v>
      </c>
      <c r="U43" s="2">
        <f t="shared" si="9"/>
        <v>130355.71219609643</v>
      </c>
    </row>
    <row r="44" spans="1:21" x14ac:dyDescent="0.45">
      <c r="A44" t="str">
        <f t="shared" si="2"/>
        <v>31-12-2000</v>
      </c>
      <c r="B44" s="5">
        <f t="shared" si="12"/>
        <v>36891</v>
      </c>
      <c r="C44" s="5">
        <f t="shared" si="0"/>
        <v>36861</v>
      </c>
      <c r="D44" t="s">
        <v>54</v>
      </c>
      <c r="E44" t="s">
        <v>41</v>
      </c>
      <c r="F44">
        <v>12</v>
      </c>
      <c r="G44" t="s">
        <v>144</v>
      </c>
      <c r="H44" s="2">
        <v>2989.648947368421</v>
      </c>
      <c r="I44" s="38">
        <v>21.41363636363636</v>
      </c>
      <c r="J44" s="13">
        <f t="shared" si="3"/>
        <v>4.6699214604118029E-2</v>
      </c>
      <c r="K44" s="9">
        <f t="shared" si="4"/>
        <v>0.64373055238126831</v>
      </c>
      <c r="L44" s="8">
        <f t="shared" si="5"/>
        <v>0.64373055238126831</v>
      </c>
      <c r="M44" s="4">
        <v>8.0779756072839604E-3</v>
      </c>
      <c r="N44" s="8">
        <f t="shared" si="6"/>
        <v>0.64373055238126831</v>
      </c>
      <c r="O44" s="8">
        <f t="shared" si="1"/>
        <v>0.35626944761873169</v>
      </c>
      <c r="P44" s="9">
        <v>4.8118333333333338E-3</v>
      </c>
      <c r="Q44" s="8">
        <f t="shared" si="7"/>
        <v>-3.9872990789134133E-4</v>
      </c>
      <c r="R44" s="2">
        <f t="shared" si="10"/>
        <v>132485.61266776148</v>
      </c>
      <c r="S44" s="2">
        <f t="shared" si="8"/>
        <v>2979.8354545454536</v>
      </c>
      <c r="T44" s="4">
        <f t="shared" si="11"/>
        <v>-3.2824900166302795E-3</v>
      </c>
      <c r="U44" s="2">
        <f t="shared" si="9"/>
        <v>129927.82087220201</v>
      </c>
    </row>
    <row r="45" spans="1:21" x14ac:dyDescent="0.45">
      <c r="A45" t="str">
        <f t="shared" si="2"/>
        <v>31-1-2001</v>
      </c>
      <c r="B45" s="5">
        <f t="shared" si="12"/>
        <v>36922</v>
      </c>
      <c r="C45" s="5">
        <f t="shared" si="0"/>
        <v>36892</v>
      </c>
      <c r="D45" t="s">
        <v>55</v>
      </c>
      <c r="E45" t="s">
        <v>43</v>
      </c>
      <c r="F45">
        <v>1</v>
      </c>
      <c r="G45" t="s">
        <v>145</v>
      </c>
      <c r="H45" s="2">
        <v>2979.8354545454549</v>
      </c>
      <c r="I45" s="38">
        <v>21.514049586776853</v>
      </c>
      <c r="J45" s="13">
        <f t="shared" si="3"/>
        <v>4.648125384142595E-2</v>
      </c>
      <c r="K45" s="9">
        <f t="shared" si="4"/>
        <v>0.63392550103948642</v>
      </c>
      <c r="L45" s="8">
        <f t="shared" si="5"/>
        <v>0.63392550103948642</v>
      </c>
      <c r="M45" s="4">
        <v>2.2397905299847753E-2</v>
      </c>
      <c r="N45" s="8">
        <f t="shared" si="6"/>
        <v>0.63392550103948642</v>
      </c>
      <c r="O45" s="8">
        <f t="shared" si="1"/>
        <v>0.36607449896051358</v>
      </c>
      <c r="P45" s="9">
        <v>4.8233333333333331E-3</v>
      </c>
      <c r="Q45" s="8">
        <f t="shared" si="7"/>
        <v>-3.4518072364585518E-3</v>
      </c>
      <c r="R45" s="2">
        <f t="shared" si="10"/>
        <v>132028.29787122825</v>
      </c>
      <c r="S45" s="2">
        <f t="shared" si="8"/>
        <v>2955.3099999999986</v>
      </c>
      <c r="T45" s="4">
        <f t="shared" si="11"/>
        <v>-8.2304727625290841E-3</v>
      </c>
      <c r="U45" s="2">
        <f t="shared" si="9"/>
        <v>128858.45348141859</v>
      </c>
    </row>
    <row r="46" spans="1:21" x14ac:dyDescent="0.45">
      <c r="A46" t="str">
        <f t="shared" si="2"/>
        <v>28-2-2001</v>
      </c>
      <c r="B46" s="5">
        <f t="shared" si="12"/>
        <v>36950</v>
      </c>
      <c r="C46" s="5">
        <f t="shared" si="0"/>
        <v>36923</v>
      </c>
      <c r="D46" t="s">
        <v>55</v>
      </c>
      <c r="E46" t="s">
        <v>44</v>
      </c>
      <c r="F46">
        <v>2</v>
      </c>
      <c r="G46" t="s">
        <v>146</v>
      </c>
      <c r="H46" s="2">
        <v>2955.31</v>
      </c>
      <c r="I46" s="38">
        <v>21.596033057851233</v>
      </c>
      <c r="J46" s="13">
        <f t="shared" si="3"/>
        <v>4.6304800391868739E-2</v>
      </c>
      <c r="K46" s="9">
        <f t="shared" si="4"/>
        <v>0.62598767263875188</v>
      </c>
      <c r="L46" s="8">
        <f t="shared" si="5"/>
        <v>0.62598767263875188</v>
      </c>
      <c r="M46" s="4">
        <v>-4.7770827523008874E-2</v>
      </c>
      <c r="N46" s="8">
        <f t="shared" si="6"/>
        <v>0.62598767263875188</v>
      </c>
      <c r="O46" s="8">
        <f t="shared" si="1"/>
        <v>0.37401232736124812</v>
      </c>
      <c r="P46" s="9">
        <v>4.7300757575757585E-3</v>
      </c>
      <c r="Q46" s="8">
        <f t="shared" si="7"/>
        <v>-3.966113424920803E-2</v>
      </c>
      <c r="R46" s="2">
        <f t="shared" si="10"/>
        <v>126791.90582466304</v>
      </c>
      <c r="S46" s="2">
        <f t="shared" si="8"/>
        <v>2759.7163636363621</v>
      </c>
      <c r="T46" s="4">
        <f t="shared" si="11"/>
        <v>-6.6183796746749568E-2</v>
      </c>
      <c r="U46" s="2">
        <f t="shared" si="9"/>
        <v>120330.1117871039</v>
      </c>
    </row>
    <row r="47" spans="1:21" x14ac:dyDescent="0.45">
      <c r="A47" t="str">
        <f t="shared" si="2"/>
        <v>31-3-2001</v>
      </c>
      <c r="B47" s="5">
        <f t="shared" si="12"/>
        <v>36981</v>
      </c>
      <c r="C47" s="5">
        <f t="shared" si="0"/>
        <v>36951</v>
      </c>
      <c r="D47" t="s">
        <v>55</v>
      </c>
      <c r="E47" t="s">
        <v>45</v>
      </c>
      <c r="F47">
        <v>3</v>
      </c>
      <c r="G47" t="s">
        <v>147</v>
      </c>
      <c r="H47" s="2">
        <v>2759.7163636363634</v>
      </c>
      <c r="I47" s="38">
        <v>21.657024793388427</v>
      </c>
      <c r="J47" s="13">
        <f t="shared" si="3"/>
        <v>4.6174394199580242E-2</v>
      </c>
      <c r="K47" s="9">
        <f t="shared" si="4"/>
        <v>0.62012129836623497</v>
      </c>
      <c r="L47" s="8">
        <f t="shared" si="5"/>
        <v>0.62012129836623497</v>
      </c>
      <c r="M47" s="4">
        <v>-5.2312596336335782E-2</v>
      </c>
      <c r="N47" s="8">
        <f t="shared" si="6"/>
        <v>0.62012129836623497</v>
      </c>
      <c r="O47" s="8">
        <f t="shared" si="1"/>
        <v>0.37987870163376503</v>
      </c>
      <c r="P47" s="9">
        <v>4.5943939393939407E-3</v>
      </c>
      <c r="Q47" s="8">
        <f t="shared" si="7"/>
        <v>4.4071064839519497E-3</v>
      </c>
      <c r="R47" s="2">
        <f t="shared" si="10"/>
        <v>127350.69125493553</v>
      </c>
      <c r="S47" s="2">
        <f t="shared" si="8"/>
        <v>2771.5621052631564</v>
      </c>
      <c r="T47" s="4">
        <f t="shared" si="11"/>
        <v>4.2923764858160407E-3</v>
      </c>
      <c r="U47" s="2">
        <f t="shared" si="9"/>
        <v>120846.61392947448</v>
      </c>
    </row>
    <row r="48" spans="1:21" x14ac:dyDescent="0.45">
      <c r="A48" t="str">
        <f t="shared" si="2"/>
        <v>30-4-2001</v>
      </c>
      <c r="B48" s="5">
        <f t="shared" si="12"/>
        <v>37011</v>
      </c>
      <c r="C48" s="5">
        <f t="shared" si="0"/>
        <v>36982</v>
      </c>
      <c r="D48" t="s">
        <v>55</v>
      </c>
      <c r="E48" t="s">
        <v>46</v>
      </c>
      <c r="F48">
        <v>4</v>
      </c>
      <c r="G48" t="s">
        <v>148</v>
      </c>
      <c r="H48" s="2">
        <v>2771.5621052631582</v>
      </c>
      <c r="I48" s="38">
        <v>21.720495867768594</v>
      </c>
      <c r="J48" s="13">
        <f t="shared" si="3"/>
        <v>4.603946457244177E-2</v>
      </c>
      <c r="K48" s="9">
        <f t="shared" si="4"/>
        <v>0.61405143558322917</v>
      </c>
      <c r="L48" s="8">
        <f t="shared" si="5"/>
        <v>0.61405143558322917</v>
      </c>
      <c r="M48" s="4">
        <v>6.0239539103409623E-2</v>
      </c>
      <c r="N48" s="8">
        <f t="shared" si="6"/>
        <v>0.61405143558322917</v>
      </c>
      <c r="O48" s="8">
        <f t="shared" si="1"/>
        <v>0.38594856441677083</v>
      </c>
      <c r="P48" s="9">
        <v>4.4758333333333334E-3</v>
      </c>
      <c r="Q48" s="8">
        <f t="shared" si="7"/>
        <v>1.730023608267835E-2</v>
      </c>
      <c r="R48" s="2">
        <f t="shared" si="10"/>
        <v>129553.8882789382</v>
      </c>
      <c r="S48" s="2">
        <f t="shared" si="8"/>
        <v>2841.8509523809512</v>
      </c>
      <c r="T48" s="4">
        <f t="shared" si="11"/>
        <v>2.5360733206850172E-2</v>
      </c>
      <c r="U48" s="2">
        <f t="shared" si="9"/>
        <v>123911.37266429111</v>
      </c>
    </row>
    <row r="49" spans="1:21" x14ac:dyDescent="0.45">
      <c r="A49" t="str">
        <f t="shared" si="2"/>
        <v>31-5-2001</v>
      </c>
      <c r="B49" s="5">
        <f t="shared" si="12"/>
        <v>37042</v>
      </c>
      <c r="C49" s="5">
        <f t="shared" si="0"/>
        <v>37012</v>
      </c>
      <c r="D49" t="s">
        <v>55</v>
      </c>
      <c r="E49" t="s">
        <v>47</v>
      </c>
      <c r="F49">
        <v>5</v>
      </c>
      <c r="G49" t="s">
        <v>149</v>
      </c>
      <c r="H49" s="2">
        <v>2841.850952380953</v>
      </c>
      <c r="I49" s="38">
        <v>21.783223140495867</v>
      </c>
      <c r="J49" s="13">
        <f t="shared" si="3"/>
        <v>4.5906888689073784E-2</v>
      </c>
      <c r="K49" s="9">
        <f t="shared" si="4"/>
        <v>0.60808745689711308</v>
      </c>
      <c r="L49" s="8">
        <f t="shared" si="5"/>
        <v>0.60808745689711308</v>
      </c>
      <c r="M49" s="4">
        <v>-1.4837606358373501E-2</v>
      </c>
      <c r="N49" s="8">
        <f t="shared" si="6"/>
        <v>0.60808745689711308</v>
      </c>
      <c r="O49" s="8">
        <f t="shared" si="1"/>
        <v>0.39191254310288692</v>
      </c>
      <c r="P49" s="9">
        <v>4.3000757575757569E-3</v>
      </c>
      <c r="Q49" s="8">
        <f t="shared" si="7"/>
        <v>-1.0196723114772287E-2</v>
      </c>
      <c r="R49" s="2">
        <f t="shared" si="10"/>
        <v>128232.86315171573</v>
      </c>
      <c r="S49" s="2">
        <f t="shared" si="8"/>
        <v>2786.3214285714266</v>
      </c>
      <c r="T49" s="4">
        <f t="shared" si="11"/>
        <v>-1.9539914210842335E-2</v>
      </c>
      <c r="U49" s="2">
        <f t="shared" si="9"/>
        <v>121490.15507268315</v>
      </c>
    </row>
    <row r="50" spans="1:21" x14ac:dyDescent="0.45">
      <c r="A50" t="str">
        <f t="shared" si="2"/>
        <v>30-6-2001</v>
      </c>
      <c r="B50" s="5">
        <f t="shared" si="12"/>
        <v>37072</v>
      </c>
      <c r="C50" s="5">
        <f t="shared" si="0"/>
        <v>37043</v>
      </c>
      <c r="D50" t="s">
        <v>55</v>
      </c>
      <c r="E50" t="s">
        <v>48</v>
      </c>
      <c r="F50">
        <v>6</v>
      </c>
      <c r="G50" t="s">
        <v>150</v>
      </c>
      <c r="H50" s="2">
        <v>2786.3214285714284</v>
      </c>
      <c r="I50" s="38">
        <v>21.842479338842971</v>
      </c>
      <c r="J50" s="13">
        <f t="shared" si="3"/>
        <v>4.5782348445291998E-2</v>
      </c>
      <c r="K50" s="9">
        <f t="shared" si="4"/>
        <v>0.60248496464430534</v>
      </c>
      <c r="L50" s="8">
        <f t="shared" si="5"/>
        <v>0.60248496464430534</v>
      </c>
      <c r="M50" s="4">
        <v>-3.1946489718432391E-2</v>
      </c>
      <c r="N50" s="8">
        <f t="shared" si="6"/>
        <v>0.60248496464430534</v>
      </c>
      <c r="O50" s="8">
        <f t="shared" si="1"/>
        <v>0.39751503535569466</v>
      </c>
      <c r="P50" s="9">
        <v>4.2582738095238108E-3</v>
      </c>
      <c r="Q50" s="8">
        <f t="shared" si="7"/>
        <v>-2.9827359190056489E-2</v>
      </c>
      <c r="R50" s="2">
        <f t="shared" si="10"/>
        <v>124408.01548252015</v>
      </c>
      <c r="S50" s="2">
        <f t="shared" si="8"/>
        <v>2640.5499999999979</v>
      </c>
      <c r="T50" s="4">
        <f t="shared" si="11"/>
        <v>-5.2316802748119007E-2</v>
      </c>
      <c r="U50" s="2">
        <f t="shared" si="9"/>
        <v>115134.1785939072</v>
      </c>
    </row>
    <row r="51" spans="1:21" x14ac:dyDescent="0.45">
      <c r="A51" t="str">
        <f t="shared" si="2"/>
        <v>31-7-2001</v>
      </c>
      <c r="B51" s="5">
        <f t="shared" si="12"/>
        <v>37103</v>
      </c>
      <c r="C51" s="5">
        <f t="shared" si="0"/>
        <v>37073</v>
      </c>
      <c r="D51" t="s">
        <v>55</v>
      </c>
      <c r="E51" t="s">
        <v>49</v>
      </c>
      <c r="F51">
        <v>7</v>
      </c>
      <c r="G51" t="s">
        <v>151</v>
      </c>
      <c r="H51" s="2">
        <v>2640.5499999999997</v>
      </c>
      <c r="I51" s="38">
        <v>21.904710743801651</v>
      </c>
      <c r="J51" s="13">
        <f t="shared" si="3"/>
        <v>4.5652280538923291E-2</v>
      </c>
      <c r="K51" s="9">
        <f t="shared" si="4"/>
        <v>0.59663380829803703</v>
      </c>
      <c r="L51" s="8">
        <f t="shared" si="5"/>
        <v>0.59663380829803703</v>
      </c>
      <c r="M51" s="4">
        <v>-3.3996090902827403E-2</v>
      </c>
      <c r="N51" s="8">
        <f t="shared" si="6"/>
        <v>0.59663380829803703</v>
      </c>
      <c r="O51" s="8">
        <f t="shared" si="1"/>
        <v>0.40336619170196297</v>
      </c>
      <c r="P51" s="9">
        <v>4.2675757575757573E-3</v>
      </c>
      <c r="Q51" s="8">
        <f t="shared" si="7"/>
        <v>4.5355989557987813E-5</v>
      </c>
      <c r="R51" s="2">
        <f t="shared" si="10"/>
        <v>124413.65813117129</v>
      </c>
      <c r="S51" s="2">
        <f t="shared" si="8"/>
        <v>2633.1322727272709</v>
      </c>
      <c r="T51" s="4">
        <f t="shared" si="11"/>
        <v>-2.8091599374095999E-3</v>
      </c>
      <c r="U51" s="2">
        <f t="shared" si="9"/>
        <v>114810.74827197463</v>
      </c>
    </row>
    <row r="52" spans="1:21" x14ac:dyDescent="0.45">
      <c r="A52" t="str">
        <f t="shared" si="2"/>
        <v>31-8-2001</v>
      </c>
      <c r="B52" s="5">
        <f t="shared" si="12"/>
        <v>37134</v>
      </c>
      <c r="C52" s="5">
        <f t="shared" si="0"/>
        <v>37104</v>
      </c>
      <c r="D52" t="s">
        <v>55</v>
      </c>
      <c r="E52" t="s">
        <v>50</v>
      </c>
      <c r="F52">
        <v>8</v>
      </c>
      <c r="G52" t="s">
        <v>152</v>
      </c>
      <c r="H52" s="2">
        <v>2633.1322727272727</v>
      </c>
      <c r="I52" s="38">
        <v>21.950165289256198</v>
      </c>
      <c r="J52" s="13">
        <f t="shared" si="3"/>
        <v>4.5557743498608798E-2</v>
      </c>
      <c r="K52" s="9">
        <f t="shared" si="4"/>
        <v>0.59238102205093979</v>
      </c>
      <c r="L52" s="8">
        <f t="shared" si="5"/>
        <v>0.59238102205093979</v>
      </c>
      <c r="M52" s="4">
        <v>-3.1672330450971731E-2</v>
      </c>
      <c r="N52" s="8">
        <f t="shared" si="6"/>
        <v>0.59238102205093979</v>
      </c>
      <c r="O52" s="8">
        <f t="shared" si="1"/>
        <v>0.40761897794906021</v>
      </c>
      <c r="P52" s="9">
        <v>4.0468939393939396E-3</v>
      </c>
      <c r="Q52" s="8">
        <f t="shared" si="7"/>
        <v>-6.0568163255256852E-2</v>
      </c>
      <c r="R52" s="2">
        <f t="shared" si="10"/>
        <v>116878.1513742988</v>
      </c>
      <c r="S52" s="2">
        <f t="shared" si="8"/>
        <v>2356.5744999999984</v>
      </c>
      <c r="T52" s="4">
        <f t="shared" si="11"/>
        <v>-0.10502995827126727</v>
      </c>
      <c r="U52" s="2">
        <f t="shared" si="9"/>
        <v>102752.18017187617</v>
      </c>
    </row>
    <row r="53" spans="1:21" x14ac:dyDescent="0.45">
      <c r="A53" t="str">
        <f t="shared" si="2"/>
        <v>30-9-2001</v>
      </c>
      <c r="B53" s="5">
        <f t="shared" si="12"/>
        <v>37164</v>
      </c>
      <c r="C53" s="5">
        <f t="shared" si="0"/>
        <v>37135</v>
      </c>
      <c r="D53" t="s">
        <v>55</v>
      </c>
      <c r="E53" t="s">
        <v>51</v>
      </c>
      <c r="F53">
        <v>9</v>
      </c>
      <c r="G53" t="s">
        <v>153</v>
      </c>
      <c r="H53" s="2">
        <v>2356.5745000000002</v>
      </c>
      <c r="I53" s="38">
        <v>21.977024793388427</v>
      </c>
      <c r="J53" s="13">
        <f t="shared" si="3"/>
        <v>4.5502064515158584E-2</v>
      </c>
      <c r="K53" s="9">
        <f t="shared" si="4"/>
        <v>0.58987628090099786</v>
      </c>
      <c r="L53" s="8">
        <f t="shared" si="5"/>
        <v>0.58987628090099786</v>
      </c>
      <c r="M53" s="4">
        <v>-9.0899203728879385E-2</v>
      </c>
      <c r="N53" s="8">
        <f t="shared" si="6"/>
        <v>0.58987628090099786</v>
      </c>
      <c r="O53" s="8">
        <f t="shared" si="1"/>
        <v>0.41012371909900214</v>
      </c>
      <c r="P53" s="9">
        <v>3.9107692307692307E-3</v>
      </c>
      <c r="Q53" s="8">
        <f t="shared" si="7"/>
        <v>1.7192679746325119E-2</v>
      </c>
      <c r="R53" s="2">
        <f t="shared" si="10"/>
        <v>118887.60000021962</v>
      </c>
      <c r="S53" s="2">
        <f t="shared" si="8"/>
        <v>2418.852173913042</v>
      </c>
      <c r="T53" s="4">
        <f t="shared" si="11"/>
        <v>2.6427203516393716E-2</v>
      </c>
      <c r="U53" s="2">
        <f t="shared" si="9"/>
        <v>105467.6329490315</v>
      </c>
    </row>
    <row r="54" spans="1:21" x14ac:dyDescent="0.45">
      <c r="A54" t="str">
        <f t="shared" si="2"/>
        <v>31-10-2001</v>
      </c>
      <c r="B54" s="5">
        <f t="shared" si="12"/>
        <v>37195</v>
      </c>
      <c r="C54" s="5">
        <f t="shared" si="0"/>
        <v>37165</v>
      </c>
      <c r="D54" t="s">
        <v>55</v>
      </c>
      <c r="E54" t="s">
        <v>52</v>
      </c>
      <c r="F54">
        <v>10</v>
      </c>
      <c r="G54" t="s">
        <v>154</v>
      </c>
      <c r="H54" s="2">
        <v>2418.8521739130438</v>
      </c>
      <c r="I54" s="38">
        <v>22.009669421487601</v>
      </c>
      <c r="J54" s="13">
        <f t="shared" si="3"/>
        <v>4.5434576087895258E-2</v>
      </c>
      <c r="K54" s="9">
        <f t="shared" si="4"/>
        <v>0.58684028723810244</v>
      </c>
      <c r="L54" s="8">
        <f t="shared" si="5"/>
        <v>0.58684028723810244</v>
      </c>
      <c r="M54" s="4">
        <v>5.4243181381370853E-2</v>
      </c>
      <c r="N54" s="8">
        <f t="shared" si="6"/>
        <v>0.58684028723810244</v>
      </c>
      <c r="O54" s="8">
        <f t="shared" si="1"/>
        <v>0.41315971276189756</v>
      </c>
      <c r="P54" s="9">
        <v>3.6439999999999997E-3</v>
      </c>
      <c r="Q54" s="8">
        <f t="shared" si="7"/>
        <v>2.6757308921426685E-2</v>
      </c>
      <c r="R54" s="2">
        <f t="shared" si="10"/>
        <v>122068.7122403525</v>
      </c>
      <c r="S54" s="2">
        <f t="shared" si="8"/>
        <v>2522.935454545453</v>
      </c>
      <c r="T54" s="4">
        <f t="shared" si="11"/>
        <v>4.3030029596241359E-2</v>
      </c>
      <c r="U54" s="2">
        <f t="shared" si="9"/>
        <v>110005.90831627384</v>
      </c>
    </row>
    <row r="55" spans="1:21" x14ac:dyDescent="0.45">
      <c r="A55" t="str">
        <f t="shared" si="2"/>
        <v>30-11-2001</v>
      </c>
      <c r="B55" s="5">
        <f t="shared" si="12"/>
        <v>37225</v>
      </c>
      <c r="C55" s="5">
        <f t="shared" si="0"/>
        <v>37196</v>
      </c>
      <c r="D55" t="s">
        <v>55</v>
      </c>
      <c r="E55" t="s">
        <v>40</v>
      </c>
      <c r="F55">
        <v>11</v>
      </c>
      <c r="G55" t="s">
        <v>155</v>
      </c>
      <c r="H55" s="2">
        <v>2522.9354545454548</v>
      </c>
      <c r="I55" s="38">
        <v>22.050661157024791</v>
      </c>
      <c r="J55" s="13">
        <f t="shared" si="3"/>
        <v>4.5350114124873983E-2</v>
      </c>
      <c r="K55" s="9">
        <f t="shared" si="4"/>
        <v>0.58304073233830045</v>
      </c>
      <c r="L55" s="8">
        <f t="shared" si="5"/>
        <v>0.58304073233830045</v>
      </c>
      <c r="M55" s="4">
        <v>3.6558918116599282E-2</v>
      </c>
      <c r="N55" s="8">
        <f t="shared" si="6"/>
        <v>0.58304073233830045</v>
      </c>
      <c r="O55" s="8">
        <f t="shared" si="1"/>
        <v>0.41695926766169955</v>
      </c>
      <c r="P55" s="9">
        <v>3.2714166666666668E-3</v>
      </c>
      <c r="Q55" s="8">
        <f t="shared" si="7"/>
        <v>-2.1830797525454722E-3</v>
      </c>
      <c r="R55" s="2">
        <f t="shared" si="10"/>
        <v>121802.22650624128</v>
      </c>
      <c r="S55" s="2">
        <f t="shared" si="8"/>
        <v>2507.5863157894723</v>
      </c>
      <c r="T55" s="4">
        <f t="shared" si="11"/>
        <v>-6.0838412367335559E-3</v>
      </c>
      <c r="U55" s="2">
        <f t="shared" si="9"/>
        <v>109336.64983497496</v>
      </c>
    </row>
    <row r="56" spans="1:21" x14ac:dyDescent="0.45">
      <c r="A56" t="str">
        <f t="shared" si="2"/>
        <v>31-12-2001</v>
      </c>
      <c r="B56" s="5">
        <f t="shared" si="12"/>
        <v>37256</v>
      </c>
      <c r="C56" s="5">
        <f t="shared" si="0"/>
        <v>37226</v>
      </c>
      <c r="D56" t="s">
        <v>55</v>
      </c>
      <c r="E56" t="s">
        <v>41</v>
      </c>
      <c r="F56">
        <v>12</v>
      </c>
      <c r="G56" t="s">
        <v>156</v>
      </c>
      <c r="H56" s="2">
        <v>2507.5863157894742</v>
      </c>
      <c r="I56" s="38">
        <v>22.102314049586774</v>
      </c>
      <c r="J56" s="13">
        <f t="shared" si="3"/>
        <v>4.5244131350069931E-2</v>
      </c>
      <c r="K56" s="9">
        <f t="shared" si="4"/>
        <v>0.57827305518639804</v>
      </c>
      <c r="L56" s="8">
        <f t="shared" si="5"/>
        <v>0.57827305518639804</v>
      </c>
      <c r="M56" s="4">
        <v>1.0955205825686098E-2</v>
      </c>
      <c r="N56" s="8">
        <f t="shared" si="6"/>
        <v>0.57827305518639804</v>
      </c>
      <c r="O56" s="8">
        <f t="shared" si="1"/>
        <v>0.42172694481360196</v>
      </c>
      <c r="P56" s="9">
        <v>3.269375000000001E-3</v>
      </c>
      <c r="Q56" s="8">
        <f t="shared" si="7"/>
        <v>3.2367728262458206E-3</v>
      </c>
      <c r="R56" s="2">
        <f t="shared" si="10"/>
        <v>122196.47264317292</v>
      </c>
      <c r="S56" s="2">
        <f t="shared" si="8"/>
        <v>2515.6431818181795</v>
      </c>
      <c r="T56" s="4">
        <f t="shared" si="11"/>
        <v>3.21299648908413E-3</v>
      </c>
      <c r="U56" s="2">
        <f t="shared" si="9"/>
        <v>109687.94810702295</v>
      </c>
    </row>
    <row r="57" spans="1:21" x14ac:dyDescent="0.45">
      <c r="A57" t="str">
        <f t="shared" si="2"/>
        <v>31-1-2002</v>
      </c>
      <c r="B57" s="5">
        <f t="shared" si="12"/>
        <v>37287</v>
      </c>
      <c r="C57" s="5">
        <f t="shared" si="0"/>
        <v>37257</v>
      </c>
      <c r="D57" t="s">
        <v>56</v>
      </c>
      <c r="E57" t="s">
        <v>43</v>
      </c>
      <c r="F57">
        <v>1</v>
      </c>
      <c r="G57" t="s">
        <v>157</v>
      </c>
      <c r="H57" s="2">
        <v>2515.6431818181813</v>
      </c>
      <c r="I57" s="38">
        <v>22.154132231404958</v>
      </c>
      <c r="J57" s="13">
        <f t="shared" si="3"/>
        <v>4.5138306007871228E-2</v>
      </c>
      <c r="K57" s="9">
        <f t="shared" si="4"/>
        <v>0.5735124602026771</v>
      </c>
      <c r="L57" s="8">
        <f t="shared" si="5"/>
        <v>0.5735124602026771</v>
      </c>
      <c r="M57" s="4">
        <v>-1.1759023169630733E-2</v>
      </c>
      <c r="N57" s="8">
        <f t="shared" si="6"/>
        <v>0.5735124602026771</v>
      </c>
      <c r="O57" s="8">
        <f t="shared" si="1"/>
        <v>0.4264875397973229</v>
      </c>
      <c r="P57" s="9">
        <v>3.2753030303030307E-3</v>
      </c>
      <c r="Q57" s="8">
        <f t="shared" si="7"/>
        <v>-7.6454752049632466E-3</v>
      </c>
      <c r="R57" s="2">
        <f t="shared" si="10"/>
        <v>121262.22254144558</v>
      </c>
      <c r="S57" s="2">
        <f t="shared" si="8"/>
        <v>2475.9799999999987</v>
      </c>
      <c r="T57" s="4">
        <f t="shared" si="11"/>
        <v>-1.5766616706553105E-2</v>
      </c>
      <c r="U57" s="2">
        <f t="shared" si="9"/>
        <v>107958.54027189124</v>
      </c>
    </row>
    <row r="58" spans="1:21" x14ac:dyDescent="0.45">
      <c r="A58" t="str">
        <f t="shared" si="2"/>
        <v>28-2-2002</v>
      </c>
      <c r="B58" s="5">
        <f t="shared" si="12"/>
        <v>37315</v>
      </c>
      <c r="C58" s="5">
        <f t="shared" si="0"/>
        <v>37288</v>
      </c>
      <c r="D58" t="s">
        <v>56</v>
      </c>
      <c r="E58" t="s">
        <v>44</v>
      </c>
      <c r="F58">
        <v>2</v>
      </c>
      <c r="G58" t="s">
        <v>158</v>
      </c>
      <c r="H58" s="2">
        <v>2475.9800000000005</v>
      </c>
      <c r="I58" s="38">
        <v>22.193471074380167</v>
      </c>
      <c r="J58" s="13">
        <f t="shared" si="3"/>
        <v>4.5058296498486264E-2</v>
      </c>
      <c r="K58" s="9">
        <f t="shared" si="4"/>
        <v>0.56991320069531959</v>
      </c>
      <c r="L58" s="8">
        <f t="shared" si="5"/>
        <v>0.56991320069531959</v>
      </c>
      <c r="M58" s="4">
        <v>-1.5888719129092288E-2</v>
      </c>
      <c r="N58" s="8">
        <f t="shared" si="6"/>
        <v>0.56991320069531959</v>
      </c>
      <c r="O58" s="8">
        <f t="shared" si="1"/>
        <v>0.43008679930468041</v>
      </c>
      <c r="P58" s="9">
        <v>3.2723749999999997E-3</v>
      </c>
      <c r="Q58" s="8">
        <f t="shared" si="7"/>
        <v>1.6969314767822426E-2</v>
      </c>
      <c r="R58" s="2">
        <f t="shared" si="10"/>
        <v>123319.95936519711</v>
      </c>
      <c r="S58" s="2">
        <f t="shared" si="8"/>
        <v>2543.588499999998</v>
      </c>
      <c r="T58" s="4">
        <f t="shared" si="11"/>
        <v>2.7305753681370337E-2</v>
      </c>
      <c r="U58" s="2">
        <f t="shared" si="9"/>
        <v>110906.42958035581</v>
      </c>
    </row>
    <row r="59" spans="1:21" x14ac:dyDescent="0.45">
      <c r="A59" t="str">
        <f t="shared" si="2"/>
        <v>31-3-2002</v>
      </c>
      <c r="B59" s="5">
        <f t="shared" si="12"/>
        <v>37346</v>
      </c>
      <c r="C59" s="5">
        <f t="shared" si="0"/>
        <v>37316</v>
      </c>
      <c r="D59" t="s">
        <v>56</v>
      </c>
      <c r="E59" t="s">
        <v>45</v>
      </c>
      <c r="F59">
        <v>3</v>
      </c>
      <c r="G59" t="s">
        <v>159</v>
      </c>
      <c r="H59" s="2">
        <v>2543.5884999999998</v>
      </c>
      <c r="I59" s="38">
        <v>22.230661157024795</v>
      </c>
      <c r="J59" s="13">
        <f t="shared" si="3"/>
        <v>4.4982917644084741E-2</v>
      </c>
      <c r="K59" s="9">
        <f t="shared" si="4"/>
        <v>0.56652225303867287</v>
      </c>
      <c r="L59" s="8">
        <f t="shared" si="5"/>
        <v>0.56652225303867287</v>
      </c>
      <c r="M59" s="4">
        <v>2.42423514239829E-2</v>
      </c>
      <c r="N59" s="8">
        <f t="shared" si="6"/>
        <v>0.56652225303867287</v>
      </c>
      <c r="O59" s="8">
        <f t="shared" si="1"/>
        <v>0.43347774696132713</v>
      </c>
      <c r="P59" s="9">
        <v>3.3227500000000006E-3</v>
      </c>
      <c r="Q59" s="8">
        <f t="shared" si="7"/>
        <v>-1.4461695723563134E-3</v>
      </c>
      <c r="R59" s="2">
        <f t="shared" si="10"/>
        <v>123141.61779229894</v>
      </c>
      <c r="S59" s="2">
        <f t="shared" si="8"/>
        <v>2530.62857142857</v>
      </c>
      <c r="T59" s="4">
        <f t="shared" si="11"/>
        <v>-5.0951356995945218E-3</v>
      </c>
      <c r="U59" s="2">
        <f t="shared" si="9"/>
        <v>110341.34627168637</v>
      </c>
    </row>
    <row r="60" spans="1:21" x14ac:dyDescent="0.45">
      <c r="A60" t="str">
        <f t="shared" si="2"/>
        <v>30-4-2002</v>
      </c>
      <c r="B60" s="5">
        <f t="shared" si="12"/>
        <v>37376</v>
      </c>
      <c r="C60" s="5">
        <f t="shared" si="0"/>
        <v>37347</v>
      </c>
      <c r="D60" t="s">
        <v>56</v>
      </c>
      <c r="E60" t="s">
        <v>46</v>
      </c>
      <c r="F60">
        <v>4</v>
      </c>
      <c r="G60" t="s">
        <v>160</v>
      </c>
      <c r="H60" s="2">
        <v>2530.6285714285718</v>
      </c>
      <c r="I60" s="38">
        <v>22.281735537190087</v>
      </c>
      <c r="J60" s="13">
        <f t="shared" si="3"/>
        <v>4.4879807424826314E-2</v>
      </c>
      <c r="K60" s="9">
        <f t="shared" si="4"/>
        <v>0.56188379893709905</v>
      </c>
      <c r="L60" s="8">
        <f t="shared" si="5"/>
        <v>0.56188379893709905</v>
      </c>
      <c r="M60" s="4">
        <v>-1.5029191842752199E-2</v>
      </c>
      <c r="N60" s="8">
        <f t="shared" si="6"/>
        <v>0.56188379893709905</v>
      </c>
      <c r="O60" s="8">
        <f t="shared" si="1"/>
        <v>0.43811620106290095</v>
      </c>
      <c r="P60" s="9">
        <v>3.2939285714285713E-3</v>
      </c>
      <c r="Q60" s="8">
        <f t="shared" si="7"/>
        <v>-2.2356510275961068E-3</v>
      </c>
      <c r="R60" s="2">
        <f t="shared" si="10"/>
        <v>122866.31610794173</v>
      </c>
      <c r="S60" s="2">
        <f t="shared" si="8"/>
        <v>2514.0599999999981</v>
      </c>
      <c r="T60" s="4">
        <f t="shared" si="11"/>
        <v>-6.5472158244141987E-3</v>
      </c>
      <c r="U60" s="2">
        <f t="shared" si="9"/>
        <v>109618.91766328922</v>
      </c>
    </row>
    <row r="61" spans="1:21" x14ac:dyDescent="0.45">
      <c r="A61" t="str">
        <f t="shared" si="2"/>
        <v>31-5-2002</v>
      </c>
      <c r="B61" s="5">
        <f t="shared" si="12"/>
        <v>37407</v>
      </c>
      <c r="C61" s="5">
        <f t="shared" si="0"/>
        <v>37377</v>
      </c>
      <c r="D61" t="s">
        <v>56</v>
      </c>
      <c r="E61" t="s">
        <v>47</v>
      </c>
      <c r="F61">
        <v>5</v>
      </c>
      <c r="G61" t="s">
        <v>161</v>
      </c>
      <c r="H61" s="2">
        <v>2514.06</v>
      </c>
      <c r="I61" s="38">
        <v>22.312561983471081</v>
      </c>
      <c r="J61" s="13">
        <f t="shared" si="3"/>
        <v>4.4817802668326023E-2</v>
      </c>
      <c r="K61" s="9">
        <f t="shared" si="4"/>
        <v>0.55909449037802172</v>
      </c>
      <c r="L61" s="8">
        <f t="shared" si="5"/>
        <v>0.55909449037802172</v>
      </c>
      <c r="M61" s="4">
        <v>-7.8830092496111615E-3</v>
      </c>
      <c r="N61" s="8">
        <f t="shared" si="6"/>
        <v>0.55909449037802172</v>
      </c>
      <c r="O61" s="8">
        <f t="shared" si="1"/>
        <v>0.44090550962197828</v>
      </c>
      <c r="P61" s="9">
        <v>3.2733712121212118E-3</v>
      </c>
      <c r="Q61" s="8">
        <f t="shared" si="7"/>
        <v>-4.4112995316501723E-2</v>
      </c>
      <c r="R61" s="2">
        <f t="shared" si="10"/>
        <v>117446.31488091628</v>
      </c>
      <c r="S61" s="2">
        <f t="shared" si="8"/>
        <v>2309.2088888888866</v>
      </c>
      <c r="T61" s="4">
        <f t="shared" si="11"/>
        <v>-8.1482188615670137E-2</v>
      </c>
      <c r="U61" s="2">
        <f t="shared" si="9"/>
        <v>100686.92833840348</v>
      </c>
    </row>
    <row r="62" spans="1:21" x14ac:dyDescent="0.45">
      <c r="A62" t="str">
        <f t="shared" si="2"/>
        <v>30-6-2002</v>
      </c>
      <c r="B62" s="5">
        <f t="shared" si="12"/>
        <v>37437</v>
      </c>
      <c r="C62" s="5">
        <f t="shared" si="0"/>
        <v>37408</v>
      </c>
      <c r="D62" t="s">
        <v>56</v>
      </c>
      <c r="E62" t="s">
        <v>48</v>
      </c>
      <c r="F62">
        <v>6</v>
      </c>
      <c r="G62" t="s">
        <v>162</v>
      </c>
      <c r="H62" s="2">
        <v>2309.2088888888884</v>
      </c>
      <c r="I62" s="38">
        <v>22.328677685950417</v>
      </c>
      <c r="J62" s="13">
        <f t="shared" si="3"/>
        <v>4.4785455460679476E-2</v>
      </c>
      <c r="K62" s="9">
        <f t="shared" si="4"/>
        <v>0.55763933841479552</v>
      </c>
      <c r="L62" s="8">
        <f t="shared" si="5"/>
        <v>0.55763933841479552</v>
      </c>
      <c r="M62" s="4">
        <v>-6.9987918238528457E-2</v>
      </c>
      <c r="N62" s="8">
        <f t="shared" si="6"/>
        <v>0.55763933841479552</v>
      </c>
      <c r="O62" s="8">
        <f t="shared" si="1"/>
        <v>0.44236066158520448</v>
      </c>
      <c r="P62" s="9">
        <v>3.2583333333333323E-3</v>
      </c>
      <c r="Q62" s="8">
        <f t="shared" si="7"/>
        <v>-5.8516792050709178E-2</v>
      </c>
      <c r="R62" s="2">
        <f t="shared" si="10"/>
        <v>110573.7332959076</v>
      </c>
      <c r="S62" s="2">
        <f t="shared" si="8"/>
        <v>2060.9195652173889</v>
      </c>
      <c r="T62" s="4">
        <f t="shared" si="11"/>
        <v>-0.10752137880041068</v>
      </c>
      <c r="U62" s="2">
        <f t="shared" si="9"/>
        <v>89860.9309762802</v>
      </c>
    </row>
    <row r="63" spans="1:21" x14ac:dyDescent="0.45">
      <c r="A63" t="str">
        <f t="shared" si="2"/>
        <v>31-7-2002</v>
      </c>
      <c r="B63" s="5">
        <f t="shared" si="12"/>
        <v>37468</v>
      </c>
      <c r="C63" s="5">
        <f t="shared" si="0"/>
        <v>37438</v>
      </c>
      <c r="D63" t="s">
        <v>56</v>
      </c>
      <c r="E63" t="s">
        <v>49</v>
      </c>
      <c r="F63">
        <v>7</v>
      </c>
      <c r="G63" t="s">
        <v>163</v>
      </c>
      <c r="H63" s="2">
        <v>2060.9195652173908</v>
      </c>
      <c r="I63" s="38">
        <v>22.342561983471075</v>
      </c>
      <c r="J63" s="13">
        <f t="shared" si="3"/>
        <v>4.4757624516821096E-2</v>
      </c>
      <c r="K63" s="9">
        <f t="shared" si="4"/>
        <v>0.55638735236899883</v>
      </c>
      <c r="L63" s="8">
        <f t="shared" si="5"/>
        <v>0.55638735236899883</v>
      </c>
      <c r="M63" s="4">
        <v>-9.8608449515638408E-2</v>
      </c>
      <c r="N63" s="8">
        <f t="shared" si="6"/>
        <v>0.55638735236899883</v>
      </c>
      <c r="O63" s="8">
        <f t="shared" si="1"/>
        <v>0.44361264763100117</v>
      </c>
      <c r="P63" s="9">
        <v>3.210108695652174E-3</v>
      </c>
      <c r="Q63" s="8">
        <f t="shared" si="7"/>
        <v>-4.0598024127496508E-4</v>
      </c>
      <c r="R63" s="2">
        <f t="shared" si="10"/>
        <v>110528.84254498545</v>
      </c>
      <c r="S63" s="2">
        <f t="shared" si="8"/>
        <v>2054.1409523809507</v>
      </c>
      <c r="T63" s="4">
        <f t="shared" si="11"/>
        <v>-3.2891205221409203E-3</v>
      </c>
      <c r="U63" s="2">
        <f t="shared" si="9"/>
        <v>89565.367544067427</v>
      </c>
    </row>
    <row r="64" spans="1:21" x14ac:dyDescent="0.45">
      <c r="A64" t="str">
        <f t="shared" si="2"/>
        <v>31-8-2002</v>
      </c>
      <c r="B64" s="5">
        <f t="shared" si="12"/>
        <v>37499</v>
      </c>
      <c r="C64" s="5">
        <f t="shared" si="0"/>
        <v>37469</v>
      </c>
      <c r="D64" t="s">
        <v>56</v>
      </c>
      <c r="E64" t="s">
        <v>50</v>
      </c>
      <c r="F64">
        <v>8</v>
      </c>
      <c r="G64" t="s">
        <v>164</v>
      </c>
      <c r="H64" s="2">
        <v>2054.1409523809525</v>
      </c>
      <c r="I64" s="38">
        <v>22.360247933884303</v>
      </c>
      <c r="J64" s="13">
        <f t="shared" si="3"/>
        <v>4.4722223248903188E-2</v>
      </c>
      <c r="K64" s="9">
        <f t="shared" si="4"/>
        <v>0.55479481229338146</v>
      </c>
      <c r="L64" s="8">
        <f t="shared" si="5"/>
        <v>0.55479481229338146</v>
      </c>
      <c r="M64" s="4">
        <v>4.1587978681706828E-2</v>
      </c>
      <c r="N64" s="8">
        <f t="shared" si="6"/>
        <v>0.55479481229338146</v>
      </c>
      <c r="O64" s="8">
        <f t="shared" si="1"/>
        <v>0.44520518770661854</v>
      </c>
      <c r="P64" s="9">
        <v>3.2373106060606064E-3</v>
      </c>
      <c r="Q64" s="8">
        <f t="shared" si="7"/>
        <v>-3.5535956159486425E-2</v>
      </c>
      <c r="R64" s="2">
        <f t="shared" si="10"/>
        <v>106601.09444194807</v>
      </c>
      <c r="S64" s="2">
        <f t="shared" si="8"/>
        <v>1917.2319047619033</v>
      </c>
      <c r="T64" s="4">
        <f t="shared" si="11"/>
        <v>-6.6650269281840924E-2</v>
      </c>
      <c r="U64" s="2">
        <f t="shared" si="9"/>
        <v>83595.811678928279</v>
      </c>
    </row>
    <row r="65" spans="1:21" x14ac:dyDescent="0.45">
      <c r="A65" t="str">
        <f t="shared" si="2"/>
        <v>30-9-2002</v>
      </c>
      <c r="B65" s="5">
        <f t="shared" si="12"/>
        <v>37529</v>
      </c>
      <c r="C65" s="5">
        <f t="shared" si="0"/>
        <v>37500</v>
      </c>
      <c r="D65" t="s">
        <v>56</v>
      </c>
      <c r="E65" t="s">
        <v>51</v>
      </c>
      <c r="F65">
        <v>9</v>
      </c>
      <c r="G65" t="s">
        <v>165</v>
      </c>
      <c r="H65" s="2">
        <v>1917.2319047619048</v>
      </c>
      <c r="I65" s="38">
        <v>22.361157024793396</v>
      </c>
      <c r="J65" s="13">
        <f t="shared" si="3"/>
        <v>4.4720405070776494E-2</v>
      </c>
      <c r="K65" s="9">
        <f t="shared" si="4"/>
        <v>0.55471302082935581</v>
      </c>
      <c r="L65" s="8">
        <f t="shared" si="5"/>
        <v>0.55471302082935581</v>
      </c>
      <c r="M65" s="4">
        <v>-0.11097293162582966</v>
      </c>
      <c r="N65" s="8">
        <f t="shared" si="6"/>
        <v>0.55471302082935581</v>
      </c>
      <c r="O65" s="8">
        <f t="shared" si="1"/>
        <v>0.44528697917064419</v>
      </c>
      <c r="P65" s="9">
        <v>3.2485317460317457E-3</v>
      </c>
      <c r="Q65" s="8">
        <f t="shared" si="7"/>
        <v>-2.7719528207959944E-3</v>
      </c>
      <c r="R65" s="2">
        <f t="shared" si="10"/>
        <v>106305.60123750976</v>
      </c>
      <c r="S65" s="2">
        <f t="shared" si="8"/>
        <v>1902.6517391304337</v>
      </c>
      <c r="T65" s="4">
        <f t="shared" si="11"/>
        <v>-7.6048002306117191E-3</v>
      </c>
      <c r="U65" s="2">
        <f t="shared" si="9"/>
        <v>82960.082230994187</v>
      </c>
    </row>
    <row r="66" spans="1:21" x14ac:dyDescent="0.45">
      <c r="A66" t="str">
        <f t="shared" si="2"/>
        <v>31-10-2002</v>
      </c>
      <c r="B66" s="5">
        <f t="shared" si="12"/>
        <v>37560</v>
      </c>
      <c r="C66" s="5">
        <f t="shared" si="0"/>
        <v>37530</v>
      </c>
      <c r="D66" t="s">
        <v>56</v>
      </c>
      <c r="E66" t="s">
        <v>52</v>
      </c>
      <c r="F66">
        <v>10</v>
      </c>
      <c r="G66" t="s">
        <v>166</v>
      </c>
      <c r="H66" s="2">
        <v>1902.6517391304353</v>
      </c>
      <c r="I66" s="38">
        <v>22.364793388429749</v>
      </c>
      <c r="J66" s="13">
        <f t="shared" si="3"/>
        <v>4.4713133836386885E-2</v>
      </c>
      <c r="K66" s="9">
        <f t="shared" si="4"/>
        <v>0.55438592146693999</v>
      </c>
      <c r="L66" s="8">
        <f t="shared" si="5"/>
        <v>0.55438592146693999</v>
      </c>
      <c r="M66" s="4">
        <v>5.8669666406373722E-2</v>
      </c>
      <c r="N66" s="8">
        <f t="shared" si="6"/>
        <v>0.55438592146693999</v>
      </c>
      <c r="O66" s="8">
        <f t="shared" si="1"/>
        <v>0.44561407853306001</v>
      </c>
      <c r="P66" s="9">
        <v>3.2135869565217395E-3</v>
      </c>
      <c r="Q66" s="8">
        <f t="shared" si="7"/>
        <v>2.1030255106315315E-2</v>
      </c>
      <c r="R66" s="2">
        <f t="shared" si="10"/>
        <v>108541.23515076481</v>
      </c>
      <c r="S66" s="2">
        <f t="shared" si="8"/>
        <v>1969.9128571428557</v>
      </c>
      <c r="T66" s="4">
        <f t="shared" si="11"/>
        <v>3.5351250378149679E-2</v>
      </c>
      <c r="U66" s="2">
        <f t="shared" si="9"/>
        <v>85892.824869333956</v>
      </c>
    </row>
    <row r="67" spans="1:21" x14ac:dyDescent="0.45">
      <c r="A67" t="str">
        <f t="shared" si="2"/>
        <v>30-11-2002</v>
      </c>
      <c r="B67" s="5">
        <f t="shared" si="12"/>
        <v>37590</v>
      </c>
      <c r="C67" s="5">
        <f t="shared" si="0"/>
        <v>37561</v>
      </c>
      <c r="D67" t="s">
        <v>56</v>
      </c>
      <c r="E67" t="s">
        <v>40</v>
      </c>
      <c r="F67">
        <v>11</v>
      </c>
      <c r="G67" t="s">
        <v>167</v>
      </c>
      <c r="H67" s="2">
        <v>1969.9128571428571</v>
      </c>
      <c r="I67" s="38">
        <v>22.365206611570247</v>
      </c>
      <c r="J67" s="13">
        <f t="shared" si="3"/>
        <v>4.471230770936261E-2</v>
      </c>
      <c r="K67" s="9">
        <f t="shared" si="4"/>
        <v>0.55434875781515336</v>
      </c>
      <c r="L67" s="8">
        <f t="shared" si="5"/>
        <v>0.55434875781515336</v>
      </c>
      <c r="M67" s="4">
        <v>4.2697623571670285E-2</v>
      </c>
      <c r="N67" s="8">
        <f t="shared" si="6"/>
        <v>0.55434875781515336</v>
      </c>
      <c r="O67" s="8">
        <f t="shared" si="1"/>
        <v>0.44565124218484664</v>
      </c>
      <c r="P67" s="9">
        <v>3.2209920634920634E-3</v>
      </c>
      <c r="Q67" s="8">
        <f t="shared" si="7"/>
        <v>-1.8090842099305417E-2</v>
      </c>
      <c r="R67" s="2">
        <f t="shared" si="10"/>
        <v>106577.63280438875</v>
      </c>
      <c r="S67" s="2">
        <f t="shared" si="8"/>
        <v>1900.524999999999</v>
      </c>
      <c r="T67" s="4">
        <f t="shared" si="11"/>
        <v>-3.5223820633109804E-2</v>
      </c>
      <c r="U67" s="2">
        <f t="shared" si="9"/>
        <v>82867.351412465418</v>
      </c>
    </row>
    <row r="68" spans="1:21" x14ac:dyDescent="0.45">
      <c r="A68" t="str">
        <f t="shared" si="2"/>
        <v>31-12-2002</v>
      </c>
      <c r="B68" s="5">
        <f t="shared" si="12"/>
        <v>37621</v>
      </c>
      <c r="C68" s="5">
        <f t="shared" si="0"/>
        <v>37591</v>
      </c>
      <c r="D68" t="s">
        <v>56</v>
      </c>
      <c r="E68" t="s">
        <v>41</v>
      </c>
      <c r="F68">
        <v>12</v>
      </c>
      <c r="G68" t="s">
        <v>168</v>
      </c>
      <c r="H68" s="2">
        <v>1900.5250000000003</v>
      </c>
      <c r="I68" s="38">
        <v>22.359421487603306</v>
      </c>
      <c r="J68" s="13">
        <f t="shared" si="3"/>
        <v>4.4723876266406455E-2</v>
      </c>
      <c r="K68" s="9">
        <f t="shared" si="4"/>
        <v>0.55486917394126811</v>
      </c>
      <c r="L68" s="8">
        <f t="shared" si="5"/>
        <v>0.55486917394126811</v>
      </c>
      <c r="M68" s="4">
        <v>-5.2191930971316469E-2</v>
      </c>
      <c r="N68" s="8">
        <f t="shared" si="6"/>
        <v>0.55486917394126811</v>
      </c>
      <c r="O68" s="8">
        <f t="shared" si="1"/>
        <v>0.44513082605873189</v>
      </c>
      <c r="P68" s="9">
        <v>3.2568333333333338E-3</v>
      </c>
      <c r="Q68" s="8">
        <f t="shared" si="7"/>
        <v>-1.9894901485716602E-2</v>
      </c>
      <c r="R68" s="2">
        <f t="shared" si="10"/>
        <v>104457.28129916456</v>
      </c>
      <c r="S68" s="2">
        <f t="shared" si="8"/>
        <v>1827.4159090909075</v>
      </c>
      <c r="T68" s="4">
        <f t="shared" si="11"/>
        <v>-3.8467839628045675E-2</v>
      </c>
      <c r="U68" s="2">
        <f t="shared" si="9"/>
        <v>79679.623427929793</v>
      </c>
    </row>
    <row r="69" spans="1:21" x14ac:dyDescent="0.45">
      <c r="A69" t="str">
        <f t="shared" si="2"/>
        <v>31-1-2003</v>
      </c>
      <c r="B69" s="5">
        <f t="shared" si="12"/>
        <v>37652</v>
      </c>
      <c r="C69" s="5">
        <f t="shared" si="0"/>
        <v>37622</v>
      </c>
      <c r="D69" t="s">
        <v>57</v>
      </c>
      <c r="E69" t="s">
        <v>43</v>
      </c>
      <c r="F69">
        <v>1</v>
      </c>
      <c r="G69" t="s">
        <v>169</v>
      </c>
      <c r="H69" s="2">
        <v>1827.4159090909088</v>
      </c>
      <c r="I69" s="38">
        <v>22.346859504132233</v>
      </c>
      <c r="J69" s="13">
        <f t="shared" si="3"/>
        <v>4.4749017185841553E-2</v>
      </c>
      <c r="K69" s="9">
        <f t="shared" si="4"/>
        <v>0.55600014817165744</v>
      </c>
      <c r="L69" s="8">
        <f t="shared" si="5"/>
        <v>0.55600014817165744</v>
      </c>
      <c r="M69" s="4">
        <v>-0.10464862391998253</v>
      </c>
      <c r="N69" s="8">
        <f t="shared" si="6"/>
        <v>0.55600014817165744</v>
      </c>
      <c r="O69" s="8">
        <f t="shared" si="1"/>
        <v>0.44399985182834256</v>
      </c>
      <c r="P69" s="9">
        <v>3.2487499999999995E-3</v>
      </c>
      <c r="Q69" s="8">
        <f t="shared" si="7"/>
        <v>-2.0456878957981754E-2</v>
      </c>
      <c r="R69" s="2">
        <f t="shared" si="10"/>
        <v>102320.4113393477</v>
      </c>
      <c r="S69" s="2">
        <f t="shared" si="8"/>
        <v>1755.4389999999983</v>
      </c>
      <c r="T69" s="4">
        <f t="shared" si="11"/>
        <v>-3.9387261943405028E-2</v>
      </c>
      <c r="U69" s="2">
        <f t="shared" si="9"/>
        <v>76541.261228422052</v>
      </c>
    </row>
    <row r="70" spans="1:21" x14ac:dyDescent="0.45">
      <c r="A70" t="str">
        <f t="shared" si="2"/>
        <v>28-2-2003</v>
      </c>
      <c r="B70" s="5">
        <f t="shared" si="12"/>
        <v>37680</v>
      </c>
      <c r="C70" s="5">
        <f t="shared" si="0"/>
        <v>37653</v>
      </c>
      <c r="D70" t="s">
        <v>57</v>
      </c>
      <c r="E70" t="s">
        <v>44</v>
      </c>
      <c r="F70">
        <v>2</v>
      </c>
      <c r="G70" t="s">
        <v>170</v>
      </c>
      <c r="H70" s="2">
        <v>1755.4389999999996</v>
      </c>
      <c r="I70" s="38">
        <v>22.319256198347112</v>
      </c>
      <c r="J70" s="13">
        <f t="shared" si="3"/>
        <v>4.4804360464039863E-2</v>
      </c>
      <c r="K70" s="9">
        <f t="shared" si="4"/>
        <v>0.55848978748771883</v>
      </c>
      <c r="L70" s="8">
        <f t="shared" si="5"/>
        <v>0.55848978748771883</v>
      </c>
      <c r="M70" s="4">
        <v>-9.2927381475348403E-3</v>
      </c>
      <c r="N70" s="8">
        <f t="shared" si="6"/>
        <v>0.55848978748771883</v>
      </c>
      <c r="O70" s="8">
        <f t="shared" si="1"/>
        <v>0.44151021251228117</v>
      </c>
      <c r="P70" s="9">
        <v>3.0811666666666661E-3</v>
      </c>
      <c r="Q70" s="8">
        <f t="shared" si="7"/>
        <v>-1.119810898699506E-3</v>
      </c>
      <c r="R70" s="2">
        <f t="shared" si="10"/>
        <v>102205.83182757048</v>
      </c>
      <c r="S70" s="2">
        <f t="shared" si="8"/>
        <v>1747.6433333333321</v>
      </c>
      <c r="T70" s="4">
        <f t="shared" si="11"/>
        <v>-4.4408644599249758E-3</v>
      </c>
      <c r="U70" s="2">
        <f t="shared" si="9"/>
        <v>76201.351861714924</v>
      </c>
    </row>
    <row r="71" spans="1:21" x14ac:dyDescent="0.45">
      <c r="A71" t="str">
        <f t="shared" si="2"/>
        <v>31-3-2003</v>
      </c>
      <c r="B71" s="5">
        <f t="shared" si="12"/>
        <v>37711</v>
      </c>
      <c r="C71" s="5">
        <f t="shared" ref="C71:C134" si="13">DATE(D71,F71,1)</f>
        <v>37681</v>
      </c>
      <c r="D71" t="s">
        <v>57</v>
      </c>
      <c r="E71" t="s">
        <v>45</v>
      </c>
      <c r="F71">
        <v>3</v>
      </c>
      <c r="G71" t="s">
        <v>171</v>
      </c>
      <c r="H71" s="2">
        <v>1747.6433333333334</v>
      </c>
      <c r="I71" s="38">
        <v>22.284380165289264</v>
      </c>
      <c r="J71" s="13">
        <f t="shared" si="3"/>
        <v>4.4874481254705313E-2</v>
      </c>
      <c r="K71" s="9">
        <f t="shared" si="4"/>
        <v>0.56164419906211949</v>
      </c>
      <c r="L71" s="8">
        <f t="shared" si="5"/>
        <v>0.56164419906211949</v>
      </c>
      <c r="M71" s="4">
        <v>-2.1048594504354035E-2</v>
      </c>
      <c r="N71" s="8">
        <f t="shared" si="6"/>
        <v>0.56164419906211949</v>
      </c>
      <c r="O71" s="8">
        <f t="shared" ref="O71:O134" si="14">IF(1-L71&lt;0,0,1-L71)</f>
        <v>0.43835580093788051</v>
      </c>
      <c r="P71" s="9">
        <v>3.0215873015873016E-3</v>
      </c>
      <c r="Q71" s="8">
        <f t="shared" si="7"/>
        <v>3.5328828770094703E-2</v>
      </c>
      <c r="R71" s="2">
        <f t="shared" si="10"/>
        <v>105816.64415951182</v>
      </c>
      <c r="S71" s="2">
        <f t="shared" si="8"/>
        <v>1853.4529999999984</v>
      </c>
      <c r="T71" s="4">
        <f t="shared" si="11"/>
        <v>6.0544199522022835E-2</v>
      </c>
      <c r="U71" s="2">
        <f t="shared" si="9"/>
        <v>80814.90171267846</v>
      </c>
    </row>
    <row r="72" spans="1:21" x14ac:dyDescent="0.45">
      <c r="A72" t="str">
        <f t="shared" ref="A72:A135" si="15">DAY(B72)&amp;"-"&amp;MONTH(B72)&amp;"-"&amp;YEAR(B72)</f>
        <v>30-4-2003</v>
      </c>
      <c r="B72" s="5">
        <f t="shared" si="12"/>
        <v>37741</v>
      </c>
      <c r="C72" s="5">
        <f t="shared" si="13"/>
        <v>37712</v>
      </c>
      <c r="D72" t="s">
        <v>57</v>
      </c>
      <c r="E72" t="s">
        <v>46</v>
      </c>
      <c r="F72">
        <v>4</v>
      </c>
      <c r="G72" t="s">
        <v>172</v>
      </c>
      <c r="H72" s="2">
        <v>1853.453</v>
      </c>
      <c r="I72" s="38">
        <v>22.259752066115709</v>
      </c>
      <c r="J72" s="13">
        <f t="shared" ref="J72:J135" si="16">1/I72</f>
        <v>4.4924130198297323E-2</v>
      </c>
      <c r="K72" s="9">
        <f t="shared" ref="K72:K135" si="17">1+(J72-$J$1)/($J$3-$J$2)</f>
        <v>0.56387767647783493</v>
      </c>
      <c r="L72" s="8">
        <f t="shared" ref="L72:L135" si="18">MIN(K72,150%)</f>
        <v>0.56387767647783493</v>
      </c>
      <c r="M72" s="4">
        <v>7.1228330492204339E-2</v>
      </c>
      <c r="N72" s="8">
        <f t="shared" ref="N72:N135" si="19">1-O72</f>
        <v>0.56387767647783493</v>
      </c>
      <c r="O72" s="8">
        <f t="shared" si="14"/>
        <v>0.43612232352216507</v>
      </c>
      <c r="P72" s="9">
        <v>2.9990833333333341E-3</v>
      </c>
      <c r="Q72" s="8">
        <f t="shared" ref="Q72:Q135" si="20">T72*N72+O72*P72</f>
        <v>2.5273908547380222E-2</v>
      </c>
      <c r="R72" s="2">
        <f t="shared" si="10"/>
        <v>108491.04434679</v>
      </c>
      <c r="S72" s="2">
        <f t="shared" ref="S72:S135" si="21">S71*(1+T72)</f>
        <v>1932.2284999999988</v>
      </c>
      <c r="T72" s="4">
        <f t="shared" si="11"/>
        <v>4.2502021901823506E-2</v>
      </c>
      <c r="U72" s="2">
        <f t="shared" ref="U72:U135" si="22">U71*(1+T72)</f>
        <v>84249.698435264436</v>
      </c>
    </row>
    <row r="73" spans="1:21" x14ac:dyDescent="0.45">
      <c r="A73" t="str">
        <f t="shared" si="15"/>
        <v>31-5-2003</v>
      </c>
      <c r="B73" s="5">
        <f t="shared" si="12"/>
        <v>37772</v>
      </c>
      <c r="C73" s="5">
        <f t="shared" si="13"/>
        <v>37742</v>
      </c>
      <c r="D73" t="s">
        <v>57</v>
      </c>
      <c r="E73" t="s">
        <v>47</v>
      </c>
      <c r="F73">
        <v>5</v>
      </c>
      <c r="G73" t="s">
        <v>173</v>
      </c>
      <c r="H73" s="2">
        <v>1932.2285000000004</v>
      </c>
      <c r="I73" s="38">
        <v>22.239173553719016</v>
      </c>
      <c r="J73" s="13">
        <f t="shared" si="16"/>
        <v>4.4965699718314031E-2</v>
      </c>
      <c r="K73" s="9">
        <f t="shared" si="17"/>
        <v>0.56574769782012979</v>
      </c>
      <c r="L73" s="8">
        <f t="shared" si="18"/>
        <v>0.56574769782012979</v>
      </c>
      <c r="M73" s="4">
        <v>5.171980918905339E-2</v>
      </c>
      <c r="N73" s="8">
        <f t="shared" si="19"/>
        <v>0.56574769782012979</v>
      </c>
      <c r="O73" s="8">
        <f t="shared" si="14"/>
        <v>0.43425230217987021</v>
      </c>
      <c r="P73" s="9">
        <v>3.0053508771929823E-3</v>
      </c>
      <c r="Q73" s="8">
        <f t="shared" si="20"/>
        <v>2.3813123640865068E-2</v>
      </c>
      <c r="R73" s="2">
        <f t="shared" si="10"/>
        <v>111074.55499974667</v>
      </c>
      <c r="S73" s="2">
        <f t="shared" si="21"/>
        <v>2009.101428571427</v>
      </c>
      <c r="T73" s="4">
        <f t="shared" si="11"/>
        <v>3.9784595130145428E-2</v>
      </c>
      <c r="U73" s="2">
        <f t="shared" si="22"/>
        <v>87601.538577348285</v>
      </c>
    </row>
    <row r="74" spans="1:21" x14ac:dyDescent="0.45">
      <c r="A74" t="str">
        <f t="shared" si="15"/>
        <v>30-6-2003</v>
      </c>
      <c r="B74" s="5">
        <f t="shared" si="12"/>
        <v>37802</v>
      </c>
      <c r="C74" s="5">
        <f t="shared" si="13"/>
        <v>37773</v>
      </c>
      <c r="D74" t="s">
        <v>57</v>
      </c>
      <c r="E74" t="s">
        <v>48</v>
      </c>
      <c r="F74">
        <v>6</v>
      </c>
      <c r="G74" t="s">
        <v>174</v>
      </c>
      <c r="H74" s="2">
        <v>2009.1014285714284</v>
      </c>
      <c r="I74" s="38">
        <v>22.2204132231405</v>
      </c>
      <c r="J74" s="13">
        <f t="shared" si="16"/>
        <v>4.5003663521369294E-2</v>
      </c>
      <c r="K74" s="9">
        <f t="shared" si="17"/>
        <v>0.56745551455507126</v>
      </c>
      <c r="L74" s="8">
        <f t="shared" si="18"/>
        <v>0.56745551455507126</v>
      </c>
      <c r="M74" s="4">
        <v>-1.7435600925113648E-2</v>
      </c>
      <c r="N74" s="8">
        <f t="shared" si="19"/>
        <v>0.56745551455507126</v>
      </c>
      <c r="O74" s="8">
        <f t="shared" si="14"/>
        <v>0.43254448544492874</v>
      </c>
      <c r="P74" s="9">
        <v>3.0020238095238099E-3</v>
      </c>
      <c r="Q74" s="8">
        <f t="shared" si="20"/>
        <v>-4.8251004308421611E-4</v>
      </c>
      <c r="R74" s="2">
        <f t="shared" ref="R74:R137" si="23">R73*(1+Q74)</f>
        <v>111020.96041142818</v>
      </c>
      <c r="S74" s="2">
        <f t="shared" si="21"/>
        <v>2002.7956521739118</v>
      </c>
      <c r="T74" s="4">
        <f t="shared" ref="T74:T137" si="24">H75/H74-1</f>
        <v>-3.1386053027691041E-3</v>
      </c>
      <c r="U74" s="2">
        <f t="shared" si="22"/>
        <v>87326.591923838685</v>
      </c>
    </row>
    <row r="75" spans="1:21" x14ac:dyDescent="0.45">
      <c r="A75" t="str">
        <f t="shared" si="15"/>
        <v>31-7-2003</v>
      </c>
      <c r="B75" s="5">
        <f t="shared" ref="B75:B138" si="25">EOMONTH(C75,0)</f>
        <v>37833</v>
      </c>
      <c r="C75" s="5">
        <f t="shared" si="13"/>
        <v>37803</v>
      </c>
      <c r="D75" t="s">
        <v>57</v>
      </c>
      <c r="E75" t="s">
        <v>49</v>
      </c>
      <c r="F75">
        <v>7</v>
      </c>
      <c r="G75" t="s">
        <v>175</v>
      </c>
      <c r="H75" s="2">
        <v>2002.7956521739131</v>
      </c>
      <c r="I75" s="38">
        <v>22.204545454545457</v>
      </c>
      <c r="J75" s="13">
        <f t="shared" si="16"/>
        <v>4.5035823950870003E-2</v>
      </c>
      <c r="K75" s="9">
        <f t="shared" si="17"/>
        <v>0.56890226422934043</v>
      </c>
      <c r="L75" s="8">
        <f t="shared" si="18"/>
        <v>0.56890226422934043</v>
      </c>
      <c r="M75" s="4">
        <v>5.3823924835035841E-2</v>
      </c>
      <c r="N75" s="8">
        <f t="shared" si="19"/>
        <v>0.56890226422934043</v>
      </c>
      <c r="O75" s="8">
        <f t="shared" si="14"/>
        <v>0.43109773577065957</v>
      </c>
      <c r="P75" s="9">
        <v>2.8589772727272721E-3</v>
      </c>
      <c r="Q75" s="8">
        <f t="shared" si="20"/>
        <v>1.8546261343883697E-2</v>
      </c>
      <c r="R75" s="2">
        <f t="shared" si="23"/>
        <v>113079.98415786748</v>
      </c>
      <c r="S75" s="2">
        <f t="shared" si="21"/>
        <v>2063.7479999999987</v>
      </c>
      <c r="T75" s="4">
        <f t="shared" si="24"/>
        <v>3.0433632986933468E-2</v>
      </c>
      <c r="U75" s="2">
        <f t="shared" si="22"/>
        <v>89984.257372448497</v>
      </c>
    </row>
    <row r="76" spans="1:21" x14ac:dyDescent="0.45">
      <c r="A76" t="str">
        <f t="shared" si="15"/>
        <v>31-8-2003</v>
      </c>
      <c r="B76" s="5">
        <f t="shared" si="25"/>
        <v>37864</v>
      </c>
      <c r="C76" s="5">
        <f t="shared" si="13"/>
        <v>37834</v>
      </c>
      <c r="D76" t="s">
        <v>57</v>
      </c>
      <c r="E76" t="s">
        <v>50</v>
      </c>
      <c r="F76">
        <v>8</v>
      </c>
      <c r="G76" t="s">
        <v>176</v>
      </c>
      <c r="H76" s="2">
        <v>2063.748</v>
      </c>
      <c r="I76" s="38">
        <v>22.185619834710746</v>
      </c>
      <c r="J76" s="13">
        <f t="shared" si="16"/>
        <v>4.5074242119457916E-2</v>
      </c>
      <c r="K76" s="9">
        <f t="shared" si="17"/>
        <v>0.57063052077794629</v>
      </c>
      <c r="L76" s="8">
        <f t="shared" si="18"/>
        <v>0.57063052077794629</v>
      </c>
      <c r="M76" s="4">
        <v>2.0728590426189131E-2</v>
      </c>
      <c r="N76" s="8">
        <f t="shared" si="19"/>
        <v>0.57063052077794629</v>
      </c>
      <c r="O76" s="8">
        <f t="shared" si="14"/>
        <v>0.42936947922205371</v>
      </c>
      <c r="P76" s="9">
        <v>2.8326666666666661E-3</v>
      </c>
      <c r="Q76" s="8">
        <f t="shared" si="20"/>
        <v>1.0835439617992703E-2</v>
      </c>
      <c r="R76" s="2">
        <f t="shared" si="23"/>
        <v>114305.25549821362</v>
      </c>
      <c r="S76" s="2">
        <f t="shared" si="21"/>
        <v>2098.5368181818167</v>
      </c>
      <c r="T76" s="4">
        <f t="shared" si="24"/>
        <v>1.6857105703709019E-2</v>
      </c>
      <c r="U76" s="2">
        <f t="shared" si="22"/>
        <v>91501.131510645617</v>
      </c>
    </row>
    <row r="77" spans="1:21" x14ac:dyDescent="0.45">
      <c r="A77" t="str">
        <f t="shared" si="15"/>
        <v>30-9-2003</v>
      </c>
      <c r="B77" s="5">
        <f t="shared" si="25"/>
        <v>37894</v>
      </c>
      <c r="C77" s="5">
        <f t="shared" si="13"/>
        <v>37865</v>
      </c>
      <c r="D77" t="s">
        <v>57</v>
      </c>
      <c r="E77" t="s">
        <v>51</v>
      </c>
      <c r="F77">
        <v>9</v>
      </c>
      <c r="G77" t="s">
        <v>177</v>
      </c>
      <c r="H77" s="2">
        <v>2098.536818181818</v>
      </c>
      <c r="I77" s="38">
        <v>22.155785123966947</v>
      </c>
      <c r="J77" s="13">
        <f t="shared" si="16"/>
        <v>4.5134938545610521E-2</v>
      </c>
      <c r="K77" s="9">
        <f t="shared" si="17"/>
        <v>0.57336097357751603</v>
      </c>
      <c r="L77" s="8">
        <f t="shared" si="18"/>
        <v>0.57336097357751603</v>
      </c>
      <c r="M77" s="4">
        <v>-2.776152894582895E-2</v>
      </c>
      <c r="N77" s="8">
        <f t="shared" si="19"/>
        <v>0.57336097357751603</v>
      </c>
      <c r="O77" s="8">
        <f t="shared" si="14"/>
        <v>0.42663902642248397</v>
      </c>
      <c r="P77" s="9">
        <v>2.9860227272727278E-3</v>
      </c>
      <c r="Q77" s="8">
        <f t="shared" si="20"/>
        <v>8.5119299463699491E-3</v>
      </c>
      <c r="R77" s="2">
        <f t="shared" si="23"/>
        <v>115278.21382551632</v>
      </c>
      <c r="S77" s="2">
        <f t="shared" si="21"/>
        <v>2125.0282608695643</v>
      </c>
      <c r="T77" s="4">
        <f t="shared" si="24"/>
        <v>1.2623768360042309E-2</v>
      </c>
      <c r="U77" s="2">
        <f t="shared" si="22"/>
        <v>92656.220599517779</v>
      </c>
    </row>
    <row r="78" spans="1:21" x14ac:dyDescent="0.45">
      <c r="A78" t="str">
        <f t="shared" si="15"/>
        <v>31-10-2003</v>
      </c>
      <c r="B78" s="5">
        <f t="shared" si="25"/>
        <v>37925</v>
      </c>
      <c r="C78" s="5">
        <f t="shared" si="13"/>
        <v>37895</v>
      </c>
      <c r="D78" t="s">
        <v>57</v>
      </c>
      <c r="E78" t="s">
        <v>52</v>
      </c>
      <c r="F78">
        <v>10</v>
      </c>
      <c r="G78" t="s">
        <v>178</v>
      </c>
      <c r="H78" s="2">
        <v>2125.0282608695657</v>
      </c>
      <c r="I78" s="38">
        <v>22.135371900826453</v>
      </c>
      <c r="J78" s="13">
        <f t="shared" si="16"/>
        <v>4.5176561951627461E-2</v>
      </c>
      <c r="K78" s="9">
        <f t="shared" si="17"/>
        <v>0.57523341900289982</v>
      </c>
      <c r="L78" s="8">
        <f t="shared" si="18"/>
        <v>0.57523341900289982</v>
      </c>
      <c r="M78" s="4">
        <v>3.1327487735405057E-2</v>
      </c>
      <c r="N78" s="8">
        <f t="shared" si="19"/>
        <v>0.57523341900289982</v>
      </c>
      <c r="O78" s="8">
        <f t="shared" si="14"/>
        <v>0.42476658099710018</v>
      </c>
      <c r="P78" s="9">
        <v>3.0024637681159423E-3</v>
      </c>
      <c r="Q78" s="8">
        <f t="shared" si="20"/>
        <v>8.2532379459988522E-3</v>
      </c>
      <c r="R78" s="2">
        <f t="shared" si="23"/>
        <v>116229.63235420802</v>
      </c>
      <c r="S78" s="2">
        <f t="shared" si="21"/>
        <v>2150.8059999999987</v>
      </c>
      <c r="T78" s="4">
        <f t="shared" si="24"/>
        <v>1.2130539440396104E-2</v>
      </c>
      <c r="U78" s="2">
        <f t="shared" si="22"/>
        <v>93780.190537898277</v>
      </c>
    </row>
    <row r="79" spans="1:21" x14ac:dyDescent="0.45">
      <c r="A79" t="str">
        <f t="shared" si="15"/>
        <v>30-11-2003</v>
      </c>
      <c r="B79" s="5">
        <f t="shared" si="25"/>
        <v>37955</v>
      </c>
      <c r="C79" s="5">
        <f t="shared" si="13"/>
        <v>37926</v>
      </c>
      <c r="D79" t="s">
        <v>57</v>
      </c>
      <c r="E79" t="s">
        <v>40</v>
      </c>
      <c r="F79">
        <v>11</v>
      </c>
      <c r="G79" t="s">
        <v>179</v>
      </c>
      <c r="H79" s="2">
        <v>2150.806</v>
      </c>
      <c r="I79" s="38">
        <v>22.108264462809924</v>
      </c>
      <c r="J79" s="13">
        <f t="shared" si="16"/>
        <v>4.5231953945646879E-2</v>
      </c>
      <c r="K79" s="9">
        <f t="shared" si="17"/>
        <v>0.57772524981949203</v>
      </c>
      <c r="L79" s="8">
        <f t="shared" si="18"/>
        <v>0.57772524981949203</v>
      </c>
      <c r="M79" s="4">
        <v>2.0966607183625641E-4</v>
      </c>
      <c r="N79" s="8">
        <f t="shared" si="19"/>
        <v>0.57772524981949203</v>
      </c>
      <c r="O79" s="8">
        <f t="shared" si="14"/>
        <v>0.42227475018050797</v>
      </c>
      <c r="P79" s="9">
        <v>3.1227499999999992E-3</v>
      </c>
      <c r="Q79" s="8">
        <f t="shared" si="20"/>
        <v>6.1692715140279943E-3</v>
      </c>
      <c r="R79" s="2">
        <f t="shared" si="23"/>
        <v>116946.68451417678</v>
      </c>
      <c r="S79" s="2">
        <f t="shared" si="21"/>
        <v>2168.8642857142845</v>
      </c>
      <c r="T79" s="4">
        <f t="shared" si="24"/>
        <v>8.396055113425227E-3</v>
      </c>
      <c r="U79" s="2">
        <f t="shared" si="22"/>
        <v>94567.574186201993</v>
      </c>
    </row>
    <row r="80" spans="1:21" x14ac:dyDescent="0.45">
      <c r="A80" t="str">
        <f t="shared" si="15"/>
        <v>31-12-2003</v>
      </c>
      <c r="B80" s="5">
        <f t="shared" si="25"/>
        <v>37986</v>
      </c>
      <c r="C80" s="5">
        <f t="shared" si="13"/>
        <v>37956</v>
      </c>
      <c r="D80" t="s">
        <v>57</v>
      </c>
      <c r="E80" t="s">
        <v>41</v>
      </c>
      <c r="F80">
        <v>12</v>
      </c>
      <c r="G80" t="s">
        <v>180</v>
      </c>
      <c r="H80" s="2">
        <v>2168.8642857142859</v>
      </c>
      <c r="I80" s="38">
        <v>22.081487603305789</v>
      </c>
      <c r="J80" s="13">
        <f t="shared" si="16"/>
        <v>4.5286803949308715E-2</v>
      </c>
      <c r="K80" s="9">
        <f t="shared" si="17"/>
        <v>0.58019269898492276</v>
      </c>
      <c r="L80" s="8">
        <f t="shared" si="18"/>
        <v>0.58019269898492276</v>
      </c>
      <c r="M80" s="4">
        <v>1.4057461020406281E-2</v>
      </c>
      <c r="N80" s="8">
        <f t="shared" si="19"/>
        <v>0.58019269898492276</v>
      </c>
      <c r="O80" s="8">
        <f t="shared" si="14"/>
        <v>0.41980730101507724</v>
      </c>
      <c r="P80" s="9">
        <v>3.1628472222222227E-3</v>
      </c>
      <c r="Q80" s="8">
        <f t="shared" si="20"/>
        <v>1.4243547170526092E-2</v>
      </c>
      <c r="R80" s="2">
        <f t="shared" si="23"/>
        <v>118612.42013149109</v>
      </c>
      <c r="S80" s="2">
        <f t="shared" si="21"/>
        <v>2217.145714285713</v>
      </c>
      <c r="T80" s="4">
        <f t="shared" si="24"/>
        <v>2.2261157090116335E-2</v>
      </c>
      <c r="U80" s="2">
        <f t="shared" si="22"/>
        <v>96672.75781079226</v>
      </c>
    </row>
    <row r="81" spans="1:21" x14ac:dyDescent="0.45">
      <c r="A81" t="str">
        <f t="shared" si="15"/>
        <v>31-1-2004</v>
      </c>
      <c r="B81" s="5">
        <f t="shared" si="25"/>
        <v>38017</v>
      </c>
      <c r="C81" s="5">
        <f t="shared" si="13"/>
        <v>37987</v>
      </c>
      <c r="D81" t="s">
        <v>58</v>
      </c>
      <c r="E81" t="s">
        <v>43</v>
      </c>
      <c r="F81">
        <v>1</v>
      </c>
      <c r="G81" t="s">
        <v>181</v>
      </c>
      <c r="H81" s="2">
        <v>2217.1457142857143</v>
      </c>
      <c r="I81" s="38">
        <v>22.056942148760335</v>
      </c>
      <c r="J81" s="13">
        <f t="shared" si="16"/>
        <v>4.5337200109408775E-2</v>
      </c>
      <c r="K81" s="9">
        <f t="shared" si="17"/>
        <v>0.58245979023156069</v>
      </c>
      <c r="L81" s="8">
        <f t="shared" si="18"/>
        <v>0.58245979023156069</v>
      </c>
      <c r="M81" s="4">
        <v>-1.6140496090833123E-2</v>
      </c>
      <c r="N81" s="8">
        <f t="shared" si="19"/>
        <v>0.58245979023156069</v>
      </c>
      <c r="O81" s="8">
        <f t="shared" si="14"/>
        <v>0.41754020976843931</v>
      </c>
      <c r="P81" s="9">
        <v>3.2083333333333339E-3</v>
      </c>
      <c r="Q81" s="8">
        <f t="shared" si="20"/>
        <v>1.4514650781387941E-3</v>
      </c>
      <c r="R81" s="2">
        <f t="shared" si="23"/>
        <v>118784.58191714548</v>
      </c>
      <c r="S81" s="2">
        <f t="shared" si="21"/>
        <v>2217.5714999999982</v>
      </c>
      <c r="T81" s="4">
        <f t="shared" si="24"/>
        <v>1.9204227829572318E-4</v>
      </c>
      <c r="U81" s="2">
        <f t="shared" si="22"/>
        <v>96691.323067451376</v>
      </c>
    </row>
    <row r="82" spans="1:21" x14ac:dyDescent="0.45">
      <c r="A82" t="str">
        <f t="shared" si="15"/>
        <v>29-2-2004</v>
      </c>
      <c r="B82" s="5">
        <f t="shared" si="25"/>
        <v>38046</v>
      </c>
      <c r="C82" s="5">
        <f t="shared" si="13"/>
        <v>38018</v>
      </c>
      <c r="D82" t="s">
        <v>58</v>
      </c>
      <c r="E82" t="s">
        <v>44</v>
      </c>
      <c r="F82">
        <v>2</v>
      </c>
      <c r="G82" t="s">
        <v>182</v>
      </c>
      <c r="H82" s="2">
        <v>2217.5714999999996</v>
      </c>
      <c r="I82" s="38">
        <v>22.016198347107441</v>
      </c>
      <c r="J82" s="13">
        <f t="shared" si="16"/>
        <v>4.5421102418955236E-2</v>
      </c>
      <c r="K82" s="9">
        <f t="shared" si="17"/>
        <v>0.58623416889786828</v>
      </c>
      <c r="L82" s="8">
        <f t="shared" si="18"/>
        <v>0.58623416889786828</v>
      </c>
      <c r="M82" s="4">
        <v>2.6816854477714314E-2</v>
      </c>
      <c r="N82" s="8">
        <f t="shared" si="19"/>
        <v>0.58623416889786828</v>
      </c>
      <c r="O82" s="8">
        <f t="shared" si="14"/>
        <v>0.41376583110213172</v>
      </c>
      <c r="P82" s="9">
        <v>3.3350833333333336E-3</v>
      </c>
      <c r="Q82" s="8">
        <f t="shared" si="20"/>
        <v>2.7155925294974023E-3</v>
      </c>
      <c r="R82" s="2">
        <f t="shared" si="23"/>
        <v>119107.15244041916</v>
      </c>
      <c r="S82" s="2">
        <f t="shared" si="21"/>
        <v>2222.6239130434769</v>
      </c>
      <c r="T82" s="4">
        <f t="shared" si="24"/>
        <v>2.2783540659134793E-3</v>
      </c>
      <c r="U82" s="2">
        <f t="shared" si="22"/>
        <v>96911.620136500656</v>
      </c>
    </row>
    <row r="83" spans="1:21" x14ac:dyDescent="0.45">
      <c r="A83" t="str">
        <f t="shared" si="15"/>
        <v>31-3-2004</v>
      </c>
      <c r="B83" s="5">
        <f t="shared" si="25"/>
        <v>38077</v>
      </c>
      <c r="C83" s="5">
        <f t="shared" si="13"/>
        <v>38047</v>
      </c>
      <c r="D83" t="s">
        <v>58</v>
      </c>
      <c r="E83" t="s">
        <v>45</v>
      </c>
      <c r="F83">
        <v>3</v>
      </c>
      <c r="G83" t="s">
        <v>183</v>
      </c>
      <c r="H83" s="2">
        <v>2222.6239130434783</v>
      </c>
      <c r="I83" s="38">
        <v>21.97752066115703</v>
      </c>
      <c r="J83" s="13">
        <f t="shared" si="16"/>
        <v>4.5501037874913497E-2</v>
      </c>
      <c r="K83" s="9">
        <f t="shared" si="17"/>
        <v>0.5898300970824597</v>
      </c>
      <c r="L83" s="8">
        <f t="shared" si="18"/>
        <v>0.5898300970824597</v>
      </c>
      <c r="M83" s="4">
        <v>-2.9941098031597058E-2</v>
      </c>
      <c r="N83" s="8">
        <f t="shared" si="19"/>
        <v>0.5898300970824597</v>
      </c>
      <c r="O83" s="8">
        <f t="shared" si="14"/>
        <v>0.4101699029175403</v>
      </c>
      <c r="P83" s="9">
        <v>3.4070238095238094E-3</v>
      </c>
      <c r="Q83" s="8">
        <f t="shared" si="20"/>
        <v>9.5958620018726151E-3</v>
      </c>
      <c r="R83" s="2">
        <f t="shared" si="23"/>
        <v>120250.08823867342</v>
      </c>
      <c r="S83" s="2">
        <f t="shared" si="21"/>
        <v>2253.517499999999</v>
      </c>
      <c r="T83" s="4">
        <f t="shared" si="24"/>
        <v>1.3899601626358393E-2</v>
      </c>
      <c r="U83" s="2">
        <f t="shared" si="22"/>
        <v>98258.653049362983</v>
      </c>
    </row>
    <row r="84" spans="1:21" x14ac:dyDescent="0.45">
      <c r="A84" t="str">
        <f t="shared" si="15"/>
        <v>30-4-2004</v>
      </c>
      <c r="B84" s="5">
        <f t="shared" si="25"/>
        <v>38107</v>
      </c>
      <c r="C84" s="5">
        <f t="shared" si="13"/>
        <v>38078</v>
      </c>
      <c r="D84" t="s">
        <v>58</v>
      </c>
      <c r="E84" t="s">
        <v>46</v>
      </c>
      <c r="F84">
        <v>4</v>
      </c>
      <c r="G84" t="s">
        <v>184</v>
      </c>
      <c r="H84" s="2">
        <v>2253.5175000000004</v>
      </c>
      <c r="I84" s="38">
        <v>21.94438016528926</v>
      </c>
      <c r="J84" s="13">
        <f t="shared" si="16"/>
        <v>4.5569753735025052E-2</v>
      </c>
      <c r="K84" s="9">
        <f t="shared" si="17"/>
        <v>0.5929213072987698</v>
      </c>
      <c r="L84" s="8">
        <f t="shared" si="18"/>
        <v>0.5929213072987698</v>
      </c>
      <c r="M84" s="4">
        <v>1.2792655766201477E-2</v>
      </c>
      <c r="N84" s="8">
        <f t="shared" si="19"/>
        <v>0.5929213072987698</v>
      </c>
      <c r="O84" s="8">
        <f t="shared" si="14"/>
        <v>0.4070786927012302</v>
      </c>
      <c r="P84" s="9">
        <v>3.4615196078431366E-3</v>
      </c>
      <c r="Q84" s="8">
        <f t="shared" si="20"/>
        <v>-9.915976887264713E-3</v>
      </c>
      <c r="R84" s="2">
        <f t="shared" si="23"/>
        <v>119057.69114300718</v>
      </c>
      <c r="S84" s="2">
        <f t="shared" si="21"/>
        <v>2210.4742105263144</v>
      </c>
      <c r="T84" s="4">
        <f t="shared" si="24"/>
        <v>-1.9100490443799356E-2</v>
      </c>
      <c r="U84" s="2">
        <f t="shared" si="22"/>
        <v>96381.86458577303</v>
      </c>
    </row>
    <row r="85" spans="1:21" x14ac:dyDescent="0.45">
      <c r="A85" t="str">
        <f t="shared" si="15"/>
        <v>31-5-2004</v>
      </c>
      <c r="B85" s="5">
        <f t="shared" si="25"/>
        <v>38138</v>
      </c>
      <c r="C85" s="5">
        <f t="shared" si="13"/>
        <v>38108</v>
      </c>
      <c r="D85" t="s">
        <v>58</v>
      </c>
      <c r="E85" t="s">
        <v>47</v>
      </c>
      <c r="F85">
        <v>5</v>
      </c>
      <c r="G85" t="s">
        <v>185</v>
      </c>
      <c r="H85" s="2">
        <v>2210.4742105263158</v>
      </c>
      <c r="I85" s="38">
        <v>21.924297520661167</v>
      </c>
      <c r="J85" s="13">
        <f t="shared" si="16"/>
        <v>4.5611495604710402E-2</v>
      </c>
      <c r="K85" s="9">
        <f t="shared" si="17"/>
        <v>0.59479908185925345</v>
      </c>
      <c r="L85" s="8">
        <f t="shared" si="18"/>
        <v>0.59479908185925345</v>
      </c>
      <c r="M85" s="4">
        <v>-2.6626408021078296E-2</v>
      </c>
      <c r="N85" s="8">
        <f t="shared" si="19"/>
        <v>0.59479908185925345</v>
      </c>
      <c r="O85" s="8">
        <f t="shared" si="14"/>
        <v>0.40520091814074655</v>
      </c>
      <c r="P85" s="9">
        <v>3.6286111111111115E-3</v>
      </c>
      <c r="Q85" s="8">
        <f t="shared" si="20"/>
        <v>6.0004041297664328E-3</v>
      </c>
      <c r="R85" s="2">
        <f t="shared" si="23"/>
        <v>119772.08540462212</v>
      </c>
      <c r="S85" s="2">
        <f t="shared" si="21"/>
        <v>2227.3095454545441</v>
      </c>
      <c r="T85" s="4">
        <f t="shared" si="24"/>
        <v>7.6161643723593464E-3</v>
      </c>
      <c r="U85" s="2">
        <f t="shared" si="22"/>
        <v>97115.924708972758</v>
      </c>
    </row>
    <row r="86" spans="1:21" x14ac:dyDescent="0.45">
      <c r="A86" t="str">
        <f t="shared" si="15"/>
        <v>30-6-2004</v>
      </c>
      <c r="B86" s="5">
        <f t="shared" si="25"/>
        <v>38168</v>
      </c>
      <c r="C86" s="5">
        <f t="shared" si="13"/>
        <v>38139</v>
      </c>
      <c r="D86" t="s">
        <v>58</v>
      </c>
      <c r="E86" t="s">
        <v>48</v>
      </c>
      <c r="F86">
        <v>6</v>
      </c>
      <c r="G86" t="s">
        <v>186</v>
      </c>
      <c r="H86" s="2">
        <v>2227.3095454545455</v>
      </c>
      <c r="I86" s="38">
        <v>21.911900826446288</v>
      </c>
      <c r="J86" s="13">
        <f t="shared" si="16"/>
        <v>4.5637300383956775E-2</v>
      </c>
      <c r="K86" s="9">
        <f t="shared" si="17"/>
        <v>0.59595992008650578</v>
      </c>
      <c r="L86" s="8">
        <f t="shared" si="18"/>
        <v>0.59595992008650578</v>
      </c>
      <c r="M86" s="4">
        <v>1.4428963527039596E-2</v>
      </c>
      <c r="N86" s="8">
        <f t="shared" si="19"/>
        <v>0.59595992008650578</v>
      </c>
      <c r="O86" s="8">
        <f t="shared" si="14"/>
        <v>0.40404007991349422</v>
      </c>
      <c r="P86" s="9">
        <v>3.7529629629629632E-3</v>
      </c>
      <c r="Q86" s="8">
        <f t="shared" si="20"/>
        <v>-1.2556952604871888E-2</v>
      </c>
      <c r="R86" s="2">
        <f t="shared" si="23"/>
        <v>118268.11300480961</v>
      </c>
      <c r="S86" s="2">
        <f t="shared" si="21"/>
        <v>2174.7127272727257</v>
      </c>
      <c r="T86" s="4">
        <f t="shared" si="24"/>
        <v>-2.3614507596915302E-2</v>
      </c>
      <c r="U86" s="2">
        <f t="shared" si="22"/>
        <v>94822.579967151265</v>
      </c>
    </row>
    <row r="87" spans="1:21" x14ac:dyDescent="0.45">
      <c r="A87" t="str">
        <f t="shared" si="15"/>
        <v>31-7-2004</v>
      </c>
      <c r="B87" s="5">
        <f t="shared" si="25"/>
        <v>38199</v>
      </c>
      <c r="C87" s="5">
        <f t="shared" si="13"/>
        <v>38169</v>
      </c>
      <c r="D87" t="s">
        <v>58</v>
      </c>
      <c r="E87" t="s">
        <v>49</v>
      </c>
      <c r="F87">
        <v>7</v>
      </c>
      <c r="G87" t="s">
        <v>187</v>
      </c>
      <c r="H87" s="2">
        <v>2174.7127272727271</v>
      </c>
      <c r="I87" s="38">
        <v>21.901983471074388</v>
      </c>
      <c r="J87" s="13">
        <f t="shared" si="16"/>
        <v>4.5657965239572232E-2</v>
      </c>
      <c r="K87" s="9">
        <f t="shared" si="17"/>
        <v>0.59688953681099077</v>
      </c>
      <c r="L87" s="8">
        <f t="shared" si="18"/>
        <v>0.59688953681099077</v>
      </c>
      <c r="M87" s="4">
        <v>-8.2516761217122925E-3</v>
      </c>
      <c r="N87" s="8">
        <f t="shared" si="19"/>
        <v>0.59688953681099077</v>
      </c>
      <c r="O87" s="8">
        <f t="shared" si="14"/>
        <v>0.40311046318900923</v>
      </c>
      <c r="P87" s="9">
        <v>3.8164814814814815E-3</v>
      </c>
      <c r="Q87" s="8">
        <f t="shared" si="20"/>
        <v>1.7489249002642531E-3</v>
      </c>
      <c r="R87" s="2">
        <f t="shared" si="23"/>
        <v>118474.95505255098</v>
      </c>
      <c r="S87" s="2">
        <f t="shared" si="21"/>
        <v>2175.4795238095226</v>
      </c>
      <c r="T87" s="4">
        <f t="shared" si="24"/>
        <v>3.525967026267729E-4</v>
      </c>
      <c r="U87" s="2">
        <f t="shared" si="22"/>
        <v>94856.014096182247</v>
      </c>
    </row>
    <row r="88" spans="1:21" x14ac:dyDescent="0.45">
      <c r="A88" t="str">
        <f t="shared" si="15"/>
        <v>31-8-2004</v>
      </c>
      <c r="B88" s="5">
        <f t="shared" si="25"/>
        <v>38230</v>
      </c>
      <c r="C88" s="5">
        <f t="shared" si="13"/>
        <v>38200</v>
      </c>
      <c r="D88" t="s">
        <v>58</v>
      </c>
      <c r="E88" t="s">
        <v>50</v>
      </c>
      <c r="F88">
        <v>8</v>
      </c>
      <c r="G88" t="s">
        <v>188</v>
      </c>
      <c r="H88" s="2">
        <v>2175.4795238095239</v>
      </c>
      <c r="I88" s="38">
        <v>21.882975206611579</v>
      </c>
      <c r="J88" s="13">
        <f t="shared" si="16"/>
        <v>4.5697625234153098E-2</v>
      </c>
      <c r="K88" s="9">
        <f t="shared" si="17"/>
        <v>0.59867365739433431</v>
      </c>
      <c r="L88" s="8">
        <f t="shared" si="18"/>
        <v>0.59867365739433431</v>
      </c>
      <c r="M88" s="4">
        <v>9.6717708323832419E-3</v>
      </c>
      <c r="N88" s="8">
        <f t="shared" si="19"/>
        <v>0.59867365739433431</v>
      </c>
      <c r="O88" s="8">
        <f t="shared" si="14"/>
        <v>0.40132634260566569</v>
      </c>
      <c r="P88" s="9">
        <v>3.9499999999999995E-3</v>
      </c>
      <c r="Q88" s="8">
        <f t="shared" si="20"/>
        <v>2.6320340242112564E-2</v>
      </c>
      <c r="R88" s="2">
        <f t="shared" si="23"/>
        <v>121593.25617970312</v>
      </c>
      <c r="S88" s="2">
        <f t="shared" si="21"/>
        <v>2265.3627272727258</v>
      </c>
      <c r="T88" s="4">
        <f t="shared" si="24"/>
        <v>4.1316501708922981E-2</v>
      </c>
      <c r="U88" s="2">
        <f t="shared" si="22"/>
        <v>98775.13276468878</v>
      </c>
    </row>
    <row r="89" spans="1:21" x14ac:dyDescent="0.45">
      <c r="A89" t="str">
        <f t="shared" si="15"/>
        <v>30-9-2004</v>
      </c>
      <c r="B89" s="5">
        <f t="shared" si="25"/>
        <v>38260</v>
      </c>
      <c r="C89" s="5">
        <f t="shared" si="13"/>
        <v>38231</v>
      </c>
      <c r="D89" t="s">
        <v>58</v>
      </c>
      <c r="E89" t="s">
        <v>51</v>
      </c>
      <c r="F89">
        <v>9</v>
      </c>
      <c r="G89" t="s">
        <v>189</v>
      </c>
      <c r="H89" s="2">
        <v>2265.3627272727272</v>
      </c>
      <c r="I89" s="38">
        <v>21.858512396694223</v>
      </c>
      <c r="J89" s="13">
        <f t="shared" si="16"/>
        <v>4.5748767429902283E-2</v>
      </c>
      <c r="K89" s="9">
        <f t="shared" si="17"/>
        <v>0.60097430935048768</v>
      </c>
      <c r="L89" s="8">
        <f t="shared" si="18"/>
        <v>0.60097430935048768</v>
      </c>
      <c r="M89" s="4">
        <v>1.7258287694849717E-2</v>
      </c>
      <c r="N89" s="8">
        <f t="shared" si="19"/>
        <v>0.60097430935048768</v>
      </c>
      <c r="O89" s="8">
        <f t="shared" si="14"/>
        <v>0.39902569064951232</v>
      </c>
      <c r="P89" s="9">
        <v>3.9558333333333338E-3</v>
      </c>
      <c r="Q89" s="8">
        <f t="shared" si="20"/>
        <v>1.2246641883650114E-2</v>
      </c>
      <c r="R89" s="2">
        <f t="shared" si="23"/>
        <v>123082.36524360288</v>
      </c>
      <c r="S89" s="2">
        <f t="shared" si="21"/>
        <v>2305.5761904761894</v>
      </c>
      <c r="T89" s="4">
        <f t="shared" si="24"/>
        <v>1.7751445593826132E-2</v>
      </c>
      <c r="U89" s="2">
        <f t="shared" si="22"/>
        <v>100528.5341599841</v>
      </c>
    </row>
    <row r="90" spans="1:21" x14ac:dyDescent="0.45">
      <c r="A90" t="str">
        <f t="shared" si="15"/>
        <v>31-10-2004</v>
      </c>
      <c r="B90" s="5">
        <f t="shared" si="25"/>
        <v>38291</v>
      </c>
      <c r="C90" s="5">
        <f t="shared" si="13"/>
        <v>38261</v>
      </c>
      <c r="D90" t="s">
        <v>58</v>
      </c>
      <c r="E90" t="s">
        <v>52</v>
      </c>
      <c r="F90">
        <v>10</v>
      </c>
      <c r="G90" t="s">
        <v>190</v>
      </c>
      <c r="H90" s="2">
        <v>2305.5761904761907</v>
      </c>
      <c r="I90" s="38">
        <v>21.84867768595042</v>
      </c>
      <c r="J90" s="13">
        <f t="shared" si="16"/>
        <v>4.5769360250256255E-2</v>
      </c>
      <c r="K90" s="9">
        <f t="shared" si="17"/>
        <v>0.60190068554016929</v>
      </c>
      <c r="L90" s="8">
        <f t="shared" si="18"/>
        <v>0.60190068554016929</v>
      </c>
      <c r="M90" s="4">
        <v>-6.0433546891155432E-3</v>
      </c>
      <c r="N90" s="8">
        <f t="shared" si="19"/>
        <v>0.60190068554016929</v>
      </c>
      <c r="O90" s="8">
        <f t="shared" si="14"/>
        <v>0.39809931445983071</v>
      </c>
      <c r="P90" s="9">
        <v>3.9595833333333332E-3</v>
      </c>
      <c r="Q90" s="8">
        <f t="shared" si="20"/>
        <v>1.5663313231970365E-2</v>
      </c>
      <c r="R90" s="2">
        <f t="shared" si="23"/>
        <v>125010.24288374522</v>
      </c>
      <c r="S90" s="2">
        <f t="shared" si="21"/>
        <v>2359.5363636363622</v>
      </c>
      <c r="T90" s="4">
        <f t="shared" si="24"/>
        <v>2.3404202985383815E-2</v>
      </c>
      <c r="U90" s="2">
        <f t="shared" si="22"/>
        <v>102881.32437928747</v>
      </c>
    </row>
    <row r="91" spans="1:21" x14ac:dyDescent="0.45">
      <c r="A91" t="str">
        <f t="shared" si="15"/>
        <v>30-11-2004</v>
      </c>
      <c r="B91" s="5">
        <f t="shared" si="25"/>
        <v>38321</v>
      </c>
      <c r="C91" s="5">
        <f t="shared" si="13"/>
        <v>38292</v>
      </c>
      <c r="D91" t="s">
        <v>58</v>
      </c>
      <c r="E91" t="s">
        <v>40</v>
      </c>
      <c r="F91">
        <v>11</v>
      </c>
      <c r="G91" t="s">
        <v>191</v>
      </c>
      <c r="H91" s="2">
        <v>2359.5363636363636</v>
      </c>
      <c r="I91" s="38">
        <v>21.839338842975213</v>
      </c>
      <c r="J91" s="13">
        <f t="shared" si="16"/>
        <v>4.5788931944780807E-2</v>
      </c>
      <c r="K91" s="9">
        <f t="shared" si="17"/>
        <v>0.60278112597948819</v>
      </c>
      <c r="L91" s="8">
        <f t="shared" si="18"/>
        <v>0.60278112597948819</v>
      </c>
      <c r="M91" s="4">
        <v>1.0783599618996664E-2</v>
      </c>
      <c r="N91" s="8">
        <f t="shared" si="19"/>
        <v>0.60278112597948819</v>
      </c>
      <c r="O91" s="8">
        <f t="shared" si="14"/>
        <v>0.39721887402051181</v>
      </c>
      <c r="P91" s="9">
        <v>3.9575000000000001E-3</v>
      </c>
      <c r="Q91" s="8">
        <f t="shared" si="20"/>
        <v>4.8607690407860716E-3</v>
      </c>
      <c r="R91" s="2">
        <f t="shared" si="23"/>
        <v>125617.88880213567</v>
      </c>
      <c r="S91" s="2">
        <f t="shared" si="21"/>
        <v>2372.4099999999985</v>
      </c>
      <c r="T91" s="4">
        <f t="shared" si="24"/>
        <v>5.4560025274610346E-3</v>
      </c>
      <c r="U91" s="2">
        <f t="shared" si="22"/>
        <v>103442.6451451294</v>
      </c>
    </row>
    <row r="92" spans="1:21" x14ac:dyDescent="0.45">
      <c r="A92" t="str">
        <f t="shared" si="15"/>
        <v>31-12-2004</v>
      </c>
      <c r="B92" s="5">
        <f t="shared" si="25"/>
        <v>38352</v>
      </c>
      <c r="C92" s="5">
        <f t="shared" si="13"/>
        <v>38322</v>
      </c>
      <c r="D92" t="s">
        <v>58</v>
      </c>
      <c r="E92" t="s">
        <v>41</v>
      </c>
      <c r="F92">
        <v>12</v>
      </c>
      <c r="G92" t="s">
        <v>192</v>
      </c>
      <c r="H92" s="2">
        <v>2372.41</v>
      </c>
      <c r="I92" s="38">
        <v>21.828512396694219</v>
      </c>
      <c r="J92" s="13">
        <f t="shared" si="16"/>
        <v>4.5811642214860379E-2</v>
      </c>
      <c r="K92" s="9">
        <f t="shared" si="17"/>
        <v>0.60380275648474813</v>
      </c>
      <c r="L92" s="8">
        <f t="shared" si="18"/>
        <v>0.60380275648474813</v>
      </c>
      <c r="M92" s="4">
        <v>2.1733694431376627E-2</v>
      </c>
      <c r="N92" s="8">
        <f t="shared" si="19"/>
        <v>0.60380275648474813</v>
      </c>
      <c r="O92" s="8">
        <f t="shared" si="14"/>
        <v>0.39619724351525187</v>
      </c>
      <c r="P92" s="9">
        <v>3.9631250000000005E-3</v>
      </c>
      <c r="Q92" s="8">
        <f t="shared" si="20"/>
        <v>1.4349904379477814E-2</v>
      </c>
      <c r="R92" s="2">
        <f t="shared" si="23"/>
        <v>127420.49349479821</v>
      </c>
      <c r="S92" s="2">
        <f t="shared" si="21"/>
        <v>2422.6229999999991</v>
      </c>
      <c r="T92" s="4">
        <f t="shared" si="24"/>
        <v>2.1165397212117965E-2</v>
      </c>
      <c r="U92" s="2">
        <f t="shared" si="22"/>
        <v>105632.04981829823</v>
      </c>
    </row>
    <row r="93" spans="1:21" x14ac:dyDescent="0.45">
      <c r="A93" t="str">
        <f t="shared" si="15"/>
        <v>31-1-2005</v>
      </c>
      <c r="B93" s="5">
        <f t="shared" si="25"/>
        <v>38383</v>
      </c>
      <c r="C93" s="5">
        <f t="shared" si="13"/>
        <v>38353</v>
      </c>
      <c r="D93" t="s">
        <v>59</v>
      </c>
      <c r="E93" t="s">
        <v>43</v>
      </c>
      <c r="F93">
        <v>1</v>
      </c>
      <c r="G93" t="s">
        <v>193</v>
      </c>
      <c r="H93" s="2">
        <v>2422.6230000000005</v>
      </c>
      <c r="I93" s="38">
        <v>21.824049586776862</v>
      </c>
      <c r="J93" s="13">
        <f t="shared" si="16"/>
        <v>4.5821010258604689E-2</v>
      </c>
      <c r="K93" s="9">
        <f t="shared" si="17"/>
        <v>0.60422418164747238</v>
      </c>
      <c r="L93" s="8">
        <f t="shared" si="18"/>
        <v>0.60422418164747238</v>
      </c>
      <c r="M93" s="4">
        <v>5.9171109993982896E-3</v>
      </c>
      <c r="N93" s="8">
        <f t="shared" si="19"/>
        <v>0.60422418164747238</v>
      </c>
      <c r="O93" s="8">
        <f t="shared" si="14"/>
        <v>0.39577581835252762</v>
      </c>
      <c r="P93" s="9">
        <v>3.9624999999999999E-3</v>
      </c>
      <c r="Q93" s="8">
        <f t="shared" si="20"/>
        <v>2.3287677587070569E-2</v>
      </c>
      <c r="R93" s="2">
        <f t="shared" si="23"/>
        <v>130387.82086529049</v>
      </c>
      <c r="S93" s="2">
        <f t="shared" si="21"/>
        <v>2509.7064999999989</v>
      </c>
      <c r="T93" s="4">
        <f t="shared" si="24"/>
        <v>3.5945956097997778E-2</v>
      </c>
      <c r="U93" s="2">
        <f t="shared" si="22"/>
        <v>109429.09484360828</v>
      </c>
    </row>
    <row r="94" spans="1:21" x14ac:dyDescent="0.45">
      <c r="A94" t="str">
        <f t="shared" si="15"/>
        <v>28-2-2005</v>
      </c>
      <c r="B94" s="5">
        <f t="shared" si="25"/>
        <v>38411</v>
      </c>
      <c r="C94" s="5">
        <f t="shared" si="13"/>
        <v>38384</v>
      </c>
      <c r="D94" t="s">
        <v>59</v>
      </c>
      <c r="E94" t="s">
        <v>44</v>
      </c>
      <c r="F94">
        <v>2</v>
      </c>
      <c r="G94" t="s">
        <v>194</v>
      </c>
      <c r="H94" s="2">
        <v>2509.7065000000002</v>
      </c>
      <c r="I94" s="38">
        <v>21.823305785123971</v>
      </c>
      <c r="J94" s="13">
        <f t="shared" si="16"/>
        <v>4.5822571971733901E-2</v>
      </c>
      <c r="K94" s="9">
        <f t="shared" si="17"/>
        <v>0.60429443593188548</v>
      </c>
      <c r="L94" s="8">
        <f t="shared" si="18"/>
        <v>0.60429443593188548</v>
      </c>
      <c r="M94" s="4">
        <v>1.1614189986257628E-2</v>
      </c>
      <c r="N94" s="8">
        <f t="shared" si="19"/>
        <v>0.60429443593188548</v>
      </c>
      <c r="O94" s="8">
        <f t="shared" si="14"/>
        <v>0.39570556406811452</v>
      </c>
      <c r="P94" s="9">
        <v>3.9719166666666661E-3</v>
      </c>
      <c r="Q94" s="8">
        <f t="shared" si="20"/>
        <v>-2.8373294139761819E-3</v>
      </c>
      <c r="R94" s="2">
        <f t="shared" si="23"/>
        <v>130017.86766592514</v>
      </c>
      <c r="S94" s="2">
        <f t="shared" si="21"/>
        <v>2491.3952380952373</v>
      </c>
      <c r="T94" s="4">
        <f t="shared" si="24"/>
        <v>-7.2961766265344785E-3</v>
      </c>
      <c r="U94" s="2">
        <f t="shared" si="22"/>
        <v>108630.68083954752</v>
      </c>
    </row>
    <row r="95" spans="1:21" x14ac:dyDescent="0.45">
      <c r="A95" t="str">
        <f t="shared" si="15"/>
        <v>31-3-2005</v>
      </c>
      <c r="B95" s="5">
        <f t="shared" si="25"/>
        <v>38442</v>
      </c>
      <c r="C95" s="5">
        <f t="shared" si="13"/>
        <v>38412</v>
      </c>
      <c r="D95" t="s">
        <v>59</v>
      </c>
      <c r="E95" t="s">
        <v>45</v>
      </c>
      <c r="F95">
        <v>3</v>
      </c>
      <c r="G95" t="s">
        <v>195</v>
      </c>
      <c r="H95" s="2">
        <v>2491.3952380952387</v>
      </c>
      <c r="I95" s="38">
        <v>21.821900826446281</v>
      </c>
      <c r="J95" s="13">
        <f t="shared" si="16"/>
        <v>4.5825522164782515E-2</v>
      </c>
      <c r="K95" s="9">
        <f t="shared" si="17"/>
        <v>0.60442715153607285</v>
      </c>
      <c r="L95" s="8">
        <f t="shared" si="18"/>
        <v>0.60442715153607285</v>
      </c>
      <c r="M95" s="4">
        <v>-2.0840305333779563E-2</v>
      </c>
      <c r="N95" s="8">
        <f t="shared" si="19"/>
        <v>0.60442715153607285</v>
      </c>
      <c r="O95" s="8">
        <f t="shared" si="14"/>
        <v>0.39557284846392715</v>
      </c>
      <c r="P95" s="9">
        <v>4.0101388888888886E-3</v>
      </c>
      <c r="Q95" s="8">
        <f t="shared" si="20"/>
        <v>-8.1517827134322679E-3</v>
      </c>
      <c r="R95" s="2">
        <f t="shared" si="23"/>
        <v>128957.99025984872</v>
      </c>
      <c r="S95" s="2">
        <f t="shared" si="21"/>
        <v>2451.2557142857127</v>
      </c>
      <c r="T95" s="4">
        <f t="shared" si="24"/>
        <v>-1.6111262956500116E-2</v>
      </c>
      <c r="U95" s="2">
        <f t="shared" si="22"/>
        <v>106880.50337539794</v>
      </c>
    </row>
    <row r="96" spans="1:21" x14ac:dyDescent="0.45">
      <c r="A96" t="str">
        <f t="shared" si="15"/>
        <v>30-4-2005</v>
      </c>
      <c r="B96" s="5">
        <f t="shared" si="25"/>
        <v>38472</v>
      </c>
      <c r="C96" s="5">
        <f t="shared" si="13"/>
        <v>38443</v>
      </c>
      <c r="D96" t="s">
        <v>59</v>
      </c>
      <c r="E96" t="s">
        <v>46</v>
      </c>
      <c r="F96">
        <v>4</v>
      </c>
      <c r="G96" t="s">
        <v>196</v>
      </c>
      <c r="H96" s="2">
        <v>2451.255714285714</v>
      </c>
      <c r="I96" s="38">
        <v>21.815702479338846</v>
      </c>
      <c r="J96" s="13">
        <f t="shared" si="16"/>
        <v>4.5838542258589986E-2</v>
      </c>
      <c r="K96" s="9">
        <f t="shared" si="17"/>
        <v>0.6050128656191045</v>
      </c>
      <c r="L96" s="8">
        <f t="shared" si="18"/>
        <v>0.6050128656191045</v>
      </c>
      <c r="M96" s="4">
        <v>-2.8928967858502852E-2</v>
      </c>
      <c r="N96" s="8">
        <f t="shared" si="19"/>
        <v>0.6050128656191045</v>
      </c>
      <c r="O96" s="8">
        <f t="shared" si="14"/>
        <v>0.3949871343808955</v>
      </c>
      <c r="P96" s="9">
        <v>3.9945833333333335E-3</v>
      </c>
      <c r="Q96" s="8">
        <f t="shared" si="20"/>
        <v>2.9276011721133411E-3</v>
      </c>
      <c r="R96" s="2">
        <f t="shared" si="23"/>
        <v>129335.52782328683</v>
      </c>
      <c r="S96" s="2">
        <f t="shared" si="21"/>
        <v>2456.7244999999994</v>
      </c>
      <c r="T96" s="4">
        <f t="shared" si="24"/>
        <v>2.2310139584438282E-3</v>
      </c>
      <c r="U96" s="2">
        <f t="shared" si="22"/>
        <v>107118.95527031395</v>
      </c>
    </row>
    <row r="97" spans="1:21" x14ac:dyDescent="0.45">
      <c r="A97" t="str">
        <f t="shared" si="15"/>
        <v>31-5-2005</v>
      </c>
      <c r="B97" s="5">
        <f t="shared" si="25"/>
        <v>38503</v>
      </c>
      <c r="C97" s="5">
        <f t="shared" si="13"/>
        <v>38473</v>
      </c>
      <c r="D97" t="s">
        <v>59</v>
      </c>
      <c r="E97" t="s">
        <v>47</v>
      </c>
      <c r="F97">
        <v>5</v>
      </c>
      <c r="G97" t="s">
        <v>197</v>
      </c>
      <c r="H97" s="2">
        <v>2456.7245000000007</v>
      </c>
      <c r="I97" s="38">
        <v>21.809752066115703</v>
      </c>
      <c r="J97" s="13">
        <f t="shared" si="16"/>
        <v>4.585104851116719E-2</v>
      </c>
      <c r="K97" s="9">
        <f t="shared" si="17"/>
        <v>0.60557546435062948</v>
      </c>
      <c r="L97" s="8">
        <f t="shared" si="18"/>
        <v>0.60557546435062948</v>
      </c>
      <c r="M97" s="4">
        <v>2.423502530324706E-2</v>
      </c>
      <c r="N97" s="8">
        <f t="shared" si="19"/>
        <v>0.60557546435062948</v>
      </c>
      <c r="O97" s="8">
        <f t="shared" si="14"/>
        <v>0.39442453564937052</v>
      </c>
      <c r="P97" s="9">
        <v>3.9950000000000003E-3</v>
      </c>
      <c r="Q97" s="8">
        <f t="shared" si="20"/>
        <v>1.9421230899503782E-2</v>
      </c>
      <c r="R97" s="2">
        <f t="shared" si="23"/>
        <v>131847.38297265209</v>
      </c>
      <c r="S97" s="2">
        <f t="shared" si="21"/>
        <v>2529.1209090909074</v>
      </c>
      <c r="T97" s="4">
        <f t="shared" si="24"/>
        <v>2.9468672246687921E-2</v>
      </c>
      <c r="U97" s="2">
        <f t="shared" si="22"/>
        <v>110275.60865458245</v>
      </c>
    </row>
    <row r="98" spans="1:21" x14ac:dyDescent="0.45">
      <c r="A98" t="str">
        <f t="shared" si="15"/>
        <v>30-6-2005</v>
      </c>
      <c r="B98" s="5">
        <f t="shared" si="25"/>
        <v>38533</v>
      </c>
      <c r="C98" s="5">
        <f t="shared" si="13"/>
        <v>38504</v>
      </c>
      <c r="D98" t="s">
        <v>59</v>
      </c>
      <c r="E98" t="s">
        <v>48</v>
      </c>
      <c r="F98">
        <v>6</v>
      </c>
      <c r="G98" t="s">
        <v>198</v>
      </c>
      <c r="H98" s="2">
        <v>2529.1209090909088</v>
      </c>
      <c r="I98" s="38">
        <v>21.804628099173552</v>
      </c>
      <c r="J98" s="13">
        <f t="shared" si="16"/>
        <v>4.5861823253839508E-2</v>
      </c>
      <c r="K98" s="9">
        <f t="shared" si="17"/>
        <v>0.60606017042245497</v>
      </c>
      <c r="L98" s="8">
        <f t="shared" si="18"/>
        <v>0.60606017042245497</v>
      </c>
      <c r="M98" s="4">
        <v>2.2097396220087662E-2</v>
      </c>
      <c r="N98" s="8">
        <f t="shared" si="19"/>
        <v>0.60606017042245497</v>
      </c>
      <c r="O98" s="8">
        <f t="shared" si="14"/>
        <v>0.39393982957754503</v>
      </c>
      <c r="P98" s="9">
        <v>3.9968055555555564E-3</v>
      </c>
      <c r="Q98" s="8">
        <f t="shared" si="20"/>
        <v>2.2194566121885216E-2</v>
      </c>
      <c r="R98" s="2">
        <f t="shared" si="23"/>
        <v>134773.67843203613</v>
      </c>
      <c r="S98" s="2">
        <f t="shared" si="21"/>
        <v>2615.1695238095222</v>
      </c>
      <c r="T98" s="4">
        <f t="shared" si="24"/>
        <v>3.4023132073011553E-2</v>
      </c>
      <c r="U98" s="2">
        <f t="shared" si="22"/>
        <v>114027.53025226905</v>
      </c>
    </row>
    <row r="99" spans="1:21" x14ac:dyDescent="0.45">
      <c r="A99" t="str">
        <f t="shared" si="15"/>
        <v>31-7-2005</v>
      </c>
      <c r="B99" s="5">
        <f t="shared" si="25"/>
        <v>38564</v>
      </c>
      <c r="C99" s="5">
        <f t="shared" si="13"/>
        <v>38534</v>
      </c>
      <c r="D99" t="s">
        <v>59</v>
      </c>
      <c r="E99" t="s">
        <v>49</v>
      </c>
      <c r="F99">
        <v>7</v>
      </c>
      <c r="G99" t="s">
        <v>199</v>
      </c>
      <c r="H99" s="2">
        <v>2615.1695238095235</v>
      </c>
      <c r="I99" s="38">
        <v>21.806033057851238</v>
      </c>
      <c r="J99" s="13">
        <f t="shared" si="16"/>
        <v>4.5858868385047741E-2</v>
      </c>
      <c r="K99" s="9">
        <f t="shared" si="17"/>
        <v>0.60592724447810764</v>
      </c>
      <c r="L99" s="8">
        <f t="shared" si="18"/>
        <v>0.60592724447810764</v>
      </c>
      <c r="M99" s="4">
        <v>2.3549672974960245E-2</v>
      </c>
      <c r="N99" s="8">
        <f t="shared" si="19"/>
        <v>0.60592724447810764</v>
      </c>
      <c r="O99" s="8">
        <f t="shared" si="14"/>
        <v>0.39407275552189236</v>
      </c>
      <c r="P99" s="9">
        <v>3.9633333333333335E-3</v>
      </c>
      <c r="Q99" s="8">
        <f t="shared" si="20"/>
        <v>1.2333340450286718E-2</v>
      </c>
      <c r="R99" s="2">
        <f t="shared" si="23"/>
        <v>136435.88809187591</v>
      </c>
      <c r="S99" s="2">
        <f t="shared" si="21"/>
        <v>2661.6590909090887</v>
      </c>
      <c r="T99" s="4">
        <f t="shared" si="24"/>
        <v>1.777688470147254E-2</v>
      </c>
      <c r="U99" s="2">
        <f t="shared" si="22"/>
        <v>116054.58451035731</v>
      </c>
    </row>
    <row r="100" spans="1:21" x14ac:dyDescent="0.45">
      <c r="A100" t="str">
        <f t="shared" si="15"/>
        <v>31-8-2005</v>
      </c>
      <c r="B100" s="5">
        <f t="shared" si="25"/>
        <v>38595</v>
      </c>
      <c r="C100" s="5">
        <f t="shared" si="13"/>
        <v>38565</v>
      </c>
      <c r="D100" t="s">
        <v>59</v>
      </c>
      <c r="E100" t="s">
        <v>50</v>
      </c>
      <c r="F100">
        <v>8</v>
      </c>
      <c r="G100" t="s">
        <v>200</v>
      </c>
      <c r="H100" s="2">
        <v>2661.6590909090905</v>
      </c>
      <c r="I100" s="38">
        <v>21.79876033057851</v>
      </c>
      <c r="J100" s="13">
        <f t="shared" si="16"/>
        <v>4.5874168293746333E-2</v>
      </c>
      <c r="K100" s="9">
        <f t="shared" si="17"/>
        <v>0.60661551693807425</v>
      </c>
      <c r="L100" s="8">
        <f t="shared" si="18"/>
        <v>0.60661551693807425</v>
      </c>
      <c r="M100" s="4">
        <v>3.8088119828472156E-3</v>
      </c>
      <c r="N100" s="8">
        <f t="shared" si="19"/>
        <v>0.60661551693807425</v>
      </c>
      <c r="O100" s="8">
        <f t="shared" si="14"/>
        <v>0.39338448306192575</v>
      </c>
      <c r="P100" s="36">
        <f>P99</f>
        <v>3.9633333333333335E-3</v>
      </c>
      <c r="Q100" s="8">
        <f t="shared" si="20"/>
        <v>1.1584096575924614E-2</v>
      </c>
      <c r="R100" s="2">
        <f t="shared" si="23"/>
        <v>138016.37459595426</v>
      </c>
      <c r="S100" s="2">
        <f t="shared" si="21"/>
        <v>2705.6459090909079</v>
      </c>
      <c r="T100" s="4">
        <f t="shared" si="24"/>
        <v>1.6526090186401499E-2</v>
      </c>
      <c r="U100" s="2">
        <f t="shared" si="22"/>
        <v>117972.51304052083</v>
      </c>
    </row>
    <row r="101" spans="1:21" x14ac:dyDescent="0.45">
      <c r="A101" t="str">
        <f t="shared" si="15"/>
        <v>30-9-2005</v>
      </c>
      <c r="B101" s="5">
        <f t="shared" si="25"/>
        <v>38625</v>
      </c>
      <c r="C101" s="5">
        <f t="shared" si="13"/>
        <v>38596</v>
      </c>
      <c r="D101" t="s">
        <v>59</v>
      </c>
      <c r="E101" t="s">
        <v>51</v>
      </c>
      <c r="F101">
        <v>9</v>
      </c>
      <c r="G101" t="s">
        <v>201</v>
      </c>
      <c r="H101" s="2">
        <v>2705.6459090909098</v>
      </c>
      <c r="I101" s="38">
        <v>21.794545454545453</v>
      </c>
      <c r="J101" s="13">
        <f t="shared" si="16"/>
        <v>4.5883039959956622E-2</v>
      </c>
      <c r="K101" s="9">
        <f t="shared" si="17"/>
        <v>0.60701461236059262</v>
      </c>
      <c r="L101" s="8">
        <f t="shared" si="18"/>
        <v>0.60701461236059262</v>
      </c>
      <c r="M101" s="4">
        <v>2.6310084473349704E-2</v>
      </c>
      <c r="N101" s="8">
        <f t="shared" si="19"/>
        <v>0.60701461236059262</v>
      </c>
      <c r="O101" s="8">
        <f t="shared" si="14"/>
        <v>0.39298538763940738</v>
      </c>
      <c r="P101" s="9">
        <v>3.7659722222222222E-3</v>
      </c>
      <c r="Q101" s="8">
        <f t="shared" si="20"/>
        <v>-1.0403094286205722E-2</v>
      </c>
      <c r="R101" s="2">
        <f t="shared" si="23"/>
        <v>136580.57723799226</v>
      </c>
      <c r="S101" s="2">
        <f t="shared" si="21"/>
        <v>2652.6795238095224</v>
      </c>
      <c r="T101" s="4">
        <f t="shared" si="24"/>
        <v>-1.9576244291028555E-2</v>
      </c>
      <c r="U101" s="2">
        <f t="shared" si="22"/>
        <v>115663.05430561304</v>
      </c>
    </row>
    <row r="102" spans="1:21" x14ac:dyDescent="0.45">
      <c r="A102" t="str">
        <f t="shared" si="15"/>
        <v>31-10-2005</v>
      </c>
      <c r="B102" s="5">
        <f t="shared" si="25"/>
        <v>38656</v>
      </c>
      <c r="C102" s="5">
        <f t="shared" si="13"/>
        <v>38626</v>
      </c>
      <c r="D102" t="s">
        <v>59</v>
      </c>
      <c r="E102" t="s">
        <v>52</v>
      </c>
      <c r="F102">
        <v>10</v>
      </c>
      <c r="G102" t="s">
        <v>202</v>
      </c>
      <c r="H102" s="2">
        <v>2652.6795238095242</v>
      </c>
      <c r="I102" s="38">
        <v>21.785785123966942</v>
      </c>
      <c r="J102" s="13">
        <f t="shared" si="16"/>
        <v>4.5901490091347759E-2</v>
      </c>
      <c r="K102" s="9">
        <f t="shared" si="17"/>
        <v>0.60784459883760045</v>
      </c>
      <c r="L102" s="8">
        <f t="shared" si="18"/>
        <v>0.60784459883760045</v>
      </c>
      <c r="M102" s="4">
        <v>-3.3499591910764459E-2</v>
      </c>
      <c r="N102" s="8">
        <f t="shared" si="19"/>
        <v>0.60784459883760045</v>
      </c>
      <c r="O102" s="8">
        <f t="shared" si="14"/>
        <v>0.39215540116239955</v>
      </c>
      <c r="P102" s="9">
        <v>3.7320833333333325E-3</v>
      </c>
      <c r="Q102" s="8">
        <f t="shared" si="20"/>
        <v>2.2526026870522849E-2</v>
      </c>
      <c r="R102" s="2">
        <f t="shared" si="23"/>
        <v>139657.19499084676</v>
      </c>
      <c r="S102" s="2">
        <f t="shared" si="21"/>
        <v>2744.5977272727259</v>
      </c>
      <c r="T102" s="4">
        <f t="shared" si="24"/>
        <v>3.4651077387290119E-2</v>
      </c>
      <c r="U102" s="2">
        <f t="shared" si="22"/>
        <v>119670.90375120718</v>
      </c>
    </row>
    <row r="103" spans="1:21" x14ac:dyDescent="0.45">
      <c r="A103" t="str">
        <f t="shared" si="15"/>
        <v>30-11-2005</v>
      </c>
      <c r="B103" s="5">
        <f t="shared" si="25"/>
        <v>38686</v>
      </c>
      <c r="C103" s="5">
        <f t="shared" si="13"/>
        <v>38657</v>
      </c>
      <c r="D103" t="s">
        <v>59</v>
      </c>
      <c r="E103" t="s">
        <v>40</v>
      </c>
      <c r="F103">
        <v>11</v>
      </c>
      <c r="G103" t="s">
        <v>203</v>
      </c>
      <c r="H103" s="2">
        <v>2744.5977272727278</v>
      </c>
      <c r="I103" s="38">
        <v>21.779256198347102</v>
      </c>
      <c r="J103" s="13">
        <f t="shared" si="16"/>
        <v>4.59152503140072E-2</v>
      </c>
      <c r="K103" s="9">
        <f t="shared" si="17"/>
        <v>0.60846360791053511</v>
      </c>
      <c r="L103" s="8">
        <f t="shared" si="18"/>
        <v>0.60846360791053511</v>
      </c>
      <c r="M103" s="4">
        <v>2.319218192405903E-2</v>
      </c>
      <c r="N103" s="8">
        <f t="shared" si="19"/>
        <v>0.60846360791053511</v>
      </c>
      <c r="O103" s="8">
        <f t="shared" si="14"/>
        <v>0.39153639208946489</v>
      </c>
      <c r="P103" s="9">
        <v>3.7458333333333332E-3</v>
      </c>
      <c r="Q103" s="8">
        <f t="shared" si="20"/>
        <v>1.5036198420205026E-2</v>
      </c>
      <c r="R103" s="2">
        <f t="shared" si="23"/>
        <v>141757.10828553839</v>
      </c>
      <c r="S103" s="2">
        <f t="shared" si="21"/>
        <v>2805.8059999999978</v>
      </c>
      <c r="T103" s="4">
        <f t="shared" si="24"/>
        <v>2.2301363919037254E-2</v>
      </c>
      <c r="U103" s="2">
        <f t="shared" si="22"/>
        <v>122339.72812628293</v>
      </c>
    </row>
    <row r="104" spans="1:21" x14ac:dyDescent="0.45">
      <c r="A104" t="str">
        <f t="shared" si="15"/>
        <v>31-12-2005</v>
      </c>
      <c r="B104" s="5">
        <f t="shared" si="25"/>
        <v>38717</v>
      </c>
      <c r="C104" s="5">
        <f t="shared" si="13"/>
        <v>38687</v>
      </c>
      <c r="D104" t="s">
        <v>59</v>
      </c>
      <c r="E104" t="s">
        <v>41</v>
      </c>
      <c r="F104">
        <v>12</v>
      </c>
      <c r="G104" t="s">
        <v>204</v>
      </c>
      <c r="H104" s="2">
        <v>2805.8059999999996</v>
      </c>
      <c r="I104" s="38">
        <v>21.772892561983465</v>
      </c>
      <c r="J104" s="13">
        <f t="shared" si="16"/>
        <v>4.5928670118275831E-2</v>
      </c>
      <c r="K104" s="9">
        <f t="shared" si="17"/>
        <v>0.60906730312716673</v>
      </c>
      <c r="L104" s="8">
        <f t="shared" si="18"/>
        <v>0.60906730312716673</v>
      </c>
      <c r="M104" s="4">
        <v>2.750088421478103E-2</v>
      </c>
      <c r="N104" s="8">
        <f t="shared" si="19"/>
        <v>0.60906730312716673</v>
      </c>
      <c r="O104" s="8">
        <f t="shared" si="14"/>
        <v>0.39093269687283327</v>
      </c>
      <c r="P104" s="9">
        <v>3.7458333333333337E-3</v>
      </c>
      <c r="Q104" s="8">
        <f t="shared" si="20"/>
        <v>2.1163247972185696E-2</v>
      </c>
      <c r="R104" s="2">
        <f t="shared" si="23"/>
        <v>144757.14912000523</v>
      </c>
      <c r="S104" s="2">
        <f t="shared" si="21"/>
        <v>2896.5533333333319</v>
      </c>
      <c r="T104" s="4">
        <f t="shared" si="24"/>
        <v>3.2342697012314625E-2</v>
      </c>
      <c r="U104" s="2">
        <f t="shared" si="22"/>
        <v>126296.52488564025</v>
      </c>
    </row>
    <row r="105" spans="1:21" x14ac:dyDescent="0.45">
      <c r="A105" t="str">
        <f t="shared" si="15"/>
        <v>31-1-2006</v>
      </c>
      <c r="B105" s="5">
        <f t="shared" si="25"/>
        <v>38748</v>
      </c>
      <c r="C105" s="5">
        <f t="shared" si="13"/>
        <v>38718</v>
      </c>
      <c r="D105" t="s">
        <v>60</v>
      </c>
      <c r="E105" t="s">
        <v>43</v>
      </c>
      <c r="F105">
        <v>1</v>
      </c>
      <c r="G105" t="s">
        <v>205</v>
      </c>
      <c r="H105" s="2">
        <v>2896.5533333333337</v>
      </c>
      <c r="I105" s="38">
        <v>21.767603305785116</v>
      </c>
      <c r="J105" s="13">
        <f t="shared" si="16"/>
        <v>4.5939830212462243E-2</v>
      </c>
      <c r="K105" s="9">
        <f t="shared" si="17"/>
        <v>0.60956934438966437</v>
      </c>
      <c r="L105" s="8">
        <f t="shared" si="18"/>
        <v>0.60956934438966437</v>
      </c>
      <c r="M105" s="4">
        <v>1.7337988293123496E-2</v>
      </c>
      <c r="N105" s="8">
        <f t="shared" si="19"/>
        <v>0.60956934438966437</v>
      </c>
      <c r="O105" s="8">
        <f t="shared" si="14"/>
        <v>0.39043065561033563</v>
      </c>
      <c r="P105" s="9">
        <v>3.7447916666666667E-3</v>
      </c>
      <c r="Q105" s="8">
        <f t="shared" si="20"/>
        <v>1.4406361545871441E-2</v>
      </c>
      <c r="R105" s="2">
        <f t="shared" si="23"/>
        <v>146842.57294657765</v>
      </c>
      <c r="S105" s="2">
        <f t="shared" si="21"/>
        <v>2958.0619999999981</v>
      </c>
      <c r="T105" s="4">
        <f t="shared" si="24"/>
        <v>2.123512312334408E-2</v>
      </c>
      <c r="U105" s="2">
        <f t="shared" si="22"/>
        <v>128978.44714163731</v>
      </c>
    </row>
    <row r="106" spans="1:21" x14ac:dyDescent="0.45">
      <c r="A106" t="str">
        <f t="shared" si="15"/>
        <v>28-2-2006</v>
      </c>
      <c r="B106" s="5">
        <f t="shared" si="25"/>
        <v>38776</v>
      </c>
      <c r="C106" s="5">
        <f t="shared" si="13"/>
        <v>38749</v>
      </c>
      <c r="D106" t="s">
        <v>60</v>
      </c>
      <c r="E106" t="s">
        <v>44</v>
      </c>
      <c r="F106">
        <v>2</v>
      </c>
      <c r="G106" t="s">
        <v>206</v>
      </c>
      <c r="H106" s="2">
        <v>2958.0619999999999</v>
      </c>
      <c r="I106" s="38">
        <v>21.761487603305778</v>
      </c>
      <c r="J106" s="13">
        <f t="shared" si="16"/>
        <v>4.5952740834137203E-2</v>
      </c>
      <c r="K106" s="9">
        <f t="shared" si="17"/>
        <v>0.61015013382540406</v>
      </c>
      <c r="L106" s="8">
        <f t="shared" si="18"/>
        <v>0.61015013382540406</v>
      </c>
      <c r="M106" s="4">
        <v>1.6942720052048887E-3</v>
      </c>
      <c r="N106" s="8">
        <f t="shared" si="19"/>
        <v>0.61015013382540406</v>
      </c>
      <c r="O106" s="8">
        <f t="shared" si="14"/>
        <v>0.38984986617459594</v>
      </c>
      <c r="P106" s="36">
        <f>P105</f>
        <v>3.7447916666666667E-3</v>
      </c>
      <c r="Q106" s="8">
        <f t="shared" si="20"/>
        <v>1.6092243769362E-2</v>
      </c>
      <c r="R106" s="2">
        <f t="shared" si="23"/>
        <v>149205.59942615431</v>
      </c>
      <c r="S106" s="2">
        <f t="shared" si="21"/>
        <v>3029.0008695652159</v>
      </c>
      <c r="T106" s="4">
        <f t="shared" si="24"/>
        <v>2.3981535736985249E-2</v>
      </c>
      <c r="U106" s="2">
        <f t="shared" si="22"/>
        <v>132071.54838106534</v>
      </c>
    </row>
    <row r="107" spans="1:21" x14ac:dyDescent="0.45">
      <c r="A107" t="str">
        <f t="shared" si="15"/>
        <v>31-3-2006</v>
      </c>
      <c r="B107" s="5">
        <f t="shared" si="25"/>
        <v>38807</v>
      </c>
      <c r="C107" s="5">
        <f t="shared" si="13"/>
        <v>38777</v>
      </c>
      <c r="D107" t="s">
        <v>60</v>
      </c>
      <c r="E107" t="s">
        <v>45</v>
      </c>
      <c r="F107">
        <v>3</v>
      </c>
      <c r="G107" t="s">
        <v>207</v>
      </c>
      <c r="H107" s="2">
        <v>3029.0008695652182</v>
      </c>
      <c r="I107" s="38">
        <v>21.758264462809908</v>
      </c>
      <c r="J107" s="13">
        <f t="shared" si="16"/>
        <v>4.5959548001139515E-2</v>
      </c>
      <c r="K107" s="9">
        <f t="shared" si="17"/>
        <v>0.61045635693237688</v>
      </c>
      <c r="L107" s="8">
        <f t="shared" si="18"/>
        <v>0.61045635693237688</v>
      </c>
      <c r="M107" s="4">
        <v>2.2438252037020323E-2</v>
      </c>
      <c r="N107" s="8">
        <f t="shared" si="19"/>
        <v>0.61045635693237688</v>
      </c>
      <c r="O107" s="8">
        <f t="shared" si="14"/>
        <v>0.38954364306762312</v>
      </c>
      <c r="P107" s="9">
        <v>3.7458333333333337E-3</v>
      </c>
      <c r="Q107" s="8">
        <f t="shared" si="20"/>
        <v>1.3368271377931965E-2</v>
      </c>
      <c r="R107" s="2">
        <f t="shared" si="23"/>
        <v>151200.22037039016</v>
      </c>
      <c r="S107" s="2">
        <f t="shared" si="21"/>
        <v>3088.0922222222198</v>
      </c>
      <c r="T107" s="4">
        <f t="shared" si="24"/>
        <v>1.950852944637349E-2</v>
      </c>
      <c r="U107" s="2">
        <f t="shared" si="22"/>
        <v>134648.07007168551</v>
      </c>
    </row>
    <row r="108" spans="1:21" x14ac:dyDescent="0.45">
      <c r="A108" t="str">
        <f t="shared" si="15"/>
        <v>30-4-2006</v>
      </c>
      <c r="B108" s="5">
        <f t="shared" si="25"/>
        <v>38837</v>
      </c>
      <c r="C108" s="5">
        <f t="shared" si="13"/>
        <v>38808</v>
      </c>
      <c r="D108" t="s">
        <v>60</v>
      </c>
      <c r="E108" t="s">
        <v>46</v>
      </c>
      <c r="F108">
        <v>4</v>
      </c>
      <c r="G108" t="s">
        <v>208</v>
      </c>
      <c r="H108" s="2">
        <v>3088.0922222222221</v>
      </c>
      <c r="I108" s="38">
        <v>21.759421487603301</v>
      </c>
      <c r="J108" s="13">
        <f t="shared" si="16"/>
        <v>4.5957104170702166E-2</v>
      </c>
      <c r="K108" s="9">
        <f t="shared" si="17"/>
        <v>0.61034642025105468</v>
      </c>
      <c r="L108" s="8">
        <f t="shared" si="18"/>
        <v>0.61034642025105468</v>
      </c>
      <c r="M108" s="4">
        <v>-2.24393892583441E-4</v>
      </c>
      <c r="N108" s="8">
        <f t="shared" si="19"/>
        <v>0.61034642025105468</v>
      </c>
      <c r="O108" s="8">
        <f t="shared" si="14"/>
        <v>0.38965357974894532</v>
      </c>
      <c r="P108" s="9">
        <v>3.7458333333333337E-3</v>
      </c>
      <c r="Q108" s="8">
        <f t="shared" si="20"/>
        <v>-1.9205037720124465E-2</v>
      </c>
      <c r="R108" s="2">
        <f t="shared" si="23"/>
        <v>148296.41443488569</v>
      </c>
      <c r="S108" s="2">
        <f t="shared" si="21"/>
        <v>2983.5380952380933</v>
      </c>
      <c r="T108" s="4">
        <f t="shared" si="24"/>
        <v>-3.3857190608410082E-2</v>
      </c>
      <c r="U108" s="2">
        <f t="shared" si="22"/>
        <v>130089.2646982139</v>
      </c>
    </row>
    <row r="109" spans="1:21" x14ac:dyDescent="0.45">
      <c r="A109" t="str">
        <f t="shared" si="15"/>
        <v>31-5-2006</v>
      </c>
      <c r="B109" s="5">
        <f t="shared" si="25"/>
        <v>38868</v>
      </c>
      <c r="C109" s="5">
        <f t="shared" si="13"/>
        <v>38838</v>
      </c>
      <c r="D109" t="s">
        <v>60</v>
      </c>
      <c r="E109" t="s">
        <v>47</v>
      </c>
      <c r="F109">
        <v>5</v>
      </c>
      <c r="G109" t="s">
        <v>209</v>
      </c>
      <c r="H109" s="2">
        <v>2983.5380952380956</v>
      </c>
      <c r="I109" s="38">
        <v>21.762314049586767</v>
      </c>
      <c r="J109" s="13">
        <f t="shared" si="16"/>
        <v>4.5950995731494304E-2</v>
      </c>
      <c r="K109" s="9">
        <f t="shared" si="17"/>
        <v>0.61007162969099482</v>
      </c>
      <c r="L109" s="8">
        <f t="shared" si="18"/>
        <v>0.61007162969099482</v>
      </c>
      <c r="M109" s="4">
        <v>-5.9602414144410143E-2</v>
      </c>
      <c r="N109" s="8">
        <f t="shared" si="19"/>
        <v>0.61007162969099482</v>
      </c>
      <c r="O109" s="8">
        <f t="shared" si="14"/>
        <v>0.38992837030900518</v>
      </c>
      <c r="P109" s="9">
        <v>3.7861111111111112E-3</v>
      </c>
      <c r="Q109" s="8">
        <f t="shared" si="20"/>
        <v>-1.8938134840599061E-2</v>
      </c>
      <c r="R109" s="2">
        <f t="shared" si="23"/>
        <v>145487.95694194047</v>
      </c>
      <c r="S109" s="2">
        <f t="shared" si="21"/>
        <v>2883.7018181818157</v>
      </c>
      <c r="T109" s="4">
        <f t="shared" si="24"/>
        <v>-3.34623771741418E-2</v>
      </c>
      <c r="U109" s="2">
        <f t="shared" si="22"/>
        <v>125736.16865657549</v>
      </c>
    </row>
    <row r="110" spans="1:21" x14ac:dyDescent="0.45">
      <c r="A110" t="str">
        <f t="shared" si="15"/>
        <v>30-6-2006</v>
      </c>
      <c r="B110" s="5">
        <f t="shared" si="25"/>
        <v>38898</v>
      </c>
      <c r="C110" s="5">
        <f t="shared" si="13"/>
        <v>38869</v>
      </c>
      <c r="D110" t="s">
        <v>60</v>
      </c>
      <c r="E110" t="s">
        <v>48</v>
      </c>
      <c r="F110">
        <v>6</v>
      </c>
      <c r="G110" t="s">
        <v>210</v>
      </c>
      <c r="H110" s="2">
        <v>2883.701818181818</v>
      </c>
      <c r="I110" s="38">
        <v>21.755867768595031</v>
      </c>
      <c r="J110" s="13">
        <f t="shared" si="16"/>
        <v>4.5964611048221075E-2</v>
      </c>
      <c r="K110" s="9">
        <f t="shared" si="17"/>
        <v>0.61068412011308615</v>
      </c>
      <c r="L110" s="8">
        <f t="shared" si="18"/>
        <v>0.61068412011308615</v>
      </c>
      <c r="M110" s="4">
        <v>1.348314606741563E-2</v>
      </c>
      <c r="N110" s="8">
        <f t="shared" si="19"/>
        <v>0.61068412011308615</v>
      </c>
      <c r="O110" s="8">
        <f t="shared" si="14"/>
        <v>0.38931587988691385</v>
      </c>
      <c r="P110" s="9">
        <v>3.786666666666666E-3</v>
      </c>
      <c r="Q110" s="8">
        <f t="shared" si="20"/>
        <v>1.7892220368785444E-2</v>
      </c>
      <c r="R110" s="2">
        <f t="shared" si="23"/>
        <v>148091.05952855005</v>
      </c>
      <c r="S110" s="2">
        <f t="shared" si="21"/>
        <v>2961.2290476190446</v>
      </c>
      <c r="T110" s="4">
        <f t="shared" si="24"/>
        <v>2.6884620645733159E-2</v>
      </c>
      <c r="U110" s="2">
        <f t="shared" si="22"/>
        <v>129116.53785235545</v>
      </c>
    </row>
    <row r="111" spans="1:21" x14ac:dyDescent="0.45">
      <c r="A111" t="str">
        <f t="shared" si="15"/>
        <v>31-7-2006</v>
      </c>
      <c r="B111" s="5">
        <f t="shared" si="25"/>
        <v>38929</v>
      </c>
      <c r="C111" s="5">
        <f t="shared" si="13"/>
        <v>38899</v>
      </c>
      <c r="D111" t="s">
        <v>60</v>
      </c>
      <c r="E111" t="s">
        <v>49</v>
      </c>
      <c r="F111">
        <v>7</v>
      </c>
      <c r="G111" t="s">
        <v>211</v>
      </c>
      <c r="H111" s="2">
        <v>2961.2290476190474</v>
      </c>
      <c r="I111" s="38">
        <v>21.758099173553706</v>
      </c>
      <c r="J111" s="13">
        <f t="shared" si="16"/>
        <v>4.5959897140990559E-2</v>
      </c>
      <c r="K111" s="9">
        <f t="shared" si="17"/>
        <v>0.61047206312702706</v>
      </c>
      <c r="L111" s="8">
        <f t="shared" si="18"/>
        <v>0.61047206312702706</v>
      </c>
      <c r="M111" s="4">
        <v>3.9365079365079048E-3</v>
      </c>
      <c r="N111" s="8">
        <f t="shared" si="19"/>
        <v>0.61047206312702706</v>
      </c>
      <c r="O111" s="8">
        <f t="shared" si="14"/>
        <v>0.38952793687297294</v>
      </c>
      <c r="P111" s="9">
        <v>3.7616666666666666E-3</v>
      </c>
      <c r="Q111" s="8">
        <f t="shared" si="20"/>
        <v>6.4432695759630279E-3</v>
      </c>
      <c r="R111" s="2">
        <f t="shared" si="23"/>
        <v>149045.25014688249</v>
      </c>
      <c r="S111" s="2">
        <f t="shared" si="21"/>
        <v>2985.3759090909057</v>
      </c>
      <c r="T111" s="4">
        <f t="shared" si="24"/>
        <v>8.1543376360151409E-3</v>
      </c>
      <c r="U111" s="2">
        <f t="shared" si="22"/>
        <v>130169.39769639689</v>
      </c>
    </row>
    <row r="112" spans="1:21" x14ac:dyDescent="0.45">
      <c r="A112" t="str">
        <f t="shared" si="15"/>
        <v>31-8-2006</v>
      </c>
      <c r="B112" s="5">
        <f t="shared" si="25"/>
        <v>38960</v>
      </c>
      <c r="C112" s="5">
        <f t="shared" si="13"/>
        <v>38930</v>
      </c>
      <c r="D112" t="s">
        <v>60</v>
      </c>
      <c r="E112" t="s">
        <v>50</v>
      </c>
      <c r="F112">
        <v>8</v>
      </c>
      <c r="G112" t="s">
        <v>212</v>
      </c>
      <c r="H112" s="2">
        <v>2985.3759090909084</v>
      </c>
      <c r="I112" s="38">
        <v>21.758677685950403</v>
      </c>
      <c r="J112" s="13">
        <f t="shared" si="16"/>
        <v>4.5958675174718952E-2</v>
      </c>
      <c r="K112" s="9">
        <f t="shared" si="17"/>
        <v>0.61041709248972964</v>
      </c>
      <c r="L112" s="8">
        <f t="shared" si="18"/>
        <v>0.61041709248972964</v>
      </c>
      <c r="M112" s="4">
        <v>8.0408376682576943E-3</v>
      </c>
      <c r="N112" s="8">
        <f t="shared" si="19"/>
        <v>0.61041709248972964</v>
      </c>
      <c r="O112" s="8">
        <f t="shared" si="14"/>
        <v>0.38958290751027036</v>
      </c>
      <c r="P112" s="9">
        <v>4.0074999999999998E-3</v>
      </c>
      <c r="Q112" s="8">
        <f t="shared" si="20"/>
        <v>6.7827700061720026E-3</v>
      </c>
      <c r="R112" s="2">
        <f t="shared" si="23"/>
        <v>150056.18979914117</v>
      </c>
      <c r="S112" s="2">
        <f t="shared" si="21"/>
        <v>3010.9128571428532</v>
      </c>
      <c r="T112" s="4">
        <f t="shared" si="24"/>
        <v>8.5540142446329792E-3</v>
      </c>
      <c r="U112" s="2">
        <f t="shared" si="22"/>
        <v>131282.86857850716</v>
      </c>
    </row>
    <row r="113" spans="1:21" x14ac:dyDescent="0.45">
      <c r="A113" t="str">
        <f t="shared" si="15"/>
        <v>30-9-2006</v>
      </c>
      <c r="B113" s="5">
        <f t="shared" si="25"/>
        <v>38990</v>
      </c>
      <c r="C113" s="5">
        <f t="shared" si="13"/>
        <v>38961</v>
      </c>
      <c r="D113" t="s">
        <v>60</v>
      </c>
      <c r="E113" t="s">
        <v>51</v>
      </c>
      <c r="F113">
        <v>9</v>
      </c>
      <c r="G113" t="s">
        <v>213</v>
      </c>
      <c r="H113" s="2">
        <v>3010.9128571428564</v>
      </c>
      <c r="I113" s="38">
        <v>21.751404958677675</v>
      </c>
      <c r="J113" s="13">
        <f t="shared" si="16"/>
        <v>4.5974041764187387E-2</v>
      </c>
      <c r="K113" s="9">
        <f t="shared" si="17"/>
        <v>0.61110836461056972</v>
      </c>
      <c r="L113" s="8">
        <f t="shared" si="18"/>
        <v>0.61110836461056972</v>
      </c>
      <c r="M113" s="4">
        <v>6.5830938231112857E-3</v>
      </c>
      <c r="N113" s="8">
        <f t="shared" si="19"/>
        <v>0.61110836461056972</v>
      </c>
      <c r="O113" s="8">
        <f t="shared" si="14"/>
        <v>0.38889163538943028</v>
      </c>
      <c r="P113" s="36">
        <f>P112</f>
        <v>4.0074999999999998E-3</v>
      </c>
      <c r="Q113" s="8">
        <f t="shared" si="20"/>
        <v>2.4427941020358682E-2</v>
      </c>
      <c r="R113" s="2">
        <f t="shared" si="23"/>
        <v>153721.75355329434</v>
      </c>
      <c r="S113" s="2">
        <f t="shared" si="21"/>
        <v>3123.5899999999961</v>
      </c>
      <c r="T113" s="4">
        <f t="shared" si="24"/>
        <v>3.7422917302251557E-2</v>
      </c>
      <c r="U113" s="2">
        <f t="shared" si="22"/>
        <v>136195.85651252299</v>
      </c>
    </row>
    <row r="114" spans="1:21" x14ac:dyDescent="0.45">
      <c r="A114" t="str">
        <f t="shared" si="15"/>
        <v>31-10-2006</v>
      </c>
      <c r="B114" s="5">
        <f t="shared" si="25"/>
        <v>39021</v>
      </c>
      <c r="C114" s="5">
        <f t="shared" si="13"/>
        <v>38991</v>
      </c>
      <c r="D114" t="s">
        <v>60</v>
      </c>
      <c r="E114" t="s">
        <v>52</v>
      </c>
      <c r="F114">
        <v>10</v>
      </c>
      <c r="G114" t="s">
        <v>214</v>
      </c>
      <c r="H114" s="2">
        <v>3123.5899999999997</v>
      </c>
      <c r="I114" s="38">
        <v>21.745702479338831</v>
      </c>
      <c r="J114" s="13">
        <f t="shared" si="16"/>
        <v>4.5986097756562545E-2</v>
      </c>
      <c r="K114" s="9">
        <f t="shared" si="17"/>
        <v>0.61165070820835554</v>
      </c>
      <c r="L114" s="8">
        <f t="shared" si="18"/>
        <v>0.61165070820835554</v>
      </c>
      <c r="M114" s="4">
        <v>2.9449654661495961E-2</v>
      </c>
      <c r="N114" s="8">
        <f t="shared" si="19"/>
        <v>0.61165070820835554</v>
      </c>
      <c r="O114" s="8">
        <f t="shared" si="14"/>
        <v>0.38834929179164446</v>
      </c>
      <c r="P114" s="36">
        <f>P113</f>
        <v>4.0074999999999998E-3</v>
      </c>
      <c r="Q114" s="8">
        <f t="shared" si="20"/>
        <v>1.0426889826132752E-2</v>
      </c>
      <c r="R114" s="2">
        <f t="shared" si="23"/>
        <v>155324.59334147448</v>
      </c>
      <c r="S114" s="2">
        <f t="shared" si="21"/>
        <v>3168.8904545454502</v>
      </c>
      <c r="T114" s="4">
        <f t="shared" si="24"/>
        <v>1.4502689067852792E-2</v>
      </c>
      <c r="U114" s="2">
        <f t="shared" si="22"/>
        <v>138171.06267185402</v>
      </c>
    </row>
    <row r="115" spans="1:21" x14ac:dyDescent="0.45">
      <c r="A115" t="str">
        <f t="shared" si="15"/>
        <v>30-11-2006</v>
      </c>
      <c r="B115" s="5">
        <f t="shared" si="25"/>
        <v>39051</v>
      </c>
      <c r="C115" s="5">
        <f t="shared" si="13"/>
        <v>39022</v>
      </c>
      <c r="D115" t="s">
        <v>60</v>
      </c>
      <c r="E115" t="s">
        <v>40</v>
      </c>
      <c r="F115">
        <v>11</v>
      </c>
      <c r="G115" t="s">
        <v>215</v>
      </c>
      <c r="H115" s="2">
        <v>3168.8904545454543</v>
      </c>
      <c r="I115" s="38">
        <v>21.735867768595028</v>
      </c>
      <c r="J115" s="13">
        <f t="shared" si="16"/>
        <v>4.600690483794926E-2</v>
      </c>
      <c r="K115" s="9">
        <f t="shared" si="17"/>
        <v>0.61258672301556005</v>
      </c>
      <c r="L115" s="8">
        <f t="shared" si="18"/>
        <v>0.61258672301556005</v>
      </c>
      <c r="M115" s="4">
        <v>-9.8134741666322522E-3</v>
      </c>
      <c r="N115" s="8">
        <f t="shared" si="19"/>
        <v>0.61258672301556005</v>
      </c>
      <c r="O115" s="8">
        <f t="shared" si="14"/>
        <v>0.38741327698443995</v>
      </c>
      <c r="P115" s="36">
        <f>P114</f>
        <v>4.0074999999999998E-3</v>
      </c>
      <c r="Q115" s="8">
        <f t="shared" si="20"/>
        <v>5.5636073134288748E-3</v>
      </c>
      <c r="R115" s="2">
        <f t="shared" si="23"/>
        <v>156188.75838494446</v>
      </c>
      <c r="S115" s="2">
        <f t="shared" si="21"/>
        <v>3189.6394736842067</v>
      </c>
      <c r="T115" s="4">
        <f t="shared" si="24"/>
        <v>6.5477237021538404E-3</v>
      </c>
      <c r="U115" s="2">
        <f t="shared" si="22"/>
        <v>139075.76861386231</v>
      </c>
    </row>
    <row r="116" spans="1:21" x14ac:dyDescent="0.45">
      <c r="A116" t="str">
        <f t="shared" si="15"/>
        <v>31-12-2006</v>
      </c>
      <c r="B116" s="5">
        <f t="shared" si="25"/>
        <v>39082</v>
      </c>
      <c r="C116" s="5">
        <f t="shared" si="13"/>
        <v>39052</v>
      </c>
      <c r="D116" t="s">
        <v>60</v>
      </c>
      <c r="E116" t="s">
        <v>41</v>
      </c>
      <c r="F116">
        <v>12</v>
      </c>
      <c r="G116" t="s">
        <v>216</v>
      </c>
      <c r="H116" s="2">
        <v>3189.6394736842108</v>
      </c>
      <c r="I116" s="38">
        <v>21.727603305785109</v>
      </c>
      <c r="J116" s="13">
        <f t="shared" si="16"/>
        <v>4.6024404345312388E-2</v>
      </c>
      <c r="K116" s="9">
        <f t="shared" si="17"/>
        <v>0.61337394529369904</v>
      </c>
      <c r="L116" s="8">
        <f t="shared" si="18"/>
        <v>0.61337394529369904</v>
      </c>
      <c r="M116" s="4">
        <v>3.5739777381955218E-2</v>
      </c>
      <c r="N116" s="8">
        <f t="shared" si="19"/>
        <v>0.61337394529369904</v>
      </c>
      <c r="O116" s="8">
        <f t="shared" si="14"/>
        <v>0.38662605470630096</v>
      </c>
      <c r="P116" s="36">
        <f>P115</f>
        <v>4.0074999999999998E-3</v>
      </c>
      <c r="Q116" s="8">
        <f t="shared" si="20"/>
        <v>9.0989307162264981E-3</v>
      </c>
      <c r="R116" s="2">
        <f t="shared" si="23"/>
        <v>157609.90907614253</v>
      </c>
      <c r="S116" s="2">
        <f t="shared" si="21"/>
        <v>3228.8981818181774</v>
      </c>
      <c r="T116" s="4">
        <f t="shared" si="24"/>
        <v>1.2308196101117552E-2</v>
      </c>
      <c r="U116" s="2">
        <f t="shared" si="22"/>
        <v>140787.54044687538</v>
      </c>
    </row>
    <row r="117" spans="1:21" x14ac:dyDescent="0.45">
      <c r="A117" t="str">
        <f t="shared" si="15"/>
        <v>31-1-2007</v>
      </c>
      <c r="B117" s="5">
        <f t="shared" si="25"/>
        <v>39113</v>
      </c>
      <c r="C117" s="5">
        <f t="shared" si="13"/>
        <v>39083</v>
      </c>
      <c r="D117" t="s">
        <v>61</v>
      </c>
      <c r="E117" t="s">
        <v>43</v>
      </c>
      <c r="F117">
        <v>1</v>
      </c>
      <c r="G117" t="s">
        <v>217</v>
      </c>
      <c r="H117" s="2">
        <v>3228.8981818181815</v>
      </c>
      <c r="I117" s="38">
        <v>21.71958677685949</v>
      </c>
      <c r="J117" s="13">
        <f t="shared" si="16"/>
        <v>4.60413915915482E-2</v>
      </c>
      <c r="K117" s="9">
        <f t="shared" si="17"/>
        <v>0.61413812330188911</v>
      </c>
      <c r="L117" s="8">
        <f t="shared" si="18"/>
        <v>0.61413812330188911</v>
      </c>
      <c r="M117" s="4">
        <v>-1.6549853179378293E-2</v>
      </c>
      <c r="N117" s="8">
        <f t="shared" si="19"/>
        <v>0.61413812330188911</v>
      </c>
      <c r="O117" s="8">
        <f t="shared" si="14"/>
        <v>0.38586187669811089</v>
      </c>
      <c r="P117" s="9">
        <v>4.4396428571428564E-3</v>
      </c>
      <c r="Q117" s="8">
        <f t="shared" si="20"/>
        <v>1.4832896227510639E-2</v>
      </c>
      <c r="R117" s="2">
        <f t="shared" si="23"/>
        <v>159947.72050189634</v>
      </c>
      <c r="S117" s="2">
        <f t="shared" si="21"/>
        <v>3297.8769999999963</v>
      </c>
      <c r="T117" s="4">
        <f t="shared" si="24"/>
        <v>2.1362958600006809E-2</v>
      </c>
      <c r="U117" s="2">
        <f t="shared" si="22"/>
        <v>143795.17884483878</v>
      </c>
    </row>
    <row r="118" spans="1:21" x14ac:dyDescent="0.45">
      <c r="A118" t="str">
        <f t="shared" si="15"/>
        <v>28-2-2007</v>
      </c>
      <c r="B118" s="5">
        <f t="shared" si="25"/>
        <v>39141</v>
      </c>
      <c r="C118" s="5">
        <f t="shared" si="13"/>
        <v>39114</v>
      </c>
      <c r="D118" t="s">
        <v>61</v>
      </c>
      <c r="E118" t="s">
        <v>44</v>
      </c>
      <c r="F118">
        <v>2</v>
      </c>
      <c r="G118" t="s">
        <v>218</v>
      </c>
      <c r="H118" s="2">
        <v>3297.8770000000004</v>
      </c>
      <c r="I118" s="38">
        <v>21.702396694214858</v>
      </c>
      <c r="J118" s="13">
        <f t="shared" si="16"/>
        <v>4.6077860159406583E-2</v>
      </c>
      <c r="K118" s="9">
        <f t="shared" si="17"/>
        <v>0.61577867628856531</v>
      </c>
      <c r="L118" s="8">
        <f t="shared" si="18"/>
        <v>0.61577867628856531</v>
      </c>
      <c r="M118" s="4">
        <v>-1.6243782854365785E-2</v>
      </c>
      <c r="N118" s="8">
        <f t="shared" si="19"/>
        <v>0.61577867628856531</v>
      </c>
      <c r="O118" s="8">
        <f t="shared" si="14"/>
        <v>0.38422132371143469</v>
      </c>
      <c r="P118" s="9">
        <v>4.4250000000000001E-3</v>
      </c>
      <c r="Q118" s="8">
        <f t="shared" si="20"/>
        <v>-1.195135782246803E-2</v>
      </c>
      <c r="R118" s="2">
        <f t="shared" si="23"/>
        <v>158036.12806129007</v>
      </c>
      <c r="S118" s="2">
        <f t="shared" si="21"/>
        <v>3224.7645454545418</v>
      </c>
      <c r="T118" s="4">
        <f t="shared" si="24"/>
        <v>-2.2169551667771237E-2</v>
      </c>
      <c r="U118" s="2">
        <f t="shared" si="22"/>
        <v>140607.30419786173</v>
      </c>
    </row>
    <row r="119" spans="1:21" x14ac:dyDescent="0.45">
      <c r="A119" t="str">
        <f t="shared" si="15"/>
        <v>31-3-2007</v>
      </c>
      <c r="B119" s="5">
        <f t="shared" si="25"/>
        <v>39172</v>
      </c>
      <c r="C119" s="5">
        <f t="shared" si="13"/>
        <v>39142</v>
      </c>
      <c r="D119" t="s">
        <v>61</v>
      </c>
      <c r="E119" t="s">
        <v>45</v>
      </c>
      <c r="F119">
        <v>3</v>
      </c>
      <c r="G119" t="s">
        <v>219</v>
      </c>
      <c r="H119" s="2">
        <v>3224.7645454545459</v>
      </c>
      <c r="I119" s="38">
        <v>21.684297520661143</v>
      </c>
      <c r="J119" s="13">
        <f t="shared" si="16"/>
        <v>4.6116319841451356E-2</v>
      </c>
      <c r="K119" s="9">
        <f t="shared" si="17"/>
        <v>0.61750880033649003</v>
      </c>
      <c r="L119" s="8">
        <f t="shared" si="18"/>
        <v>0.61750880033649003</v>
      </c>
      <c r="M119" s="4">
        <v>3.5801156565385739E-2</v>
      </c>
      <c r="N119" s="8">
        <f t="shared" si="19"/>
        <v>0.61750880033649003</v>
      </c>
      <c r="O119" s="8">
        <f t="shared" si="14"/>
        <v>0.38249119966350997</v>
      </c>
      <c r="P119" s="9">
        <v>4.4289393939393939E-3</v>
      </c>
      <c r="Q119" s="8">
        <f t="shared" si="20"/>
        <v>2.517028605593077E-2</v>
      </c>
      <c r="R119" s="2">
        <f t="shared" si="23"/>
        <v>162013.94261176448</v>
      </c>
      <c r="S119" s="2">
        <f t="shared" si="21"/>
        <v>3347.3626315789425</v>
      </c>
      <c r="T119" s="4">
        <f t="shared" si="24"/>
        <v>3.8017686065548117E-2</v>
      </c>
      <c r="U119" s="2">
        <f t="shared" si="22"/>
        <v>145952.86854737907</v>
      </c>
    </row>
    <row r="120" spans="1:21" x14ac:dyDescent="0.45">
      <c r="A120" t="str">
        <f t="shared" si="15"/>
        <v>30-4-2007</v>
      </c>
      <c r="B120" s="5">
        <f t="shared" si="25"/>
        <v>39202</v>
      </c>
      <c r="C120" s="5">
        <f t="shared" si="13"/>
        <v>39173</v>
      </c>
      <c r="D120" t="s">
        <v>61</v>
      </c>
      <c r="E120" t="s">
        <v>46</v>
      </c>
      <c r="F120">
        <v>4</v>
      </c>
      <c r="G120" t="s">
        <v>220</v>
      </c>
      <c r="H120" s="2">
        <v>3347.362631578947</v>
      </c>
      <c r="I120" s="38">
        <v>21.667603305785111</v>
      </c>
      <c r="J120" s="13">
        <f t="shared" si="16"/>
        <v>4.6151851032504659E-2</v>
      </c>
      <c r="K120" s="9">
        <f t="shared" si="17"/>
        <v>0.61910718505587403</v>
      </c>
      <c r="L120" s="8">
        <f t="shared" si="18"/>
        <v>0.61910718505587403</v>
      </c>
      <c r="M120" s="4">
        <v>2.0137655957389811E-2</v>
      </c>
      <c r="N120" s="8">
        <f t="shared" si="19"/>
        <v>0.61910718505587403</v>
      </c>
      <c r="O120" s="8">
        <f t="shared" si="14"/>
        <v>0.38089281494412597</v>
      </c>
      <c r="P120" s="9">
        <v>4.4621491228070175E-3</v>
      </c>
      <c r="Q120" s="8">
        <f t="shared" si="20"/>
        <v>1.4168429687679913E-2</v>
      </c>
      <c r="R120" s="2">
        <f t="shared" si="23"/>
        <v>164309.42576608306</v>
      </c>
      <c r="S120" s="2">
        <f t="shared" si="21"/>
        <v>3414.7785714285665</v>
      </c>
      <c r="T120" s="4">
        <f t="shared" si="24"/>
        <v>2.0140016863910537E-2</v>
      </c>
      <c r="U120" s="2">
        <f t="shared" si="22"/>
        <v>148892.36178125939</v>
      </c>
    </row>
    <row r="121" spans="1:21" x14ac:dyDescent="0.45">
      <c r="A121" t="str">
        <f t="shared" si="15"/>
        <v>31-5-2007</v>
      </c>
      <c r="B121" s="5">
        <f t="shared" si="25"/>
        <v>39233</v>
      </c>
      <c r="C121" s="5">
        <f t="shared" si="13"/>
        <v>39203</v>
      </c>
      <c r="D121" t="s">
        <v>61</v>
      </c>
      <c r="E121" t="s">
        <v>47</v>
      </c>
      <c r="F121">
        <v>5</v>
      </c>
      <c r="G121" t="s">
        <v>221</v>
      </c>
      <c r="H121" s="2">
        <v>3414.778571428571</v>
      </c>
      <c r="I121" s="38">
        <v>21.656280991735525</v>
      </c>
      <c r="J121" s="13">
        <f t="shared" si="16"/>
        <v>4.617598009471803E-2</v>
      </c>
      <c r="K121" s="9">
        <f t="shared" si="17"/>
        <v>0.62019264048789324</v>
      </c>
      <c r="L121" s="8">
        <f t="shared" si="18"/>
        <v>0.62019264048789324</v>
      </c>
      <c r="M121" s="4">
        <v>2.8919375832198613E-2</v>
      </c>
      <c r="N121" s="8">
        <f t="shared" si="19"/>
        <v>0.62019264048789324</v>
      </c>
      <c r="O121" s="8">
        <f t="shared" si="14"/>
        <v>0.37980735951210676</v>
      </c>
      <c r="P121" s="9">
        <v>4.606071428571429E-3</v>
      </c>
      <c r="Q121" s="8">
        <f t="shared" si="20"/>
        <v>9.5262622653056095E-4</v>
      </c>
      <c r="R121" s="2">
        <f t="shared" si="23"/>
        <v>164465.951234334</v>
      </c>
      <c r="S121" s="2">
        <f t="shared" si="21"/>
        <v>3410.391428571425</v>
      </c>
      <c r="T121" s="4">
        <f t="shared" si="24"/>
        <v>-1.2847517826920507E-3</v>
      </c>
      <c r="U121" s="2">
        <f t="shared" si="22"/>
        <v>148701.07205403168</v>
      </c>
    </row>
    <row r="122" spans="1:21" x14ac:dyDescent="0.45">
      <c r="A122" t="str">
        <f t="shared" si="15"/>
        <v>30-6-2007</v>
      </c>
      <c r="B122" s="5">
        <f t="shared" si="25"/>
        <v>39263</v>
      </c>
      <c r="C122" s="5">
        <f t="shared" si="13"/>
        <v>39234</v>
      </c>
      <c r="D122" t="s">
        <v>61</v>
      </c>
      <c r="E122" t="s">
        <v>48</v>
      </c>
      <c r="F122">
        <v>6</v>
      </c>
      <c r="G122" t="s">
        <v>222</v>
      </c>
      <c r="H122" s="2">
        <v>3410.3914285714295</v>
      </c>
      <c r="I122" s="38">
        <v>21.637520661157012</v>
      </c>
      <c r="J122" s="13">
        <f t="shared" si="16"/>
        <v>4.6216015950254791E-2</v>
      </c>
      <c r="K122" s="9">
        <f t="shared" si="17"/>
        <v>0.62199366932538469</v>
      </c>
      <c r="L122" s="8">
        <f t="shared" si="18"/>
        <v>0.62199366932538469</v>
      </c>
      <c r="M122" s="4">
        <v>-1.7994992095819451E-2</v>
      </c>
      <c r="N122" s="8">
        <f t="shared" si="19"/>
        <v>0.62199366932538469</v>
      </c>
      <c r="O122" s="8">
        <f t="shared" si="14"/>
        <v>0.37800633067461531</v>
      </c>
      <c r="P122" s="9">
        <v>4.6656349206349208E-3</v>
      </c>
      <c r="Q122" s="8">
        <f t="shared" si="20"/>
        <v>-2.0879464361038486E-3</v>
      </c>
      <c r="R122" s="2">
        <f t="shared" si="23"/>
        <v>164122.55513759385</v>
      </c>
      <c r="S122" s="2">
        <f t="shared" si="21"/>
        <v>3389.2731818181769</v>
      </c>
      <c r="T122" s="4">
        <f t="shared" si="24"/>
        <v>-6.1923234313587816E-3</v>
      </c>
      <c r="U122" s="2">
        <f t="shared" si="22"/>
        <v>147780.26692128333</v>
      </c>
    </row>
    <row r="123" spans="1:21" x14ac:dyDescent="0.45">
      <c r="A123" t="str">
        <f t="shared" si="15"/>
        <v>31-7-2007</v>
      </c>
      <c r="B123" s="5">
        <f t="shared" si="25"/>
        <v>39294</v>
      </c>
      <c r="C123" s="5">
        <f t="shared" si="13"/>
        <v>39264</v>
      </c>
      <c r="D123" t="s">
        <v>61</v>
      </c>
      <c r="E123" t="s">
        <v>49</v>
      </c>
      <c r="F123">
        <v>7</v>
      </c>
      <c r="G123" t="s">
        <v>223</v>
      </c>
      <c r="H123" s="2">
        <v>3389.2731818181815</v>
      </c>
      <c r="I123" s="38">
        <v>21.613801652892548</v>
      </c>
      <c r="J123" s="13">
        <f t="shared" si="16"/>
        <v>4.6266733453907277E-2</v>
      </c>
      <c r="K123" s="9">
        <f t="shared" si="17"/>
        <v>0.62427521633915695</v>
      </c>
      <c r="L123" s="8">
        <f t="shared" si="18"/>
        <v>0.62427521633915695</v>
      </c>
      <c r="M123" s="4">
        <v>-3.1691871984267483E-2</v>
      </c>
      <c r="N123" s="8">
        <f t="shared" si="19"/>
        <v>0.62427521633915695</v>
      </c>
      <c r="O123" s="8">
        <f t="shared" si="14"/>
        <v>0.37572478366084305</v>
      </c>
      <c r="P123" s="9">
        <v>4.8311742424242436E-3</v>
      </c>
      <c r="Q123" s="8">
        <f t="shared" si="20"/>
        <v>-3.4328868098549882E-2</v>
      </c>
      <c r="R123" s="2">
        <f t="shared" si="23"/>
        <v>158488.41359027842</v>
      </c>
      <c r="S123" s="2">
        <f t="shared" si="21"/>
        <v>3193.0422727272676</v>
      </c>
      <c r="T123" s="4">
        <f t="shared" si="24"/>
        <v>-5.7897637211303588E-2</v>
      </c>
      <c r="U123" s="2">
        <f t="shared" si="22"/>
        <v>139224.13864008526</v>
      </c>
    </row>
    <row r="124" spans="1:21" x14ac:dyDescent="0.45">
      <c r="A124" t="str">
        <f t="shared" si="15"/>
        <v>31-8-2007</v>
      </c>
      <c r="B124" s="5">
        <f t="shared" si="25"/>
        <v>39325</v>
      </c>
      <c r="C124" s="5">
        <f t="shared" si="13"/>
        <v>39295</v>
      </c>
      <c r="D124" t="s">
        <v>61</v>
      </c>
      <c r="E124" t="s">
        <v>50</v>
      </c>
      <c r="F124">
        <v>8</v>
      </c>
      <c r="G124" t="s">
        <v>224</v>
      </c>
      <c r="H124" s="2">
        <v>3193.0422727272717</v>
      </c>
      <c r="I124" s="38">
        <v>21.579834710743786</v>
      </c>
      <c r="J124" s="13">
        <f t="shared" si="16"/>
        <v>4.6339557897639397E-2</v>
      </c>
      <c r="K124" s="9">
        <f t="shared" si="17"/>
        <v>0.62755125281889201</v>
      </c>
      <c r="L124" s="8">
        <f t="shared" si="18"/>
        <v>0.62755125281889201</v>
      </c>
      <c r="M124" s="4">
        <v>7.8358520368577711E-3</v>
      </c>
      <c r="N124" s="8">
        <f t="shared" si="19"/>
        <v>0.62755125281889201</v>
      </c>
      <c r="O124" s="8">
        <f t="shared" si="14"/>
        <v>0.37244874718110799</v>
      </c>
      <c r="P124" s="9">
        <v>4.8892803030303024E-3</v>
      </c>
      <c r="Q124" s="8">
        <f t="shared" si="20"/>
        <v>1.6618427149760723E-2</v>
      </c>
      <c r="R124" s="2">
        <f t="shared" si="23"/>
        <v>161122.24174560962</v>
      </c>
      <c r="S124" s="2">
        <f t="shared" si="21"/>
        <v>3268.332999999996</v>
      </c>
      <c r="T124" s="4">
        <f t="shared" si="24"/>
        <v>2.3579621201951895E-2</v>
      </c>
      <c r="U124" s="2">
        <f t="shared" si="22"/>
        <v>142506.9910913865</v>
      </c>
    </row>
    <row r="125" spans="1:21" x14ac:dyDescent="0.45">
      <c r="A125" t="str">
        <f t="shared" si="15"/>
        <v>30-9-2007</v>
      </c>
      <c r="B125" s="5">
        <f t="shared" si="25"/>
        <v>39355</v>
      </c>
      <c r="C125" s="5">
        <f t="shared" si="13"/>
        <v>39326</v>
      </c>
      <c r="D125" t="s">
        <v>61</v>
      </c>
      <c r="E125" t="s">
        <v>51</v>
      </c>
      <c r="F125">
        <v>9</v>
      </c>
      <c r="G125" t="s">
        <v>225</v>
      </c>
      <c r="H125" s="2">
        <v>3268.3330000000001</v>
      </c>
      <c r="I125" s="38">
        <v>21.549834710743788</v>
      </c>
      <c r="J125" s="13">
        <f t="shared" si="16"/>
        <v>4.6404068217815356E-2</v>
      </c>
      <c r="K125" s="9">
        <f t="shared" si="17"/>
        <v>0.63045327515349758</v>
      </c>
      <c r="L125" s="8">
        <f t="shared" si="18"/>
        <v>0.63045327515349758</v>
      </c>
      <c r="M125" s="4">
        <v>1.4957114574312591E-2</v>
      </c>
      <c r="N125" s="8">
        <f t="shared" si="19"/>
        <v>0.63045327515349758</v>
      </c>
      <c r="O125" s="8">
        <f t="shared" si="14"/>
        <v>0.36954672484650242</v>
      </c>
      <c r="P125" s="9">
        <v>4.8783749999999999E-3</v>
      </c>
      <c r="Q125" s="8">
        <f t="shared" si="20"/>
        <v>2.5339981487729316E-2</v>
      </c>
      <c r="R125" s="2">
        <f t="shared" si="23"/>
        <v>165205.07636870482</v>
      </c>
      <c r="S125" s="2">
        <f t="shared" si="21"/>
        <v>3390.3521739130392</v>
      </c>
      <c r="T125" s="4">
        <f t="shared" si="24"/>
        <v>3.7333764311360929E-2</v>
      </c>
      <c r="U125" s="2">
        <f t="shared" si="22"/>
        <v>147827.31350951354</v>
      </c>
    </row>
    <row r="126" spans="1:21" x14ac:dyDescent="0.45">
      <c r="A126" t="str">
        <f t="shared" si="15"/>
        <v>31-10-2007</v>
      </c>
      <c r="B126" s="5">
        <f t="shared" si="25"/>
        <v>39386</v>
      </c>
      <c r="C126" s="5">
        <f t="shared" si="13"/>
        <v>39356</v>
      </c>
      <c r="D126" t="s">
        <v>61</v>
      </c>
      <c r="E126" t="s">
        <v>52</v>
      </c>
      <c r="F126">
        <v>10</v>
      </c>
      <c r="G126" t="s">
        <v>226</v>
      </c>
      <c r="H126" s="2">
        <v>3390.3521739130433</v>
      </c>
      <c r="I126" s="38">
        <v>21.510413223140485</v>
      </c>
      <c r="J126" s="13">
        <f t="shared" si="16"/>
        <v>4.6489111558499462E-2</v>
      </c>
      <c r="K126" s="9">
        <f t="shared" si="17"/>
        <v>0.63427898355800671</v>
      </c>
      <c r="L126" s="8">
        <f t="shared" si="18"/>
        <v>0.63427898355800671</v>
      </c>
      <c r="M126" s="4">
        <v>3.5590826914832174E-2</v>
      </c>
      <c r="N126" s="8">
        <f t="shared" si="19"/>
        <v>0.63427898355800671</v>
      </c>
      <c r="O126" s="8">
        <f t="shared" si="14"/>
        <v>0.36572101644199329</v>
      </c>
      <c r="P126" s="9">
        <v>4.7948550724637674E-3</v>
      </c>
      <c r="Q126" s="8">
        <f t="shared" si="20"/>
        <v>-2.6044375596137287E-2</v>
      </c>
      <c r="R126" s="2">
        <f t="shared" si="23"/>
        <v>160902.41330936973</v>
      </c>
      <c r="S126" s="2">
        <f t="shared" si="21"/>
        <v>3241.7663636363595</v>
      </c>
      <c r="T126" s="4">
        <f t="shared" si="24"/>
        <v>-4.3826069580608418E-2</v>
      </c>
      <c r="U126" s="2">
        <f t="shared" si="22"/>
        <v>141348.62338173119</v>
      </c>
    </row>
    <row r="127" spans="1:21" x14ac:dyDescent="0.45">
      <c r="A127" t="str">
        <f t="shared" si="15"/>
        <v>30-11-2007</v>
      </c>
      <c r="B127" s="5">
        <f t="shared" si="25"/>
        <v>39416</v>
      </c>
      <c r="C127" s="5">
        <f t="shared" si="13"/>
        <v>39387</v>
      </c>
      <c r="D127" t="s">
        <v>61</v>
      </c>
      <c r="E127" t="s">
        <v>40</v>
      </c>
      <c r="F127">
        <v>11</v>
      </c>
      <c r="G127" t="s">
        <v>227</v>
      </c>
      <c r="H127" s="2">
        <v>3241.7663636363632</v>
      </c>
      <c r="I127" s="38">
        <v>21.476528925619821</v>
      </c>
      <c r="J127" s="13">
        <f t="shared" si="16"/>
        <v>4.6562459113543161E-2</v>
      </c>
      <c r="K127" s="9">
        <f t="shared" si="17"/>
        <v>0.63757855240753236</v>
      </c>
      <c r="L127" s="8">
        <f t="shared" si="18"/>
        <v>0.63757855240753236</v>
      </c>
      <c r="M127" s="4">
        <v>-3.2014704754261936E-2</v>
      </c>
      <c r="N127" s="8">
        <f t="shared" si="19"/>
        <v>0.63757855240753236</v>
      </c>
      <c r="O127" s="8">
        <f t="shared" si="14"/>
        <v>0.36242144759246764</v>
      </c>
      <c r="P127" s="9">
        <v>4.7671212121212113E-3</v>
      </c>
      <c r="Q127" s="8">
        <f t="shared" si="20"/>
        <v>6.7156150750906744E-3</v>
      </c>
      <c r="R127" s="2">
        <f t="shared" si="23"/>
        <v>161982.9719818086</v>
      </c>
      <c r="S127" s="2">
        <f t="shared" si="21"/>
        <v>3267.1273684210491</v>
      </c>
      <c r="T127" s="4">
        <f t="shared" si="24"/>
        <v>7.8232056045648424E-3</v>
      </c>
      <c r="U127" s="2">
        <f t="shared" si="22"/>
        <v>142454.42272436866</v>
      </c>
    </row>
    <row r="128" spans="1:21" x14ac:dyDescent="0.45">
      <c r="A128" t="str">
        <f t="shared" si="15"/>
        <v>31-12-2007</v>
      </c>
      <c r="B128" s="5">
        <f t="shared" si="25"/>
        <v>39447</v>
      </c>
      <c r="C128" s="5">
        <f t="shared" si="13"/>
        <v>39417</v>
      </c>
      <c r="D128" t="s">
        <v>61</v>
      </c>
      <c r="E128" t="s">
        <v>41</v>
      </c>
      <c r="F128">
        <v>12</v>
      </c>
      <c r="G128" t="s">
        <v>228</v>
      </c>
      <c r="H128" s="2">
        <v>3267.1273684210528</v>
      </c>
      <c r="I128" s="38">
        <v>21.44355371900825</v>
      </c>
      <c r="J128" s="13">
        <f t="shared" si="16"/>
        <v>4.6634061364258302E-2</v>
      </c>
      <c r="K128" s="9">
        <f t="shared" si="17"/>
        <v>0.64079960804973946</v>
      </c>
      <c r="L128" s="8">
        <f t="shared" si="18"/>
        <v>0.64079960804973946</v>
      </c>
      <c r="M128" s="4">
        <v>1.0356657587811791E-2</v>
      </c>
      <c r="N128" s="8">
        <f t="shared" si="19"/>
        <v>0.64079960804973946</v>
      </c>
      <c r="O128" s="8">
        <f t="shared" si="14"/>
        <v>0.35920039195026054</v>
      </c>
      <c r="P128" s="9">
        <v>4.6597368421052643E-3</v>
      </c>
      <c r="Q128" s="8">
        <f t="shared" si="20"/>
        <v>-3.7441182454684765E-2</v>
      </c>
      <c r="R128" s="2">
        <f t="shared" si="23"/>
        <v>155918.13797328563</v>
      </c>
      <c r="S128" s="2">
        <f t="shared" si="21"/>
        <v>3067.6990909090878</v>
      </c>
      <c r="T128" s="4">
        <f t="shared" si="24"/>
        <v>-6.1040864044532794E-2</v>
      </c>
      <c r="U128" s="2">
        <f t="shared" si="22"/>
        <v>133758.88167430807</v>
      </c>
    </row>
    <row r="129" spans="1:21" x14ac:dyDescent="0.45">
      <c r="A129" t="str">
        <f t="shared" si="15"/>
        <v>31-1-2008</v>
      </c>
      <c r="B129" s="5">
        <f t="shared" si="25"/>
        <v>39478</v>
      </c>
      <c r="C129" s="5">
        <f t="shared" si="13"/>
        <v>39448</v>
      </c>
      <c r="D129" t="s">
        <v>62</v>
      </c>
      <c r="E129" t="s">
        <v>43</v>
      </c>
      <c r="F129">
        <v>1</v>
      </c>
      <c r="G129" t="s">
        <v>229</v>
      </c>
      <c r="H129" s="2">
        <v>3067.699090909091</v>
      </c>
      <c r="I129" s="38">
        <v>21.397685950413209</v>
      </c>
      <c r="J129" s="13">
        <f t="shared" si="16"/>
        <v>4.6734025460388115E-2</v>
      </c>
      <c r="K129" s="9">
        <f t="shared" si="17"/>
        <v>0.64529653255478137</v>
      </c>
      <c r="L129" s="8">
        <f t="shared" si="18"/>
        <v>0.64529653255478137</v>
      </c>
      <c r="M129" s="4">
        <v>-8.2263185908926895E-2</v>
      </c>
      <c r="N129" s="8">
        <f t="shared" si="19"/>
        <v>0.64529653255478137</v>
      </c>
      <c r="O129" s="8">
        <f t="shared" si="14"/>
        <v>0.35470346744521863</v>
      </c>
      <c r="P129" s="9">
        <v>4.5171969696969688E-3</v>
      </c>
      <c r="Q129" s="8">
        <f t="shared" si="20"/>
        <v>-7.7803428362361905E-3</v>
      </c>
      <c r="R129" s="2">
        <f t="shared" si="23"/>
        <v>154705.04140546589</v>
      </c>
      <c r="S129" s="2">
        <f t="shared" si="21"/>
        <v>3023.0947619047583</v>
      </c>
      <c r="T129" s="4">
        <f t="shared" si="24"/>
        <v>-1.4539994856898164E-2</v>
      </c>
      <c r="U129" s="2">
        <f t="shared" si="22"/>
        <v>131814.02822269918</v>
      </c>
    </row>
    <row r="130" spans="1:21" x14ac:dyDescent="0.45">
      <c r="A130" t="str">
        <f t="shared" si="15"/>
        <v>29-2-2008</v>
      </c>
      <c r="B130" s="5">
        <f t="shared" si="25"/>
        <v>39507</v>
      </c>
      <c r="C130" s="5">
        <f t="shared" si="13"/>
        <v>39479</v>
      </c>
      <c r="D130" t="s">
        <v>62</v>
      </c>
      <c r="E130" t="s">
        <v>44</v>
      </c>
      <c r="F130">
        <v>2</v>
      </c>
      <c r="G130" t="s">
        <v>230</v>
      </c>
      <c r="H130" s="2">
        <v>3023.0947619047615</v>
      </c>
      <c r="I130" s="38">
        <v>21.340743801652877</v>
      </c>
      <c r="J130" s="13">
        <f t="shared" si="16"/>
        <v>4.6858722886807175E-2</v>
      </c>
      <c r="K130" s="9">
        <f t="shared" si="17"/>
        <v>0.65090609573085745</v>
      </c>
      <c r="L130" s="8">
        <f t="shared" si="18"/>
        <v>0.65090609573085745</v>
      </c>
      <c r="M130" s="4">
        <v>-2.0920257360109273E-2</v>
      </c>
      <c r="N130" s="8">
        <f t="shared" si="19"/>
        <v>0.65090609573085745</v>
      </c>
      <c r="O130" s="8">
        <f t="shared" si="14"/>
        <v>0.34909390426914255</v>
      </c>
      <c r="P130" s="9">
        <v>4.3851587301587296E-3</v>
      </c>
      <c r="Q130" s="8">
        <f t="shared" si="20"/>
        <v>-2.2967959027611458E-2</v>
      </c>
      <c r="R130" s="2">
        <f t="shared" si="23"/>
        <v>151151.78235310022</v>
      </c>
      <c r="S130" s="2">
        <f t="shared" si="21"/>
        <v>2909.311578947365</v>
      </c>
      <c r="T130" s="4">
        <f t="shared" si="24"/>
        <v>-3.7637980916516822E-2</v>
      </c>
      <c r="U130" s="2">
        <f t="shared" si="22"/>
        <v>126852.81434392402</v>
      </c>
    </row>
    <row r="131" spans="1:21" x14ac:dyDescent="0.45">
      <c r="A131" t="str">
        <f t="shared" si="15"/>
        <v>31-3-2008</v>
      </c>
      <c r="B131" s="5">
        <f t="shared" si="25"/>
        <v>39538</v>
      </c>
      <c r="C131" s="5">
        <f t="shared" si="13"/>
        <v>39508</v>
      </c>
      <c r="D131" t="s">
        <v>62</v>
      </c>
      <c r="E131" t="s">
        <v>45</v>
      </c>
      <c r="F131">
        <v>3</v>
      </c>
      <c r="G131" t="s">
        <v>231</v>
      </c>
      <c r="H131" s="2">
        <v>2909.3115789473682</v>
      </c>
      <c r="I131" s="38">
        <v>21.253057851239653</v>
      </c>
      <c r="J131" s="13">
        <f t="shared" si="16"/>
        <v>4.7052052791625547E-2</v>
      </c>
      <c r="K131" s="9">
        <f t="shared" si="17"/>
        <v>0.65960311816385342</v>
      </c>
      <c r="L131" s="8">
        <f t="shared" si="18"/>
        <v>0.65960311816385342</v>
      </c>
      <c r="M131" s="4">
        <v>-1.8397604220113828E-2</v>
      </c>
      <c r="N131" s="8">
        <f t="shared" si="19"/>
        <v>0.65960311816385342</v>
      </c>
      <c r="O131" s="8">
        <f t="shared" si="14"/>
        <v>0.34039688183614658</v>
      </c>
      <c r="P131" s="9">
        <v>4.376184210526316E-3</v>
      </c>
      <c r="Q131" s="8">
        <f t="shared" si="20"/>
        <v>3.5008181610532742E-2</v>
      </c>
      <c r="R131" s="2">
        <f t="shared" si="23"/>
        <v>156443.33140047328</v>
      </c>
      <c r="S131" s="2">
        <f t="shared" si="21"/>
        <v>3057.1518181818146</v>
      </c>
      <c r="T131" s="4">
        <f t="shared" si="24"/>
        <v>5.0816227558527993E-2</v>
      </c>
      <c r="U131" s="2">
        <f t="shared" si="22"/>
        <v>133298.99582406456</v>
      </c>
    </row>
    <row r="132" spans="1:21" x14ac:dyDescent="0.45">
      <c r="A132" t="str">
        <f t="shared" si="15"/>
        <v>30-4-2008</v>
      </c>
      <c r="B132" s="5">
        <f t="shared" si="25"/>
        <v>39568</v>
      </c>
      <c r="C132" s="5">
        <f t="shared" si="13"/>
        <v>39539</v>
      </c>
      <c r="D132" t="s">
        <v>62</v>
      </c>
      <c r="E132" t="s">
        <v>46</v>
      </c>
      <c r="F132">
        <v>4</v>
      </c>
      <c r="G132" t="s">
        <v>232</v>
      </c>
      <c r="H132" s="2">
        <v>3057.1518181818178</v>
      </c>
      <c r="I132" s="38">
        <v>21.168760330578497</v>
      </c>
      <c r="J132" s="13">
        <f t="shared" si="16"/>
        <v>4.7239421883174211E-2</v>
      </c>
      <c r="K132" s="9">
        <f t="shared" si="17"/>
        <v>0.66803199104815825</v>
      </c>
      <c r="L132" s="8">
        <f t="shared" si="18"/>
        <v>0.66803199104815825</v>
      </c>
      <c r="M132" s="4">
        <v>3.1542518676272335E-2</v>
      </c>
      <c r="N132" s="8">
        <f t="shared" si="19"/>
        <v>0.66803199104815825</v>
      </c>
      <c r="O132" s="8">
        <f t="shared" si="14"/>
        <v>0.33196800895184175</v>
      </c>
      <c r="P132" s="9">
        <v>4.2085984848484834E-3</v>
      </c>
      <c r="Q132" s="8">
        <f t="shared" si="20"/>
        <v>2.1721193132417386E-2</v>
      </c>
      <c r="R132" s="2">
        <f t="shared" si="23"/>
        <v>159841.46721610177</v>
      </c>
      <c r="S132" s="2">
        <f t="shared" si="21"/>
        <v>3150.1619999999966</v>
      </c>
      <c r="T132" s="4">
        <f t="shared" si="24"/>
        <v>3.042380207126838E-2</v>
      </c>
      <c r="U132" s="2">
        <f t="shared" si="22"/>
        <v>137354.45808931472</v>
      </c>
    </row>
    <row r="133" spans="1:21" x14ac:dyDescent="0.45">
      <c r="A133" t="str">
        <f t="shared" si="15"/>
        <v>31-5-2008</v>
      </c>
      <c r="B133" s="5">
        <f t="shared" si="25"/>
        <v>39599</v>
      </c>
      <c r="C133" s="5">
        <f t="shared" si="13"/>
        <v>39569</v>
      </c>
      <c r="D133" t="s">
        <v>62</v>
      </c>
      <c r="E133" t="s">
        <v>47</v>
      </c>
      <c r="F133">
        <v>5</v>
      </c>
      <c r="G133" t="s">
        <v>233</v>
      </c>
      <c r="H133" s="2">
        <v>3150.1619999999998</v>
      </c>
      <c r="I133" s="38">
        <v>21.084958677685933</v>
      </c>
      <c r="J133" s="13">
        <f t="shared" si="16"/>
        <v>4.7427173810793054E-2</v>
      </c>
      <c r="K133" s="9">
        <f t="shared" si="17"/>
        <v>0.67647808596489334</v>
      </c>
      <c r="L133" s="8">
        <f t="shared" si="18"/>
        <v>0.67647808596489334</v>
      </c>
      <c r="M133" s="4">
        <v>-5.1224448296229852E-3</v>
      </c>
      <c r="N133" s="8">
        <f t="shared" si="19"/>
        <v>0.67647808596489334</v>
      </c>
      <c r="O133" s="8">
        <f t="shared" si="14"/>
        <v>0.32352191403510666</v>
      </c>
      <c r="P133" s="9">
        <v>4.2187500000000011E-3</v>
      </c>
      <c r="Q133" s="8">
        <f t="shared" si="20"/>
        <v>-4.3619613118070652E-2</v>
      </c>
      <c r="R133" s="2">
        <f t="shared" si="23"/>
        <v>152869.24425591063</v>
      </c>
      <c r="S133" s="2">
        <f t="shared" si="21"/>
        <v>2940.6823809523785</v>
      </c>
      <c r="T133" s="4">
        <f t="shared" si="24"/>
        <v>-6.649804646479085E-2</v>
      </c>
      <c r="U133" s="2">
        <f t="shared" si="22"/>
        <v>128220.65495314531</v>
      </c>
    </row>
    <row r="134" spans="1:21" x14ac:dyDescent="0.45">
      <c r="A134" t="str">
        <f t="shared" si="15"/>
        <v>30-6-2008</v>
      </c>
      <c r="B134" s="5">
        <f t="shared" si="25"/>
        <v>39629</v>
      </c>
      <c r="C134" s="5">
        <f t="shared" si="13"/>
        <v>39600</v>
      </c>
      <c r="D134" t="s">
        <v>62</v>
      </c>
      <c r="E134" t="s">
        <v>48</v>
      </c>
      <c r="F134">
        <v>6</v>
      </c>
      <c r="G134" t="s">
        <v>234</v>
      </c>
      <c r="H134" s="2">
        <v>2940.6823809523812</v>
      </c>
      <c r="I134" s="38">
        <v>20.995041322314034</v>
      </c>
      <c r="J134" s="13">
        <f t="shared" si="16"/>
        <v>4.7630294441820223E-2</v>
      </c>
      <c r="K134" s="9">
        <f t="shared" si="17"/>
        <v>0.68561554809889269</v>
      </c>
      <c r="L134" s="8">
        <f t="shared" si="18"/>
        <v>0.68561554809889269</v>
      </c>
      <c r="M134" s="4">
        <v>-6.5928530542153863E-2</v>
      </c>
      <c r="N134" s="8">
        <f t="shared" si="19"/>
        <v>0.68561554809889269</v>
      </c>
      <c r="O134" s="8">
        <f t="shared" si="14"/>
        <v>0.31438445190110731</v>
      </c>
      <c r="P134" s="9">
        <v>4.2879761904761901E-3</v>
      </c>
      <c r="Q134" s="8">
        <f t="shared" si="20"/>
        <v>-4.8589535545795849E-2</v>
      </c>
      <c r="R134" s="2">
        <f t="shared" si="23"/>
        <v>145441.3986782791</v>
      </c>
      <c r="S134" s="2">
        <f t="shared" si="21"/>
        <v>2726.4943478260839</v>
      </c>
      <c r="T134" s="4">
        <f t="shared" si="24"/>
        <v>-7.2836167045326028E-2</v>
      </c>
      <c r="U134" s="2">
        <f t="shared" si="22"/>
        <v>118881.5539103169</v>
      </c>
    </row>
    <row r="135" spans="1:21" x14ac:dyDescent="0.45">
      <c r="A135" t="str">
        <f t="shared" si="15"/>
        <v>31-7-2008</v>
      </c>
      <c r="B135" s="5">
        <f t="shared" si="25"/>
        <v>39660</v>
      </c>
      <c r="C135" s="5">
        <f t="shared" ref="C135:C198" si="26">DATE(D135,F135,1)</f>
        <v>39630</v>
      </c>
      <c r="D135" t="s">
        <v>62</v>
      </c>
      <c r="E135" t="s">
        <v>49</v>
      </c>
      <c r="F135">
        <v>7</v>
      </c>
      <c r="G135" t="s">
        <v>235</v>
      </c>
      <c r="H135" s="2">
        <v>2726.4943478260866</v>
      </c>
      <c r="I135" s="38">
        <v>20.902727272727262</v>
      </c>
      <c r="J135" s="13">
        <f t="shared" si="16"/>
        <v>4.7840647153481519E-2</v>
      </c>
      <c r="K135" s="9">
        <f t="shared" si="17"/>
        <v>0.69507834824809134</v>
      </c>
      <c r="L135" s="8">
        <f t="shared" si="18"/>
        <v>0.69507834824809134</v>
      </c>
      <c r="M135" s="4">
        <v>-1.2074126512410133E-2</v>
      </c>
      <c r="N135" s="8">
        <f t="shared" si="19"/>
        <v>0.69507834824809134</v>
      </c>
      <c r="O135" s="8">
        <f t="shared" ref="O135:O198" si="27">IF(1-L135&lt;0,0,1-L135)</f>
        <v>0.30492165175190866</v>
      </c>
      <c r="P135" s="9">
        <v>4.3013043478260871E-3</v>
      </c>
      <c r="Q135" s="8">
        <f t="shared" si="20"/>
        <v>1.5752764952971891E-2</v>
      </c>
      <c r="R135" s="2">
        <f t="shared" si="23"/>
        <v>147732.50284608951</v>
      </c>
      <c r="S135" s="2">
        <f t="shared" si="21"/>
        <v>2783.1409999999973</v>
      </c>
      <c r="T135" s="4">
        <f t="shared" si="24"/>
        <v>2.077636882654077E-2</v>
      </c>
      <c r="U135" s="2">
        <f t="shared" si="22"/>
        <v>121351.48092102993</v>
      </c>
    </row>
    <row r="136" spans="1:21" x14ac:dyDescent="0.45">
      <c r="A136" t="str">
        <f t="shared" ref="A136:A199" si="28">DAY(B136)&amp;"-"&amp;MONTH(B136)&amp;"-"&amp;YEAR(B136)</f>
        <v>31-8-2008</v>
      </c>
      <c r="B136" s="5">
        <f t="shared" si="25"/>
        <v>39691</v>
      </c>
      <c r="C136" s="5">
        <f t="shared" si="26"/>
        <v>39661</v>
      </c>
      <c r="D136" t="s">
        <v>62</v>
      </c>
      <c r="E136" t="s">
        <v>50</v>
      </c>
      <c r="F136">
        <v>8</v>
      </c>
      <c r="G136" t="s">
        <v>236</v>
      </c>
      <c r="H136" s="2">
        <v>2783.1410000000001</v>
      </c>
      <c r="I136" s="38">
        <v>20.814958677685937</v>
      </c>
      <c r="J136" s="13">
        <f t="shared" ref="J136:J199" si="29">1/I136</f>
        <v>4.8042372578525491E-2</v>
      </c>
      <c r="K136" s="9">
        <f t="shared" ref="K136:K199" si="30">1+(J136-$J$1)/($J$3-$J$2)</f>
        <v>0.7041530464876693</v>
      </c>
      <c r="L136" s="8">
        <f t="shared" ref="L136:L199" si="31">MIN(K136,150%)</f>
        <v>0.7041530464876693</v>
      </c>
      <c r="M136" s="4">
        <v>5.3418379712252495E-2</v>
      </c>
      <c r="N136" s="8">
        <f t="shared" ref="N136:N199" si="32">1-O136</f>
        <v>0.7041530464876693</v>
      </c>
      <c r="O136" s="8">
        <f t="shared" si="27"/>
        <v>0.2958469535123307</v>
      </c>
      <c r="P136" s="9">
        <v>4.292458333333333E-3</v>
      </c>
      <c r="Q136" s="8">
        <f t="shared" ref="Q136:Q199" si="33">T136*N136+O136*P136</f>
        <v>-2.8359600402773844E-2</v>
      </c>
      <c r="R136" s="2">
        <f t="shared" si="23"/>
        <v>143542.86809887277</v>
      </c>
      <c r="S136" s="2">
        <f t="shared" ref="S136:S199" si="34">S135*(1+T136)</f>
        <v>2666.0313636363608</v>
      </c>
      <c r="T136" s="4">
        <f t="shared" si="24"/>
        <v>-4.2078226135016772E-2</v>
      </c>
      <c r="U136" s="2">
        <f t="shared" ref="U136:U199" si="35">U135*(1+T136)</f>
        <v>116245.22586501566</v>
      </c>
    </row>
    <row r="137" spans="1:21" x14ac:dyDescent="0.45">
      <c r="A137" t="str">
        <f t="shared" si="28"/>
        <v>30-9-2008</v>
      </c>
      <c r="B137" s="5">
        <f t="shared" si="25"/>
        <v>39721</v>
      </c>
      <c r="C137" s="5">
        <f t="shared" si="26"/>
        <v>39692</v>
      </c>
      <c r="D137" t="s">
        <v>62</v>
      </c>
      <c r="E137" t="s">
        <v>51</v>
      </c>
      <c r="F137">
        <v>9</v>
      </c>
      <c r="G137" t="s">
        <v>237</v>
      </c>
      <c r="H137" s="2">
        <v>2666.0313636363635</v>
      </c>
      <c r="I137" s="38">
        <v>20.709999999999983</v>
      </c>
      <c r="J137" s="13">
        <f t="shared" si="29"/>
        <v>4.8285852245292166E-2</v>
      </c>
      <c r="K137" s="9">
        <f t="shared" si="30"/>
        <v>0.71510607584873753</v>
      </c>
      <c r="L137" s="8">
        <f t="shared" si="31"/>
        <v>0.71510607584873753</v>
      </c>
      <c r="M137" s="4">
        <v>-0.13009961052425112</v>
      </c>
      <c r="N137" s="8">
        <f t="shared" si="32"/>
        <v>0.71510607584873753</v>
      </c>
      <c r="O137" s="8">
        <f t="shared" si="27"/>
        <v>0.28489392415126247</v>
      </c>
      <c r="P137" s="9">
        <v>4.2145454545454543E-3</v>
      </c>
      <c r="Q137" s="8">
        <f t="shared" si="33"/>
        <v>-0.13384231229071555</v>
      </c>
      <c r="R137" s="2">
        <f t="shared" si="23"/>
        <v>124330.75871967846</v>
      </c>
      <c r="S137" s="2">
        <f t="shared" si="34"/>
        <v>2162.5691304347806</v>
      </c>
      <c r="T137" s="4">
        <f t="shared" si="24"/>
        <v>-0.18884332722735775</v>
      </c>
      <c r="U137" s="2">
        <f t="shared" si="35"/>
        <v>94293.090638370399</v>
      </c>
    </row>
    <row r="138" spans="1:21" x14ac:dyDescent="0.45">
      <c r="A138" t="str">
        <f t="shared" si="28"/>
        <v>31-10-2008</v>
      </c>
      <c r="B138" s="5">
        <f t="shared" si="25"/>
        <v>39752</v>
      </c>
      <c r="C138" s="5">
        <f t="shared" si="26"/>
        <v>39722</v>
      </c>
      <c r="D138" t="s">
        <v>62</v>
      </c>
      <c r="E138" t="s">
        <v>52</v>
      </c>
      <c r="F138">
        <v>10</v>
      </c>
      <c r="G138" t="s">
        <v>238</v>
      </c>
      <c r="H138" s="2">
        <v>2162.5691304347829</v>
      </c>
      <c r="I138" s="38">
        <v>20.61966942148759</v>
      </c>
      <c r="J138" s="13">
        <f t="shared" si="29"/>
        <v>4.8497382744551093E-2</v>
      </c>
      <c r="K138" s="9">
        <f t="shared" si="30"/>
        <v>0.72462185924006572</v>
      </c>
      <c r="L138" s="8">
        <f t="shared" si="31"/>
        <v>0.72462185924006572</v>
      </c>
      <c r="M138" s="4">
        <v>-0.13010102458689876</v>
      </c>
      <c r="N138" s="8">
        <f t="shared" si="32"/>
        <v>0.72462185924006572</v>
      </c>
      <c r="O138" s="8">
        <f t="shared" si="27"/>
        <v>0.27537814075993428</v>
      </c>
      <c r="P138" s="9">
        <v>3.6550000000000003E-3</v>
      </c>
      <c r="Q138" s="8">
        <f t="shared" si="33"/>
        <v>-1.6363298206004784E-2</v>
      </c>
      <c r="R138" s="2">
        <f t="shared" ref="R138:R201" si="36">R137*(1+Q138)</f>
        <v>122296.29743856953</v>
      </c>
      <c r="S138" s="2">
        <f t="shared" si="34"/>
        <v>2110.7304999999974</v>
      </c>
      <c r="T138" s="4">
        <f t="shared" ref="T138:T201" si="37">H139/H138-1</f>
        <v>-2.3970854714069234E-2</v>
      </c>
      <c r="U138" s="2">
        <f t="shared" si="35"/>
        <v>92032.804662137467</v>
      </c>
    </row>
    <row r="139" spans="1:21" x14ac:dyDescent="0.45">
      <c r="A139" t="str">
        <f t="shared" si="28"/>
        <v>30-11-2008</v>
      </c>
      <c r="B139" s="5">
        <f t="shared" ref="B139:B202" si="38">EOMONTH(C139,0)</f>
        <v>39782</v>
      </c>
      <c r="C139" s="5">
        <f t="shared" si="26"/>
        <v>39753</v>
      </c>
      <c r="D139" t="s">
        <v>62</v>
      </c>
      <c r="E139" t="s">
        <v>40</v>
      </c>
      <c r="F139">
        <v>11</v>
      </c>
      <c r="G139" t="s">
        <v>239</v>
      </c>
      <c r="H139" s="2">
        <v>2110.7304999999997</v>
      </c>
      <c r="I139" s="38">
        <v>20.512314049586763</v>
      </c>
      <c r="J139" s="13">
        <f t="shared" si="29"/>
        <v>4.8751203671247703E-2</v>
      </c>
      <c r="K139" s="9">
        <f t="shared" si="30"/>
        <v>0.73604009427989636</v>
      </c>
      <c r="L139" s="8">
        <f t="shared" si="31"/>
        <v>0.73604009427989636</v>
      </c>
      <c r="M139" s="4">
        <v>-3.8561349444489523E-2</v>
      </c>
      <c r="N139" s="8">
        <f t="shared" si="32"/>
        <v>0.73604009427989636</v>
      </c>
      <c r="O139" s="8">
        <f t="shared" si="27"/>
        <v>0.26395990572010364</v>
      </c>
      <c r="P139" s="9">
        <v>2.2344999999999999E-3</v>
      </c>
      <c r="Q139" s="8">
        <f t="shared" si="33"/>
        <v>6.8897335413722581E-3</v>
      </c>
      <c r="R139" s="2">
        <f t="shared" si="36"/>
        <v>123138.88634101767</v>
      </c>
      <c r="S139" s="2">
        <f t="shared" si="34"/>
        <v>2128.7966666666644</v>
      </c>
      <c r="T139" s="4">
        <f t="shared" si="37"/>
        <v>8.5592010285855391E-3</v>
      </c>
      <c r="U139" s="2">
        <f t="shared" si="35"/>
        <v>92820.531938465239</v>
      </c>
    </row>
    <row r="140" spans="1:21" x14ac:dyDescent="0.45">
      <c r="A140" t="str">
        <f t="shared" si="28"/>
        <v>31-12-2008</v>
      </c>
      <c r="B140" s="5">
        <f t="shared" si="38"/>
        <v>39813</v>
      </c>
      <c r="C140" s="5">
        <f t="shared" si="26"/>
        <v>39783</v>
      </c>
      <c r="D140" t="s">
        <v>62</v>
      </c>
      <c r="E140" t="s">
        <v>41</v>
      </c>
      <c r="F140">
        <v>12</v>
      </c>
      <c r="G140" t="s">
        <v>240</v>
      </c>
      <c r="H140" s="2">
        <v>2128.7966666666666</v>
      </c>
      <c r="I140" s="38">
        <v>20.39454545454544</v>
      </c>
      <c r="J140" s="13">
        <f t="shared" si="29"/>
        <v>4.9032718195596008E-2</v>
      </c>
      <c r="K140" s="9">
        <f t="shared" si="30"/>
        <v>0.74870413679195136</v>
      </c>
      <c r="L140" s="8">
        <f t="shared" si="31"/>
        <v>0.74870413679195136</v>
      </c>
      <c r="M140" s="4">
        <v>8.9828777766267631E-2</v>
      </c>
      <c r="N140" s="8">
        <f t="shared" si="32"/>
        <v>0.74870413679195136</v>
      </c>
      <c r="O140" s="8">
        <f t="shared" si="27"/>
        <v>0.25129586320804864</v>
      </c>
      <c r="P140" s="9">
        <v>1.4894444444444445E-3</v>
      </c>
      <c r="Q140" s="8">
        <f t="shared" si="33"/>
        <v>5.8434400827741583E-3</v>
      </c>
      <c r="R140" s="2">
        <f t="shared" si="36"/>
        <v>123858.44104521096</v>
      </c>
      <c r="S140" s="2">
        <f t="shared" si="34"/>
        <v>2144.3471428571406</v>
      </c>
      <c r="T140" s="4">
        <f t="shared" si="37"/>
        <v>7.3048198702911904E-3</v>
      </c>
      <c r="U140" s="2">
        <f t="shared" si="35"/>
        <v>93498.569204540341</v>
      </c>
    </row>
    <row r="141" spans="1:21" x14ac:dyDescent="0.45">
      <c r="A141" t="str">
        <f t="shared" si="28"/>
        <v>31-1-2009</v>
      </c>
      <c r="B141" s="5">
        <f t="shared" si="38"/>
        <v>39844</v>
      </c>
      <c r="C141" s="5">
        <f t="shared" si="26"/>
        <v>39814</v>
      </c>
      <c r="D141" t="s">
        <v>63</v>
      </c>
      <c r="E141" t="s">
        <v>43</v>
      </c>
      <c r="F141">
        <v>1</v>
      </c>
      <c r="G141" t="s">
        <v>241</v>
      </c>
      <c r="H141" s="2">
        <v>2144.3471428571429</v>
      </c>
      <c r="I141" s="38">
        <v>20.274958677685937</v>
      </c>
      <c r="J141" s="13">
        <f t="shared" si="29"/>
        <v>4.9321925430140211E-2</v>
      </c>
      <c r="K141" s="9">
        <f t="shared" si="30"/>
        <v>0.76171423892270385</v>
      </c>
      <c r="L141" s="8">
        <f t="shared" si="31"/>
        <v>0.76171423892270385</v>
      </c>
      <c r="M141" s="4">
        <v>-8.6321544567161679E-2</v>
      </c>
      <c r="N141" s="8">
        <f t="shared" si="32"/>
        <v>0.76171423892270385</v>
      </c>
      <c r="O141" s="8">
        <f t="shared" si="27"/>
        <v>0.23828576107729615</v>
      </c>
      <c r="P141" s="9">
        <v>1.0673809523809522E-3</v>
      </c>
      <c r="Q141" s="8">
        <f t="shared" si="33"/>
        <v>-3.4604834075280332E-2</v>
      </c>
      <c r="R141" s="2">
        <f t="shared" si="36"/>
        <v>119572.34024401853</v>
      </c>
      <c r="S141" s="2">
        <f t="shared" si="34"/>
        <v>2046.2129999999981</v>
      </c>
      <c r="T141" s="4">
        <f t="shared" si="37"/>
        <v>-4.5764112020774794E-2</v>
      </c>
      <c r="U141" s="2">
        <f t="shared" si="35"/>
        <v>89219.69020968159</v>
      </c>
    </row>
    <row r="142" spans="1:21" x14ac:dyDescent="0.45">
      <c r="A142" t="str">
        <f t="shared" si="28"/>
        <v>28-2-2009</v>
      </c>
      <c r="B142" s="5">
        <f t="shared" si="38"/>
        <v>39872</v>
      </c>
      <c r="C142" s="5">
        <f t="shared" si="26"/>
        <v>39845</v>
      </c>
      <c r="D142" t="s">
        <v>63</v>
      </c>
      <c r="E142" t="s">
        <v>44</v>
      </c>
      <c r="F142">
        <v>2</v>
      </c>
      <c r="G142" t="s">
        <v>242</v>
      </c>
      <c r="H142" s="2">
        <v>2046.2130000000002</v>
      </c>
      <c r="I142" s="38">
        <v>20.143801652892552</v>
      </c>
      <c r="J142" s="13">
        <f t="shared" si="29"/>
        <v>4.9643062279478158E-2</v>
      </c>
      <c r="K142" s="9">
        <f t="shared" si="30"/>
        <v>0.77616070743660315</v>
      </c>
      <c r="L142" s="8">
        <f t="shared" si="31"/>
        <v>0.77616070743660315</v>
      </c>
      <c r="M142" s="4">
        <v>-5.4183208351712975E-2</v>
      </c>
      <c r="N142" s="8">
        <f t="shared" si="32"/>
        <v>0.77616070743660315</v>
      </c>
      <c r="O142" s="8">
        <f t="shared" si="27"/>
        <v>0.22383929256339685</v>
      </c>
      <c r="P142" s="9">
        <v>7.6466666666666653E-4</v>
      </c>
      <c r="Q142" s="8">
        <f t="shared" si="33"/>
        <v>-5.4519022827787249E-2</v>
      </c>
      <c r="R142" s="2">
        <f t="shared" si="36"/>
        <v>113053.37309668295</v>
      </c>
      <c r="S142" s="2">
        <f t="shared" si="34"/>
        <v>1902.0318181818161</v>
      </c>
      <c r="T142" s="4">
        <f t="shared" si="37"/>
        <v>-7.0462450301206236E-2</v>
      </c>
      <c r="U142" s="2">
        <f t="shared" si="35"/>
        <v>82933.052222392886</v>
      </c>
    </row>
    <row r="143" spans="1:21" x14ac:dyDescent="0.45">
      <c r="A143" t="str">
        <f t="shared" si="28"/>
        <v>31-3-2009</v>
      </c>
      <c r="B143" s="5">
        <f t="shared" si="38"/>
        <v>39903</v>
      </c>
      <c r="C143" s="5">
        <f t="shared" si="26"/>
        <v>39873</v>
      </c>
      <c r="D143" t="s">
        <v>63</v>
      </c>
      <c r="E143" t="s">
        <v>45</v>
      </c>
      <c r="F143">
        <v>3</v>
      </c>
      <c r="G143" t="s">
        <v>243</v>
      </c>
      <c r="H143" s="2">
        <v>1902.0318181818182</v>
      </c>
      <c r="I143" s="38">
        <v>20.00363636363635</v>
      </c>
      <c r="J143" s="13">
        <f t="shared" si="29"/>
        <v>4.9990910743501218E-2</v>
      </c>
      <c r="K143" s="9">
        <f t="shared" si="30"/>
        <v>0.79180880852957114</v>
      </c>
      <c r="L143" s="8">
        <f t="shared" si="31"/>
        <v>0.79180880852957114</v>
      </c>
      <c r="M143" s="4">
        <v>8.2796256378073085E-2</v>
      </c>
      <c r="N143" s="8">
        <f t="shared" si="32"/>
        <v>0.79180880852957114</v>
      </c>
      <c r="O143" s="8">
        <f t="shared" si="27"/>
        <v>0.20819119147042886</v>
      </c>
      <c r="P143" s="9">
        <v>5.4397727272727291E-4</v>
      </c>
      <c r="Q143" s="8">
        <f t="shared" si="33"/>
        <v>6.8544737217172622E-2</v>
      </c>
      <c r="R143" s="2">
        <f t="shared" si="36"/>
        <v>120802.58684711004</v>
      </c>
      <c r="S143" s="2">
        <f t="shared" si="34"/>
        <v>2066.4134999999974</v>
      </c>
      <c r="T143" s="4">
        <f t="shared" si="37"/>
        <v>8.6424254445604642E-2</v>
      </c>
      <c r="U143" s="2">
        <f t="shared" si="35"/>
        <v>90100.479429611587</v>
      </c>
    </row>
    <row r="144" spans="1:21" x14ac:dyDescent="0.45">
      <c r="A144" t="str">
        <f t="shared" si="28"/>
        <v>30-4-2009</v>
      </c>
      <c r="B144" s="5">
        <f t="shared" si="38"/>
        <v>39933</v>
      </c>
      <c r="C144" s="5">
        <f t="shared" si="26"/>
        <v>39904</v>
      </c>
      <c r="D144" t="s">
        <v>63</v>
      </c>
      <c r="E144" t="s">
        <v>46</v>
      </c>
      <c r="F144">
        <v>4</v>
      </c>
      <c r="G144" t="s">
        <v>244</v>
      </c>
      <c r="H144" s="2">
        <v>2066.4134999999997</v>
      </c>
      <c r="I144" s="38">
        <v>19.866859504132218</v>
      </c>
      <c r="J144" s="13">
        <f t="shared" si="29"/>
        <v>5.0335081888106391E-2</v>
      </c>
      <c r="K144" s="9">
        <f t="shared" si="30"/>
        <v>0.80729148395028882</v>
      </c>
      <c r="L144" s="8">
        <f t="shared" si="31"/>
        <v>0.80729148395028882</v>
      </c>
      <c r="M144" s="4">
        <v>8.4761838203727846E-2</v>
      </c>
      <c r="N144" s="8">
        <f t="shared" si="32"/>
        <v>0.80729148395028882</v>
      </c>
      <c r="O144" s="8">
        <f t="shared" si="27"/>
        <v>0.19270851604971118</v>
      </c>
      <c r="P144" s="9">
        <v>5.0583333333333329E-4</v>
      </c>
      <c r="Q144" s="8">
        <f t="shared" si="33"/>
        <v>6.9198721652097409E-2</v>
      </c>
      <c r="R144" s="2">
        <f t="shared" si="36"/>
        <v>129161.97142919655</v>
      </c>
      <c r="S144" s="2">
        <f t="shared" si="34"/>
        <v>2243.2910526315768</v>
      </c>
      <c r="T144" s="4">
        <f t="shared" si="37"/>
        <v>8.5596398122437467E-2</v>
      </c>
      <c r="U144" s="2">
        <f t="shared" si="35"/>
        <v>97812.75593789111</v>
      </c>
    </row>
    <row r="145" spans="1:21" x14ac:dyDescent="0.45">
      <c r="A145" t="str">
        <f t="shared" si="28"/>
        <v>31-5-2009</v>
      </c>
      <c r="B145" s="5">
        <f t="shared" si="38"/>
        <v>39964</v>
      </c>
      <c r="C145" s="5">
        <f t="shared" si="26"/>
        <v>39934</v>
      </c>
      <c r="D145" t="s">
        <v>63</v>
      </c>
      <c r="E145" t="s">
        <v>47</v>
      </c>
      <c r="F145">
        <v>5</v>
      </c>
      <c r="G145" t="s">
        <v>245</v>
      </c>
      <c r="H145" s="2">
        <v>2243.2910526315791</v>
      </c>
      <c r="I145" s="38">
        <v>19.736446280991725</v>
      </c>
      <c r="J145" s="13">
        <f t="shared" si="29"/>
        <v>5.0667682811930799E-2</v>
      </c>
      <c r="K145" s="9">
        <f t="shared" si="30"/>
        <v>0.82225366840102665</v>
      </c>
      <c r="L145" s="8">
        <f t="shared" si="31"/>
        <v>0.82225366840102665</v>
      </c>
      <c r="M145" s="4">
        <v>3.5868005738880937E-2</v>
      </c>
      <c r="N145" s="8">
        <f t="shared" si="32"/>
        <v>0.82225366840102665</v>
      </c>
      <c r="O145" s="8">
        <f t="shared" si="27"/>
        <v>0.17774633159897335</v>
      </c>
      <c r="P145" s="9">
        <v>4.6013157894736847E-4</v>
      </c>
      <c r="Q145" s="8">
        <f t="shared" si="33"/>
        <v>-8.3120091075766546E-3</v>
      </c>
      <c r="R145" s="2">
        <f t="shared" si="36"/>
        <v>128088.37594632451</v>
      </c>
      <c r="S145" s="2">
        <f t="shared" si="34"/>
        <v>2220.3909090909069</v>
      </c>
      <c r="T145" s="4">
        <f t="shared" si="37"/>
        <v>-1.0208280157764649E-2</v>
      </c>
      <c r="U145" s="2">
        <f t="shared" si="35"/>
        <v>96814.255922274053</v>
      </c>
    </row>
    <row r="146" spans="1:21" x14ac:dyDescent="0.45">
      <c r="A146" t="str">
        <f t="shared" si="28"/>
        <v>30-6-2009</v>
      </c>
      <c r="B146" s="5">
        <f t="shared" si="38"/>
        <v>39994</v>
      </c>
      <c r="C146" s="5">
        <f t="shared" si="26"/>
        <v>39965</v>
      </c>
      <c r="D146" t="s">
        <v>63</v>
      </c>
      <c r="E146" t="s">
        <v>48</v>
      </c>
      <c r="F146">
        <v>6</v>
      </c>
      <c r="G146" t="s">
        <v>246</v>
      </c>
      <c r="H146" s="2">
        <v>2220.3909090909092</v>
      </c>
      <c r="I146" s="38">
        <v>19.604876033057845</v>
      </c>
      <c r="J146" s="13">
        <f t="shared" si="29"/>
        <v>5.1007718606013865E-2</v>
      </c>
      <c r="K146" s="9">
        <f t="shared" si="30"/>
        <v>0.83755031343863906</v>
      </c>
      <c r="L146" s="8">
        <f t="shared" si="31"/>
        <v>0.83755031343863906</v>
      </c>
      <c r="M146" s="4">
        <v>-5.4848942400995693E-2</v>
      </c>
      <c r="N146" s="8">
        <f t="shared" si="32"/>
        <v>0.83755031343863906</v>
      </c>
      <c r="O146" s="8">
        <f t="shared" si="27"/>
        <v>0.16244968656136094</v>
      </c>
      <c r="P146" s="9">
        <v>4.5473484848484845E-4</v>
      </c>
      <c r="Q146" s="8">
        <f t="shared" si="33"/>
        <v>4.9521464884872898E-3</v>
      </c>
      <c r="R146" s="2">
        <f t="shared" si="36"/>
        <v>128722.68834748313</v>
      </c>
      <c r="S146" s="2">
        <f t="shared" si="34"/>
        <v>2233.3234782608665</v>
      </c>
      <c r="T146" s="4">
        <f t="shared" si="37"/>
        <v>5.8244560077282959E-3</v>
      </c>
      <c r="U146" s="2">
        <f t="shared" si="35"/>
        <v>97378.146296814288</v>
      </c>
    </row>
    <row r="147" spans="1:21" x14ac:dyDescent="0.45">
      <c r="A147" t="str">
        <f t="shared" si="28"/>
        <v>31-7-2009</v>
      </c>
      <c r="B147" s="5">
        <f t="shared" si="38"/>
        <v>40025</v>
      </c>
      <c r="C147" s="5">
        <f t="shared" si="26"/>
        <v>39995</v>
      </c>
      <c r="D147" t="s">
        <v>63</v>
      </c>
      <c r="E147" t="s">
        <v>49</v>
      </c>
      <c r="F147">
        <v>7</v>
      </c>
      <c r="G147" t="s">
        <v>247</v>
      </c>
      <c r="H147" s="2">
        <v>2233.3234782608693</v>
      </c>
      <c r="I147" s="38">
        <v>19.477851239669413</v>
      </c>
      <c r="J147" s="13">
        <f t="shared" si="29"/>
        <v>5.134036540762555E-2</v>
      </c>
      <c r="K147" s="9">
        <f t="shared" si="30"/>
        <v>0.85251456171983031</v>
      </c>
      <c r="L147" s="8">
        <f t="shared" si="31"/>
        <v>0.85251456171983031</v>
      </c>
      <c r="M147" s="4">
        <v>6.2140645731976862E-2</v>
      </c>
      <c r="N147" s="8">
        <f t="shared" si="32"/>
        <v>0.85251456171983031</v>
      </c>
      <c r="O147" s="8">
        <f t="shared" si="27"/>
        <v>0.14748543828016969</v>
      </c>
      <c r="P147" s="9">
        <v>3.9528985507246379E-4</v>
      </c>
      <c r="Q147" s="8">
        <f t="shared" si="33"/>
        <v>7.8545852607530053E-2</v>
      </c>
      <c r="R147" s="2">
        <f t="shared" si="36"/>
        <v>138833.32165366955</v>
      </c>
      <c r="S147" s="2">
        <f t="shared" si="34"/>
        <v>2438.9364999999975</v>
      </c>
      <c r="T147" s="4">
        <f t="shared" si="37"/>
        <v>9.2065938383115942E-2</v>
      </c>
      <c r="U147" s="2">
        <f t="shared" si="35"/>
        <v>106343.35671363884</v>
      </c>
    </row>
    <row r="148" spans="1:21" x14ac:dyDescent="0.45">
      <c r="A148" t="str">
        <f t="shared" si="28"/>
        <v>31-8-2009</v>
      </c>
      <c r="B148" s="5">
        <f t="shared" si="38"/>
        <v>40056</v>
      </c>
      <c r="C148" s="5">
        <f t="shared" si="26"/>
        <v>40026</v>
      </c>
      <c r="D148" t="s">
        <v>63</v>
      </c>
      <c r="E148" t="s">
        <v>50</v>
      </c>
      <c r="F148">
        <v>8</v>
      </c>
      <c r="G148" t="s">
        <v>248</v>
      </c>
      <c r="H148" s="2">
        <v>2438.9365000000007</v>
      </c>
      <c r="I148" s="38">
        <v>19.352561983471066</v>
      </c>
      <c r="J148" s="13">
        <f t="shared" si="29"/>
        <v>5.167274497578643E-2</v>
      </c>
      <c r="K148" s="9">
        <f t="shared" si="30"/>
        <v>0.86746678839826596</v>
      </c>
      <c r="L148" s="8">
        <f t="shared" si="31"/>
        <v>0.86746678839826596</v>
      </c>
      <c r="M148" s="4">
        <v>5.3866929785686191E-2</v>
      </c>
      <c r="N148" s="8">
        <f t="shared" si="32"/>
        <v>0.86746678839826596</v>
      </c>
      <c r="O148" s="8">
        <f t="shared" si="27"/>
        <v>0.13253321160173404</v>
      </c>
      <c r="P148" s="9">
        <v>3.9045833333333337E-4</v>
      </c>
      <c r="Q148" s="8">
        <f t="shared" si="33"/>
        <v>5.2458191849264778E-2</v>
      </c>
      <c r="R148" s="2">
        <f t="shared" si="36"/>
        <v>146116.26667604846</v>
      </c>
      <c r="S148" s="2">
        <f t="shared" si="34"/>
        <v>2586.2804545454514</v>
      </c>
      <c r="T148" s="4">
        <f t="shared" si="37"/>
        <v>6.0413198353238773E-2</v>
      </c>
      <c r="U148" s="2">
        <f t="shared" si="35"/>
        <v>112767.89901632913</v>
      </c>
    </row>
    <row r="149" spans="1:21" x14ac:dyDescent="0.45">
      <c r="A149" t="str">
        <f t="shared" si="28"/>
        <v>30-9-2009</v>
      </c>
      <c r="B149" s="5">
        <f t="shared" si="38"/>
        <v>40086</v>
      </c>
      <c r="C149" s="5">
        <f t="shared" si="26"/>
        <v>40057</v>
      </c>
      <c r="D149" t="s">
        <v>63</v>
      </c>
      <c r="E149" t="s">
        <v>51</v>
      </c>
      <c r="F149">
        <v>9</v>
      </c>
      <c r="G149" t="s">
        <v>249</v>
      </c>
      <c r="H149" s="2">
        <v>2586.2804545454546</v>
      </c>
      <c r="I149" s="38">
        <v>19.242479338842969</v>
      </c>
      <c r="J149" s="13">
        <f t="shared" si="29"/>
        <v>5.1968355137136345E-2</v>
      </c>
      <c r="K149" s="9">
        <f t="shared" si="30"/>
        <v>0.88076492873044632</v>
      </c>
      <c r="L149" s="8">
        <f t="shared" si="31"/>
        <v>0.88076492873044632</v>
      </c>
      <c r="M149" s="4">
        <v>6.5056490894759289E-2</v>
      </c>
      <c r="N149" s="8">
        <f t="shared" si="32"/>
        <v>0.88076492873044632</v>
      </c>
      <c r="O149" s="8">
        <f t="shared" si="27"/>
        <v>0.11923507126955368</v>
      </c>
      <c r="P149" s="9">
        <v>3.7628787878787878E-4</v>
      </c>
      <c r="Q149" s="8">
        <f t="shared" si="33"/>
        <v>2.1989931316289558E-2</v>
      </c>
      <c r="R149" s="2">
        <f t="shared" si="36"/>
        <v>149329.35334444739</v>
      </c>
      <c r="S149" s="2">
        <f t="shared" si="34"/>
        <v>2650.7199999999962</v>
      </c>
      <c r="T149" s="4">
        <f t="shared" si="37"/>
        <v>2.4915915573382907E-2</v>
      </c>
      <c r="U149" s="2">
        <f t="shared" si="35"/>
        <v>115577.61446760775</v>
      </c>
    </row>
    <row r="150" spans="1:21" x14ac:dyDescent="0.45">
      <c r="A150" t="str">
        <f t="shared" si="28"/>
        <v>31-10-2009</v>
      </c>
      <c r="B150" s="5">
        <f t="shared" si="38"/>
        <v>40117</v>
      </c>
      <c r="C150" s="5">
        <f t="shared" si="26"/>
        <v>40087</v>
      </c>
      <c r="D150" t="s">
        <v>63</v>
      </c>
      <c r="E150" t="s">
        <v>52</v>
      </c>
      <c r="F150">
        <v>10</v>
      </c>
      <c r="G150" t="s">
        <v>250</v>
      </c>
      <c r="H150" s="2">
        <v>2650.72</v>
      </c>
      <c r="I150" s="38">
        <v>19.138347107438015</v>
      </c>
      <c r="J150" s="13">
        <f t="shared" si="29"/>
        <v>5.2251116273847674E-2</v>
      </c>
      <c r="K150" s="9">
        <f t="shared" si="30"/>
        <v>0.89348505059399452</v>
      </c>
      <c r="L150" s="8">
        <f t="shared" si="31"/>
        <v>0.89348505059399452</v>
      </c>
      <c r="M150" s="4">
        <v>-3.5661413194337799E-3</v>
      </c>
      <c r="N150" s="8">
        <f t="shared" si="32"/>
        <v>0.89348505059399452</v>
      </c>
      <c r="O150" s="8">
        <f t="shared" si="27"/>
        <v>0.10651494940600548</v>
      </c>
      <c r="P150" s="9">
        <v>3.9696969696969685E-4</v>
      </c>
      <c r="Q150" s="8">
        <f t="shared" si="33"/>
        <v>1.0157831574547239E-2</v>
      </c>
      <c r="R150" s="2">
        <f t="shared" si="36"/>
        <v>150846.21576485632</v>
      </c>
      <c r="S150" s="2">
        <f t="shared" si="34"/>
        <v>2680.7299999999955</v>
      </c>
      <c r="T150" s="4">
        <f t="shared" si="37"/>
        <v>1.1321452284662081E-2</v>
      </c>
      <c r="U150" s="2">
        <f t="shared" si="35"/>
        <v>116886.12091497784</v>
      </c>
    </row>
    <row r="151" spans="1:21" x14ac:dyDescent="0.45">
      <c r="A151" t="str">
        <f t="shared" si="28"/>
        <v>30-11-2009</v>
      </c>
      <c r="B151" s="5">
        <f t="shared" si="38"/>
        <v>40147</v>
      </c>
      <c r="C151" s="5">
        <f t="shared" si="26"/>
        <v>40118</v>
      </c>
      <c r="D151" t="s">
        <v>63</v>
      </c>
      <c r="E151" t="s">
        <v>40</v>
      </c>
      <c r="F151">
        <v>11</v>
      </c>
      <c r="G151" t="s">
        <v>251</v>
      </c>
      <c r="H151" s="2">
        <v>2680.7299999999996</v>
      </c>
      <c r="I151" s="38">
        <v>19.028347107438016</v>
      </c>
      <c r="J151" s="13">
        <f t="shared" si="29"/>
        <v>5.2553172083407533E-2</v>
      </c>
      <c r="K151" s="9">
        <f t="shared" si="30"/>
        <v>0.90707315096691321</v>
      </c>
      <c r="L151" s="8">
        <f t="shared" si="31"/>
        <v>0.90707315096691321</v>
      </c>
      <c r="M151" s="4">
        <v>1.3978222916475103E-2</v>
      </c>
      <c r="N151" s="8">
        <f t="shared" si="32"/>
        <v>0.90707315096691321</v>
      </c>
      <c r="O151" s="8">
        <f t="shared" si="27"/>
        <v>9.2926849033086789E-2</v>
      </c>
      <c r="P151" s="9">
        <v>3.9428571428571426E-4</v>
      </c>
      <c r="Q151" s="8">
        <f t="shared" si="33"/>
        <v>9.2940649569755746E-3</v>
      </c>
      <c r="R151" s="2">
        <f t="shared" si="36"/>
        <v>152248.19029268884</v>
      </c>
      <c r="S151" s="2">
        <f t="shared" si="34"/>
        <v>2708.0890476190439</v>
      </c>
      <c r="T151" s="4">
        <f t="shared" si="37"/>
        <v>1.0205819914369751E-2</v>
      </c>
      <c r="U151" s="2">
        <f t="shared" si="35"/>
        <v>118079.03961552535</v>
      </c>
    </row>
    <row r="152" spans="1:21" x14ac:dyDescent="0.45">
      <c r="A152" t="str">
        <f t="shared" si="28"/>
        <v>31-12-2009</v>
      </c>
      <c r="B152" s="5">
        <f t="shared" si="38"/>
        <v>40178</v>
      </c>
      <c r="C152" s="5">
        <f t="shared" si="26"/>
        <v>40148</v>
      </c>
      <c r="D152" t="s">
        <v>63</v>
      </c>
      <c r="E152" t="s">
        <v>41</v>
      </c>
      <c r="F152">
        <v>12</v>
      </c>
      <c r="G152" t="s">
        <v>252</v>
      </c>
      <c r="H152" s="2">
        <v>2708.089047619048</v>
      </c>
      <c r="I152" s="38">
        <v>18.910330578512394</v>
      </c>
      <c r="J152" s="13">
        <f t="shared" si="29"/>
        <v>5.288114852610188E-2</v>
      </c>
      <c r="K152" s="9">
        <f t="shared" si="30"/>
        <v>0.92182730130018287</v>
      </c>
      <c r="L152" s="8">
        <f t="shared" si="31"/>
        <v>0.92182730130018287</v>
      </c>
      <c r="M152" s="4">
        <v>1.8677726202687817E-2</v>
      </c>
      <c r="N152" s="8">
        <f t="shared" si="32"/>
        <v>0.92182730130018287</v>
      </c>
      <c r="O152" s="8">
        <f t="shared" si="27"/>
        <v>7.8172698699817134E-2</v>
      </c>
      <c r="P152" s="9">
        <v>4.0634920634920641E-4</v>
      </c>
      <c r="Q152" s="8">
        <f t="shared" si="33"/>
        <v>2.0296475677706725E-2</v>
      </c>
      <c r="R152" s="2">
        <f t="shared" si="36"/>
        <v>155338.29198393924</v>
      </c>
      <c r="S152" s="2">
        <f t="shared" si="34"/>
        <v>2767.6214999999961</v>
      </c>
      <c r="T152" s="4">
        <f t="shared" si="37"/>
        <v>2.198319602277965E-2</v>
      </c>
      <c r="U152" s="2">
        <f t="shared" si="35"/>
        <v>120674.79428957502</v>
      </c>
    </row>
    <row r="153" spans="1:21" x14ac:dyDescent="0.45">
      <c r="A153" t="str">
        <f t="shared" si="28"/>
        <v>31-1-2010</v>
      </c>
      <c r="B153" s="5">
        <f t="shared" si="38"/>
        <v>40209</v>
      </c>
      <c r="C153" s="5">
        <f t="shared" si="26"/>
        <v>40179</v>
      </c>
      <c r="D153" t="s">
        <v>64</v>
      </c>
      <c r="E153" t="s">
        <v>43</v>
      </c>
      <c r="F153">
        <v>1</v>
      </c>
      <c r="G153" t="s">
        <v>253</v>
      </c>
      <c r="H153" s="2">
        <v>2767.6215000000002</v>
      </c>
      <c r="I153" s="38">
        <v>18.791652892561984</v>
      </c>
      <c r="J153" s="13">
        <f t="shared" si="29"/>
        <v>5.321511661147247E-2</v>
      </c>
      <c r="K153" s="9">
        <f t="shared" si="30"/>
        <v>0.93685098805522193</v>
      </c>
      <c r="L153" s="8">
        <f t="shared" si="31"/>
        <v>0.93685098805522193</v>
      </c>
      <c r="M153" s="4">
        <v>-5.217763052423452E-2</v>
      </c>
      <c r="N153" s="8">
        <f t="shared" si="32"/>
        <v>0.93685098805522193</v>
      </c>
      <c r="O153" s="8">
        <f t="shared" si="27"/>
        <v>6.3149011944778066E-2</v>
      </c>
      <c r="P153" s="9">
        <v>4.2608333333333327E-4</v>
      </c>
      <c r="Q153" s="8">
        <f t="shared" si="33"/>
        <v>-2.9840656463962813E-2</v>
      </c>
      <c r="R153" s="2">
        <f t="shared" si="36"/>
        <v>150702.89537714777</v>
      </c>
      <c r="S153" s="2">
        <f t="shared" si="34"/>
        <v>2679.3874999999957</v>
      </c>
      <c r="T153" s="4">
        <f t="shared" si="37"/>
        <v>-3.1880804510298955E-2</v>
      </c>
      <c r="U153" s="2">
        <f t="shared" si="35"/>
        <v>116827.58476350854</v>
      </c>
    </row>
    <row r="154" spans="1:21" x14ac:dyDescent="0.45">
      <c r="A154" t="str">
        <f t="shared" si="28"/>
        <v>28-2-2010</v>
      </c>
      <c r="B154" s="5">
        <f t="shared" si="38"/>
        <v>40237</v>
      </c>
      <c r="C154" s="5">
        <f t="shared" si="26"/>
        <v>40210</v>
      </c>
      <c r="D154" t="s">
        <v>64</v>
      </c>
      <c r="E154" t="s">
        <v>44</v>
      </c>
      <c r="F154">
        <v>2</v>
      </c>
      <c r="G154" t="s">
        <v>254</v>
      </c>
      <c r="H154" s="2">
        <v>2679.3874999999998</v>
      </c>
      <c r="I154" s="38">
        <v>18.689338842975204</v>
      </c>
      <c r="J154" s="13">
        <f t="shared" si="29"/>
        <v>5.3506440671970149E-2</v>
      </c>
      <c r="K154" s="9">
        <f t="shared" si="30"/>
        <v>0.94995631644091627</v>
      </c>
      <c r="L154" s="8">
        <f t="shared" si="31"/>
        <v>0.94995631644091627</v>
      </c>
      <c r="M154" s="4">
        <v>1.7760985333055812E-2</v>
      </c>
      <c r="N154" s="8">
        <f t="shared" si="32"/>
        <v>0.94995631644091627</v>
      </c>
      <c r="O154" s="8">
        <f t="shared" si="27"/>
        <v>5.0043683559083729E-2</v>
      </c>
      <c r="P154" s="9">
        <v>4.3025000000000002E-4</v>
      </c>
      <c r="Q154" s="8">
        <f t="shared" si="33"/>
        <v>6.9627865654406013E-2</v>
      </c>
      <c r="R154" s="2">
        <f t="shared" si="36"/>
        <v>161196.01633019783</v>
      </c>
      <c r="S154" s="2">
        <f t="shared" si="34"/>
        <v>2875.7147826086912</v>
      </c>
      <c r="T154" s="4">
        <f t="shared" si="37"/>
        <v>7.3273194940521202E-2</v>
      </c>
      <c r="U154" s="2">
        <f t="shared" si="35"/>
        <v>125387.91515631536</v>
      </c>
    </row>
    <row r="155" spans="1:21" x14ac:dyDescent="0.45">
      <c r="A155" t="str">
        <f t="shared" si="28"/>
        <v>31-3-2010</v>
      </c>
      <c r="B155" s="5">
        <f t="shared" si="38"/>
        <v>40268</v>
      </c>
      <c r="C155" s="5">
        <f t="shared" si="26"/>
        <v>40238</v>
      </c>
      <c r="D155" t="s">
        <v>64</v>
      </c>
      <c r="E155" t="s">
        <v>45</v>
      </c>
      <c r="F155">
        <v>3</v>
      </c>
      <c r="G155" t="s">
        <v>255</v>
      </c>
      <c r="H155" s="2">
        <v>2875.7147826086957</v>
      </c>
      <c r="I155" s="38">
        <v>18.600330578512395</v>
      </c>
      <c r="J155" s="13">
        <f t="shared" si="29"/>
        <v>5.3762485337504003E-2</v>
      </c>
      <c r="K155" s="9">
        <f t="shared" si="30"/>
        <v>0.96147458725416124</v>
      </c>
      <c r="L155" s="8">
        <f t="shared" si="31"/>
        <v>0.96147458725416124</v>
      </c>
      <c r="M155" s="4">
        <v>5.2654614377382947E-2</v>
      </c>
      <c r="N155" s="8">
        <f t="shared" si="32"/>
        <v>0.96147458725416124</v>
      </c>
      <c r="O155" s="8">
        <f t="shared" si="27"/>
        <v>3.8525412745838761E-2</v>
      </c>
      <c r="P155" s="9">
        <v>4.3677536231884071E-4</v>
      </c>
      <c r="Q155" s="8">
        <f t="shared" si="33"/>
        <v>2.1333594749678348E-2</v>
      </c>
      <c r="R155" s="2">
        <f t="shared" si="36"/>
        <v>164634.90681784882</v>
      </c>
      <c r="S155" s="2">
        <f t="shared" si="34"/>
        <v>2939.4719999999957</v>
      </c>
      <c r="T155" s="4">
        <f t="shared" si="37"/>
        <v>2.2170911307646257E-2</v>
      </c>
      <c r="U155" s="2">
        <f t="shared" si="35"/>
        <v>128167.8795022967</v>
      </c>
    </row>
    <row r="156" spans="1:21" x14ac:dyDescent="0.45">
      <c r="A156" t="str">
        <f t="shared" si="28"/>
        <v>30-4-2010</v>
      </c>
      <c r="B156" s="5">
        <f t="shared" si="38"/>
        <v>40298</v>
      </c>
      <c r="C156" s="5">
        <f t="shared" si="26"/>
        <v>40269</v>
      </c>
      <c r="D156" t="s">
        <v>64</v>
      </c>
      <c r="E156" t="s">
        <v>46</v>
      </c>
      <c r="F156">
        <v>4</v>
      </c>
      <c r="G156" t="s">
        <v>256</v>
      </c>
      <c r="H156" s="2">
        <v>2939.4720000000002</v>
      </c>
      <c r="I156" s="38">
        <v>18.49611570247934</v>
      </c>
      <c r="J156" s="13">
        <f t="shared" si="29"/>
        <v>5.4065405736294862E-2</v>
      </c>
      <c r="K156" s="9">
        <f t="shared" si="30"/>
        <v>0.97510158151648829</v>
      </c>
      <c r="L156" s="8">
        <f t="shared" si="31"/>
        <v>0.97510158151648829</v>
      </c>
      <c r="M156" s="4">
        <v>-2.7348447276704824E-2</v>
      </c>
      <c r="N156" s="8">
        <f t="shared" si="32"/>
        <v>0.97510158151648829</v>
      </c>
      <c r="O156" s="8">
        <f t="shared" si="27"/>
        <v>2.4898418483511708E-2</v>
      </c>
      <c r="P156" s="9">
        <v>4.3629166666666664E-4</v>
      </c>
      <c r="Q156" s="8">
        <f t="shared" si="33"/>
        <v>-8.115618523702485E-2</v>
      </c>
      <c r="R156" s="2">
        <f t="shared" si="36"/>
        <v>151273.76582365917</v>
      </c>
      <c r="S156" s="2">
        <f t="shared" si="34"/>
        <v>2694.7915789473645</v>
      </c>
      <c r="T156" s="4">
        <f t="shared" si="37"/>
        <v>-8.3239582160548387E-2</v>
      </c>
      <c r="U156" s="2">
        <f t="shared" si="35"/>
        <v>117499.238766122</v>
      </c>
    </row>
    <row r="157" spans="1:21" x14ac:dyDescent="0.45">
      <c r="A157" t="str">
        <f t="shared" si="28"/>
        <v>31-5-2010</v>
      </c>
      <c r="B157" s="5">
        <f t="shared" si="38"/>
        <v>40329</v>
      </c>
      <c r="C157" s="5">
        <f t="shared" si="26"/>
        <v>40299</v>
      </c>
      <c r="D157" t="s">
        <v>64</v>
      </c>
      <c r="E157" t="s">
        <v>47</v>
      </c>
      <c r="F157">
        <v>5</v>
      </c>
      <c r="G157" t="s">
        <v>257</v>
      </c>
      <c r="H157" s="2">
        <v>2694.7915789473686</v>
      </c>
      <c r="I157" s="38">
        <v>18.398099173553724</v>
      </c>
      <c r="J157" s="13">
        <f t="shared" si="29"/>
        <v>5.4353441111864756E-2</v>
      </c>
      <c r="K157" s="9">
        <f t="shared" si="30"/>
        <v>0.98805896710658214</v>
      </c>
      <c r="L157" s="8">
        <f t="shared" si="31"/>
        <v>0.98805896710658214</v>
      </c>
      <c r="M157" s="4">
        <v>-4.2722034614516846E-2</v>
      </c>
      <c r="N157" s="8">
        <f t="shared" si="32"/>
        <v>0.98805896710658214</v>
      </c>
      <c r="O157" s="8">
        <f t="shared" si="27"/>
        <v>1.1941032893417858E-2</v>
      </c>
      <c r="P157" s="9">
        <v>4.3350877192982435E-4</v>
      </c>
      <c r="Q157" s="8">
        <f t="shared" si="33"/>
        <v>-1.5249419497453846E-2</v>
      </c>
      <c r="R157" s="2">
        <f t="shared" si="36"/>
        <v>148966.9287096546</v>
      </c>
      <c r="S157" s="2">
        <f t="shared" si="34"/>
        <v>2653.1868181818149</v>
      </c>
      <c r="T157" s="4">
        <f t="shared" si="37"/>
        <v>-1.5438953086606144E-2</v>
      </c>
      <c r="U157" s="2">
        <f t="shared" si="35"/>
        <v>115685.17353109991</v>
      </c>
    </row>
    <row r="158" spans="1:21" x14ac:dyDescent="0.45">
      <c r="A158" t="str">
        <f t="shared" si="28"/>
        <v>30-6-2010</v>
      </c>
      <c r="B158" s="5">
        <f t="shared" si="38"/>
        <v>40359</v>
      </c>
      <c r="C158" s="5">
        <f t="shared" si="26"/>
        <v>40330</v>
      </c>
      <c r="D158" t="s">
        <v>64</v>
      </c>
      <c r="E158" t="s">
        <v>48</v>
      </c>
      <c r="F158">
        <v>6</v>
      </c>
      <c r="G158" t="s">
        <v>258</v>
      </c>
      <c r="H158" s="2">
        <v>2653.186818181819</v>
      </c>
      <c r="I158" s="38">
        <v>18.284214876033058</v>
      </c>
      <c r="J158" s="13">
        <f t="shared" si="29"/>
        <v>5.469198468624429E-2</v>
      </c>
      <c r="K158" s="9">
        <f t="shared" si="30"/>
        <v>1.0032884840490932</v>
      </c>
      <c r="L158" s="8">
        <f t="shared" si="31"/>
        <v>1.0032884840490932</v>
      </c>
      <c r="M158" s="4">
        <v>-4.4418980350903525E-2</v>
      </c>
      <c r="N158" s="8">
        <f t="shared" si="32"/>
        <v>1</v>
      </c>
      <c r="O158" s="8">
        <f t="shared" si="27"/>
        <v>0</v>
      </c>
      <c r="P158" s="9">
        <v>4.3439393939393925E-4</v>
      </c>
      <c r="Q158" s="8">
        <f t="shared" si="33"/>
        <v>4.2862691195881819E-3</v>
      </c>
      <c r="R158" s="2">
        <f t="shared" si="36"/>
        <v>149605.44105602268</v>
      </c>
      <c r="S158" s="2">
        <f t="shared" si="34"/>
        <v>2664.5590909090861</v>
      </c>
      <c r="T158" s="4">
        <f t="shared" si="37"/>
        <v>4.2862691195881819E-3</v>
      </c>
      <c r="U158" s="2">
        <f t="shared" si="35"/>
        <v>116181.03131800046</v>
      </c>
    </row>
    <row r="159" spans="1:21" x14ac:dyDescent="0.45">
      <c r="A159" t="str">
        <f t="shared" si="28"/>
        <v>31-7-2010</v>
      </c>
      <c r="B159" s="5">
        <f t="shared" si="38"/>
        <v>40390</v>
      </c>
      <c r="C159" s="5">
        <f t="shared" si="26"/>
        <v>40360</v>
      </c>
      <c r="D159" t="s">
        <v>64</v>
      </c>
      <c r="E159" t="s">
        <v>49</v>
      </c>
      <c r="F159">
        <v>7</v>
      </c>
      <c r="G159" t="s">
        <v>259</v>
      </c>
      <c r="H159" s="2">
        <v>2664.5590909090902</v>
      </c>
      <c r="I159" s="38">
        <v>18.177190082644625</v>
      </c>
      <c r="J159" s="13">
        <f t="shared" si="29"/>
        <v>5.5014003564543709E-2</v>
      </c>
      <c r="K159" s="9">
        <f t="shared" si="30"/>
        <v>1.017774630985592</v>
      </c>
      <c r="L159" s="8">
        <f t="shared" si="31"/>
        <v>1.017774630985592</v>
      </c>
      <c r="M159" s="4">
        <v>9.2396879739629734E-2</v>
      </c>
      <c r="N159" s="8">
        <f t="shared" si="32"/>
        <v>1</v>
      </c>
      <c r="O159" s="8">
        <f t="shared" si="27"/>
        <v>0</v>
      </c>
      <c r="P159" s="9">
        <v>4.540151515151515E-4</v>
      </c>
      <c r="Q159" s="8">
        <f t="shared" si="33"/>
        <v>2.2062956737805006E-2</v>
      </c>
      <c r="R159" s="2">
        <f t="shared" si="36"/>
        <v>152906.17942978194</v>
      </c>
      <c r="S159" s="2">
        <f t="shared" si="34"/>
        <v>2723.3471428571384</v>
      </c>
      <c r="T159" s="4">
        <f t="shared" si="37"/>
        <v>2.2062956737805006E-2</v>
      </c>
      <c r="U159" s="2">
        <f t="shared" si="35"/>
        <v>118744.32838572307</v>
      </c>
    </row>
    <row r="160" spans="1:21" x14ac:dyDescent="0.45">
      <c r="A160" t="str">
        <f t="shared" si="28"/>
        <v>31-8-2010</v>
      </c>
      <c r="B160" s="5">
        <f t="shared" si="38"/>
        <v>40421</v>
      </c>
      <c r="C160" s="5">
        <f t="shared" si="26"/>
        <v>40391</v>
      </c>
      <c r="D160" t="s">
        <v>64</v>
      </c>
      <c r="E160" t="s">
        <v>50</v>
      </c>
      <c r="F160">
        <v>8</v>
      </c>
      <c r="G160" t="s">
        <v>260</v>
      </c>
      <c r="H160" s="2">
        <v>2723.3471428571424</v>
      </c>
      <c r="I160" s="38">
        <v>18.066942148760326</v>
      </c>
      <c r="J160" s="13">
        <f t="shared" si="29"/>
        <v>5.5349709528383896E-2</v>
      </c>
      <c r="K160" s="9">
        <f t="shared" si="30"/>
        <v>1.0328764968927395</v>
      </c>
      <c r="L160" s="8">
        <f t="shared" si="31"/>
        <v>1.0328764968927395</v>
      </c>
      <c r="M160" s="4">
        <v>-3.1416677741102572E-2</v>
      </c>
      <c r="N160" s="8">
        <f t="shared" si="32"/>
        <v>1</v>
      </c>
      <c r="O160" s="8">
        <f t="shared" si="27"/>
        <v>0</v>
      </c>
      <c r="P160" s="9">
        <v>4.4869047619047623E-4</v>
      </c>
      <c r="Q160" s="8">
        <f t="shared" si="33"/>
        <v>4.521613085654308E-2</v>
      </c>
      <c r="R160" s="2">
        <f t="shared" si="36"/>
        <v>159820.00524765303</v>
      </c>
      <c r="S160" s="2">
        <f t="shared" si="34"/>
        <v>2846.4863636363593</v>
      </c>
      <c r="T160" s="4">
        <f t="shared" si="37"/>
        <v>4.521613085654308E-2</v>
      </c>
      <c r="U160" s="2">
        <f t="shared" si="35"/>
        <v>124113.48747648425</v>
      </c>
    </row>
    <row r="161" spans="1:21" x14ac:dyDescent="0.45">
      <c r="A161" t="str">
        <f t="shared" si="28"/>
        <v>30-9-2010</v>
      </c>
      <c r="B161" s="5">
        <f t="shared" si="38"/>
        <v>40451</v>
      </c>
      <c r="C161" s="5">
        <f t="shared" si="26"/>
        <v>40422</v>
      </c>
      <c r="D161" t="s">
        <v>64</v>
      </c>
      <c r="E161" t="s">
        <v>51</v>
      </c>
      <c r="F161">
        <v>9</v>
      </c>
      <c r="G161" t="s">
        <v>261</v>
      </c>
      <c r="H161" s="2">
        <v>2846.4863636363634</v>
      </c>
      <c r="I161" s="38">
        <v>17.958595041322312</v>
      </c>
      <c r="J161" s="13">
        <f t="shared" si="29"/>
        <v>5.5683643274934545E-2</v>
      </c>
      <c r="K161" s="9">
        <f t="shared" si="30"/>
        <v>1.0478986389023466</v>
      </c>
      <c r="L161" s="8">
        <f t="shared" si="31"/>
        <v>1.0478986389023466</v>
      </c>
      <c r="M161" s="4">
        <v>3.6173833862697791E-2</v>
      </c>
      <c r="N161" s="8">
        <f t="shared" si="32"/>
        <v>1</v>
      </c>
      <c r="O161" s="8">
        <f t="shared" si="27"/>
        <v>0</v>
      </c>
      <c r="P161" s="9">
        <v>4.5340909090909107E-4</v>
      </c>
      <c r="Q161" s="8">
        <f t="shared" si="33"/>
        <v>3.2836579037557323E-2</v>
      </c>
      <c r="R161" s="2">
        <f t="shared" si="36"/>
        <v>165067.94748175042</v>
      </c>
      <c r="S161" s="2">
        <f t="shared" si="34"/>
        <v>2939.9552380952337</v>
      </c>
      <c r="T161" s="4">
        <f t="shared" si="37"/>
        <v>3.2836579037557323E-2</v>
      </c>
      <c r="U161" s="2">
        <f t="shared" si="35"/>
        <v>128188.9498176327</v>
      </c>
    </row>
    <row r="162" spans="1:21" x14ac:dyDescent="0.45">
      <c r="A162" t="str">
        <f t="shared" si="28"/>
        <v>31-10-2010</v>
      </c>
      <c r="B162" s="5">
        <f t="shared" si="38"/>
        <v>40482</v>
      </c>
      <c r="C162" s="5">
        <f t="shared" si="26"/>
        <v>40452</v>
      </c>
      <c r="D162" t="s">
        <v>64</v>
      </c>
      <c r="E162" t="s">
        <v>52</v>
      </c>
      <c r="F162">
        <v>10</v>
      </c>
      <c r="G162" t="s">
        <v>262</v>
      </c>
      <c r="H162" s="2">
        <v>2939.9552380952382</v>
      </c>
      <c r="I162" s="38">
        <v>17.861900826446281</v>
      </c>
      <c r="J162" s="13">
        <f t="shared" si="29"/>
        <v>5.5985082982848204E-2</v>
      </c>
      <c r="K162" s="9">
        <f t="shared" si="30"/>
        <v>1.0614590236983965</v>
      </c>
      <c r="L162" s="8">
        <f t="shared" si="31"/>
        <v>1.0614590236983965</v>
      </c>
      <c r="M162" s="4">
        <v>1.6070816794764964E-2</v>
      </c>
      <c r="N162" s="8">
        <f t="shared" si="32"/>
        <v>1</v>
      </c>
      <c r="O162" s="8">
        <f t="shared" si="27"/>
        <v>0</v>
      </c>
      <c r="P162" s="9">
        <v>4.6488095238095246E-4</v>
      </c>
      <c r="Q162" s="8">
        <f t="shared" si="33"/>
        <v>7.4275212777483723E-3</v>
      </c>
      <c r="R162" s="2">
        <f t="shared" si="36"/>
        <v>166293.99317394538</v>
      </c>
      <c r="S162" s="2">
        <f t="shared" si="34"/>
        <v>2961.7918181818136</v>
      </c>
      <c r="T162" s="4">
        <f t="shared" si="37"/>
        <v>7.4275212777483723E-3</v>
      </c>
      <c r="U162" s="2">
        <f t="shared" si="35"/>
        <v>129141.07596997538</v>
      </c>
    </row>
    <row r="163" spans="1:21" x14ac:dyDescent="0.45">
      <c r="A163" t="str">
        <f t="shared" si="28"/>
        <v>30-11-2010</v>
      </c>
      <c r="B163" s="5">
        <f t="shared" si="38"/>
        <v>40512</v>
      </c>
      <c r="C163" s="5">
        <f t="shared" si="26"/>
        <v>40483</v>
      </c>
      <c r="D163" t="s">
        <v>64</v>
      </c>
      <c r="E163" t="s">
        <v>40</v>
      </c>
      <c r="F163">
        <v>11</v>
      </c>
      <c r="G163" t="s">
        <v>263</v>
      </c>
      <c r="H163" s="2">
        <v>2961.7918181818181</v>
      </c>
      <c r="I163" s="38">
        <v>17.755041322314042</v>
      </c>
      <c r="J163" s="13">
        <f t="shared" si="29"/>
        <v>5.6322031689288593E-2</v>
      </c>
      <c r="K163" s="9">
        <f t="shared" si="30"/>
        <v>1.0766167948742222</v>
      </c>
      <c r="L163" s="8">
        <f t="shared" si="31"/>
        <v>1.0766167948742222</v>
      </c>
      <c r="M163" s="4">
        <v>-2.8520311513365537E-2</v>
      </c>
      <c r="N163" s="8">
        <f t="shared" si="32"/>
        <v>1</v>
      </c>
      <c r="O163" s="8">
        <f t="shared" si="27"/>
        <v>0</v>
      </c>
      <c r="P163" s="9">
        <v>4.6503787878787896E-4</v>
      </c>
      <c r="Q163" s="8">
        <f t="shared" si="33"/>
        <v>2.6342834382562241E-2</v>
      </c>
      <c r="R163" s="2">
        <f t="shared" si="36"/>
        <v>170674.64829494155</v>
      </c>
      <c r="S163" s="2">
        <f t="shared" si="34"/>
        <v>3039.813809523805</v>
      </c>
      <c r="T163" s="4">
        <f t="shared" si="37"/>
        <v>2.6342834382562241E-2</v>
      </c>
      <c r="U163" s="2">
        <f t="shared" si="35"/>
        <v>132543.01794623834</v>
      </c>
    </row>
    <row r="164" spans="1:21" x14ac:dyDescent="0.45">
      <c r="A164" t="str">
        <f t="shared" si="28"/>
        <v>31-12-2010</v>
      </c>
      <c r="B164" s="5">
        <f t="shared" si="38"/>
        <v>40543</v>
      </c>
      <c r="C164" s="5">
        <f t="shared" si="26"/>
        <v>40513</v>
      </c>
      <c r="D164" t="s">
        <v>64</v>
      </c>
      <c r="E164" t="s">
        <v>41</v>
      </c>
      <c r="F164">
        <v>12</v>
      </c>
      <c r="G164" t="s">
        <v>264</v>
      </c>
      <c r="H164" s="2">
        <v>3039.8138095238096</v>
      </c>
      <c r="I164" s="38">
        <v>17.657107438016524</v>
      </c>
      <c r="J164" s="13">
        <f t="shared" si="29"/>
        <v>5.6634417812226494E-2</v>
      </c>
      <c r="K164" s="9">
        <f t="shared" si="30"/>
        <v>1.0906696084909255</v>
      </c>
      <c r="L164" s="8">
        <f t="shared" si="31"/>
        <v>1.0906696084909255</v>
      </c>
      <c r="M164" s="4">
        <v>4.9126028026018842E-2</v>
      </c>
      <c r="N164" s="8">
        <f t="shared" si="32"/>
        <v>1</v>
      </c>
      <c r="O164" s="8">
        <f t="shared" si="27"/>
        <v>0</v>
      </c>
      <c r="P164" s="9">
        <v>4.8869047619047622E-4</v>
      </c>
      <c r="Q164" s="8">
        <f t="shared" si="33"/>
        <v>1.9356346856456819E-2</v>
      </c>
      <c r="R164" s="2">
        <f t="shared" si="36"/>
        <v>173978.28598694221</v>
      </c>
      <c r="S164" s="2">
        <f t="shared" si="34"/>
        <v>3098.6534999999953</v>
      </c>
      <c r="T164" s="4">
        <f t="shared" si="37"/>
        <v>1.9356346856456819E-2</v>
      </c>
      <c r="U164" s="2">
        <f t="shared" si="35"/>
        <v>135108.56657500731</v>
      </c>
    </row>
    <row r="165" spans="1:21" x14ac:dyDescent="0.45">
      <c r="A165" t="str">
        <f t="shared" si="28"/>
        <v>31-1-2011</v>
      </c>
      <c r="B165" s="5">
        <f t="shared" si="38"/>
        <v>40574</v>
      </c>
      <c r="C165" s="5">
        <f t="shared" si="26"/>
        <v>40544</v>
      </c>
      <c r="D165" t="s">
        <v>65</v>
      </c>
      <c r="E165" t="s">
        <v>43</v>
      </c>
      <c r="F165">
        <v>1</v>
      </c>
      <c r="G165" t="s">
        <v>265</v>
      </c>
      <c r="H165" s="2">
        <v>3098.6534999999999</v>
      </c>
      <c r="I165" s="38">
        <v>17.562479338842969</v>
      </c>
      <c r="J165" s="13">
        <f t="shared" si="29"/>
        <v>5.6939568765117236E-2</v>
      </c>
      <c r="K165" s="9">
        <f t="shared" si="30"/>
        <v>1.1043969451139595</v>
      </c>
      <c r="L165" s="8">
        <f t="shared" si="31"/>
        <v>1.1043969451139595</v>
      </c>
      <c r="M165" s="4">
        <v>-2.3959602436678384E-2</v>
      </c>
      <c r="N165" s="8">
        <f t="shared" si="32"/>
        <v>1</v>
      </c>
      <c r="O165" s="8">
        <f t="shared" si="27"/>
        <v>0</v>
      </c>
      <c r="P165" s="9">
        <v>4.7616666666666657E-4</v>
      </c>
      <c r="Q165" s="8">
        <f t="shared" si="33"/>
        <v>7.5161679097066614E-3</v>
      </c>
      <c r="R165" s="2">
        <f t="shared" si="36"/>
        <v>175285.93599706303</v>
      </c>
      <c r="S165" s="2">
        <f t="shared" si="34"/>
        <v>3121.9434999999958</v>
      </c>
      <c r="T165" s="4">
        <f t="shared" si="37"/>
        <v>7.5161679097066614E-3</v>
      </c>
      <c r="U165" s="2">
        <f t="shared" si="35"/>
        <v>136124.06524742485</v>
      </c>
    </row>
    <row r="166" spans="1:21" x14ac:dyDescent="0.45">
      <c r="A166" t="str">
        <f t="shared" si="28"/>
        <v>28-2-2011</v>
      </c>
      <c r="B166" s="5">
        <f t="shared" si="38"/>
        <v>40602</v>
      </c>
      <c r="C166" s="5">
        <f t="shared" si="26"/>
        <v>40575</v>
      </c>
      <c r="D166" t="s">
        <v>65</v>
      </c>
      <c r="E166" t="s">
        <v>44</v>
      </c>
      <c r="F166">
        <v>2</v>
      </c>
      <c r="G166" t="s">
        <v>266</v>
      </c>
      <c r="H166" s="2">
        <v>3121.9435000000003</v>
      </c>
      <c r="I166" s="38">
        <v>17.468595041322306</v>
      </c>
      <c r="J166" s="13">
        <f t="shared" si="29"/>
        <v>5.724558830486827E-2</v>
      </c>
      <c r="K166" s="9">
        <f t="shared" si="30"/>
        <v>1.1181633554613406</v>
      </c>
      <c r="L166" s="8">
        <f t="shared" si="31"/>
        <v>1.1181633554613406</v>
      </c>
      <c r="M166" s="4">
        <v>5.0469430407185101E-3</v>
      </c>
      <c r="N166" s="8">
        <f t="shared" si="32"/>
        <v>1</v>
      </c>
      <c r="O166" s="8">
        <f t="shared" si="27"/>
        <v>0</v>
      </c>
      <c r="P166" s="9">
        <v>4.6829166666666661E-4</v>
      </c>
      <c r="Q166" s="8">
        <f t="shared" si="33"/>
        <v>-2.5526608804670392E-2</v>
      </c>
      <c r="R166" s="2">
        <f t="shared" si="36"/>
        <v>170811.4804799055</v>
      </c>
      <c r="S166" s="2">
        <f t="shared" si="34"/>
        <v>3042.2508695652123</v>
      </c>
      <c r="T166" s="4">
        <f t="shared" si="37"/>
        <v>-2.5526608804670392E-2</v>
      </c>
      <c r="U166" s="2">
        <f t="shared" si="35"/>
        <v>132649.27948495239</v>
      </c>
    </row>
    <row r="167" spans="1:21" x14ac:dyDescent="0.45">
      <c r="A167" t="str">
        <f t="shared" si="28"/>
        <v>31-3-2011</v>
      </c>
      <c r="B167" s="5">
        <f t="shared" si="38"/>
        <v>40633</v>
      </c>
      <c r="C167" s="5">
        <f t="shared" si="26"/>
        <v>40603</v>
      </c>
      <c r="D167" t="s">
        <v>65</v>
      </c>
      <c r="E167" t="s">
        <v>45</v>
      </c>
      <c r="F167">
        <v>3</v>
      </c>
      <c r="G167" t="s">
        <v>267</v>
      </c>
      <c r="H167" s="2">
        <v>3042.2508695652168</v>
      </c>
      <c r="I167" s="38">
        <v>17.387438016528922</v>
      </c>
      <c r="J167" s="13">
        <f t="shared" si="29"/>
        <v>5.7512785900336531E-2</v>
      </c>
      <c r="K167" s="9">
        <f t="shared" si="30"/>
        <v>1.1301833452503658</v>
      </c>
      <c r="L167" s="8">
        <f t="shared" si="31"/>
        <v>1.1301833452503658</v>
      </c>
      <c r="M167" s="4">
        <v>-3.8738042511186066E-3</v>
      </c>
      <c r="N167" s="8">
        <f t="shared" si="32"/>
        <v>1</v>
      </c>
      <c r="O167" s="8">
        <f t="shared" si="27"/>
        <v>0</v>
      </c>
      <c r="P167" s="9">
        <v>4.6739130434782596E-4</v>
      </c>
      <c r="Q167" s="8">
        <f t="shared" si="33"/>
        <v>2.4445429921238437E-2</v>
      </c>
      <c r="R167" s="2">
        <f t="shared" si="36"/>
        <v>174987.04055572001</v>
      </c>
      <c r="S167" s="2">
        <f t="shared" si="34"/>
        <v>3116.6199999999953</v>
      </c>
      <c r="T167" s="4">
        <f t="shared" si="37"/>
        <v>2.4445429921238437E-2</v>
      </c>
      <c r="U167" s="2">
        <f t="shared" si="35"/>
        <v>135891.94815070456</v>
      </c>
    </row>
    <row r="168" spans="1:21" x14ac:dyDescent="0.45">
      <c r="A168" t="str">
        <f t="shared" si="28"/>
        <v>30-4-2011</v>
      </c>
      <c r="B168" s="5">
        <f t="shared" si="38"/>
        <v>40663</v>
      </c>
      <c r="C168" s="5">
        <f t="shared" si="26"/>
        <v>40634</v>
      </c>
      <c r="D168" t="s">
        <v>65</v>
      </c>
      <c r="E168" t="s">
        <v>46</v>
      </c>
      <c r="F168">
        <v>4</v>
      </c>
      <c r="G168" t="s">
        <v>268</v>
      </c>
      <c r="H168" s="2">
        <v>3116.6200000000003</v>
      </c>
      <c r="I168" s="38">
        <v>17.314958677685951</v>
      </c>
      <c r="J168" s="13">
        <f t="shared" si="29"/>
        <v>5.7753530840862773E-2</v>
      </c>
      <c r="K168" s="9">
        <f t="shared" si="30"/>
        <v>1.1410133518670558</v>
      </c>
      <c r="L168" s="8">
        <f t="shared" si="31"/>
        <v>1.1410133518670558</v>
      </c>
      <c r="M168" s="4">
        <v>1.2256042196719275E-2</v>
      </c>
      <c r="N168" s="8">
        <f t="shared" si="32"/>
        <v>1</v>
      </c>
      <c r="O168" s="8">
        <f t="shared" si="27"/>
        <v>0</v>
      </c>
      <c r="P168" s="9">
        <v>4.7504629629629616E-4</v>
      </c>
      <c r="Q168" s="8">
        <f t="shared" si="33"/>
        <v>-7.5222516700784725E-3</v>
      </c>
      <c r="R168" s="2">
        <f t="shared" si="36"/>
        <v>173670.74399765767</v>
      </c>
      <c r="S168" s="2">
        <f t="shared" si="34"/>
        <v>3093.1759999999954</v>
      </c>
      <c r="T168" s="4">
        <f t="shared" si="37"/>
        <v>-7.5222516700784725E-3</v>
      </c>
      <c r="U168" s="2">
        <f t="shared" si="35"/>
        <v>134869.73471677769</v>
      </c>
    </row>
    <row r="169" spans="1:21" x14ac:dyDescent="0.45">
      <c r="A169" t="str">
        <f t="shared" si="28"/>
        <v>31-5-2011</v>
      </c>
      <c r="B169" s="5">
        <f t="shared" si="38"/>
        <v>40694</v>
      </c>
      <c r="C169" s="5">
        <f t="shared" si="26"/>
        <v>40664</v>
      </c>
      <c r="D169" t="s">
        <v>65</v>
      </c>
      <c r="E169" t="s">
        <v>47</v>
      </c>
      <c r="F169">
        <v>5</v>
      </c>
      <c r="G169" t="s">
        <v>269</v>
      </c>
      <c r="H169" s="2">
        <v>3093.1760000000004</v>
      </c>
      <c r="I169" s="38">
        <v>17.245785123966943</v>
      </c>
      <c r="J169" s="13">
        <f t="shared" si="29"/>
        <v>5.798518262936446E-2</v>
      </c>
      <c r="K169" s="9">
        <f t="shared" si="30"/>
        <v>1.1514342994340427</v>
      </c>
      <c r="L169" s="8">
        <f t="shared" si="31"/>
        <v>1.1514342994340427</v>
      </c>
      <c r="M169" s="4">
        <v>-1.2585222329436596E-2</v>
      </c>
      <c r="N169" s="8">
        <f t="shared" si="32"/>
        <v>1</v>
      </c>
      <c r="O169" s="8">
        <f t="shared" si="27"/>
        <v>0</v>
      </c>
      <c r="P169" s="9">
        <v>4.651250000000001E-4</v>
      </c>
      <c r="Q169" s="8">
        <f t="shared" si="33"/>
        <v>-2.2559513410987719E-2</v>
      </c>
      <c r="R169" s="2">
        <f t="shared" si="36"/>
        <v>169752.81651934629</v>
      </c>
      <c r="S169" s="2">
        <f t="shared" si="34"/>
        <v>3023.3954545454503</v>
      </c>
      <c r="T169" s="4">
        <f t="shared" si="37"/>
        <v>-2.2559513410987719E-2</v>
      </c>
      <c r="U169" s="2">
        <f t="shared" si="35"/>
        <v>131827.13912769817</v>
      </c>
    </row>
    <row r="170" spans="1:21" x14ac:dyDescent="0.45">
      <c r="A170" t="str">
        <f t="shared" si="28"/>
        <v>30-6-2011</v>
      </c>
      <c r="B170" s="5">
        <f t="shared" si="38"/>
        <v>40724</v>
      </c>
      <c r="C170" s="5">
        <f t="shared" si="26"/>
        <v>40695</v>
      </c>
      <c r="D170" t="s">
        <v>65</v>
      </c>
      <c r="E170" t="s">
        <v>48</v>
      </c>
      <c r="F170">
        <v>6</v>
      </c>
      <c r="G170" t="s">
        <v>270</v>
      </c>
      <c r="H170" s="2">
        <v>3023.3954545454549</v>
      </c>
      <c r="I170" s="38">
        <v>17.169173553719009</v>
      </c>
      <c r="J170" s="13">
        <f t="shared" si="29"/>
        <v>5.824392169321338E-2</v>
      </c>
      <c r="K170" s="9">
        <f t="shared" si="30"/>
        <v>1.1630737788239514</v>
      </c>
      <c r="L170" s="8">
        <f t="shared" si="31"/>
        <v>1.1630737788239514</v>
      </c>
      <c r="M170" s="4">
        <v>1.3516397524364621E-3</v>
      </c>
      <c r="N170" s="8">
        <f t="shared" si="32"/>
        <v>1</v>
      </c>
      <c r="O170" s="8">
        <f t="shared" si="27"/>
        <v>0</v>
      </c>
      <c r="P170" s="9">
        <v>4.6007575757575761E-4</v>
      </c>
      <c r="Q170" s="8">
        <f t="shared" si="33"/>
        <v>1.7945692921299772E-2</v>
      </c>
      <c r="R170" s="2">
        <f t="shared" si="36"/>
        <v>172799.14843712823</v>
      </c>
      <c r="S170" s="2">
        <f t="shared" si="34"/>
        <v>3077.6523809523765</v>
      </c>
      <c r="T170" s="4">
        <f t="shared" si="37"/>
        <v>1.7945692921299772E-2</v>
      </c>
      <c r="U170" s="2">
        <f t="shared" si="35"/>
        <v>134192.86848517731</v>
      </c>
    </row>
    <row r="171" spans="1:21" x14ac:dyDescent="0.45">
      <c r="A171" t="str">
        <f t="shared" si="28"/>
        <v>31-7-2011</v>
      </c>
      <c r="B171" s="5">
        <f t="shared" si="38"/>
        <v>40755</v>
      </c>
      <c r="C171" s="5">
        <f t="shared" si="26"/>
        <v>40725</v>
      </c>
      <c r="D171" t="s">
        <v>65</v>
      </c>
      <c r="E171" t="s">
        <v>49</v>
      </c>
      <c r="F171">
        <v>7</v>
      </c>
      <c r="G171" t="s">
        <v>271</v>
      </c>
      <c r="H171" s="2">
        <v>3077.652380952381</v>
      </c>
      <c r="I171" s="38">
        <v>17.094049586776858</v>
      </c>
      <c r="J171" s="13">
        <f t="shared" si="29"/>
        <v>5.8499888801864262E-2</v>
      </c>
      <c r="K171" s="9">
        <f t="shared" si="30"/>
        <v>1.1745885607100608</v>
      </c>
      <c r="L171" s="8">
        <f t="shared" si="31"/>
        <v>1.1745885607100608</v>
      </c>
      <c r="M171" s="4">
        <v>-3.0224367294484855E-2</v>
      </c>
      <c r="N171" s="8">
        <f t="shared" si="32"/>
        <v>1</v>
      </c>
      <c r="O171" s="8">
        <f t="shared" si="27"/>
        <v>0</v>
      </c>
      <c r="P171" s="9">
        <v>4.5805555555555552E-4</v>
      </c>
      <c r="Q171" s="8">
        <f t="shared" si="33"/>
        <v>-0.1104697148568714</v>
      </c>
      <c r="R171" s="2">
        <f t="shared" si="36"/>
        <v>153710.07578176848</v>
      </c>
      <c r="S171" s="2">
        <f t="shared" si="34"/>
        <v>2737.6649999999959</v>
      </c>
      <c r="T171" s="4">
        <f t="shared" si="37"/>
        <v>-0.1104697148568714</v>
      </c>
      <c r="U171" s="2">
        <f t="shared" si="35"/>
        <v>119368.62056779413</v>
      </c>
    </row>
    <row r="172" spans="1:21" x14ac:dyDescent="0.45">
      <c r="A172" t="str">
        <f t="shared" si="28"/>
        <v>31-8-2011</v>
      </c>
      <c r="B172" s="5">
        <f t="shared" si="38"/>
        <v>40786</v>
      </c>
      <c r="C172" s="5">
        <f t="shared" si="26"/>
        <v>40756</v>
      </c>
      <c r="D172" t="s">
        <v>65</v>
      </c>
      <c r="E172" t="s">
        <v>50</v>
      </c>
      <c r="F172">
        <v>8</v>
      </c>
      <c r="G172" t="s">
        <v>272</v>
      </c>
      <c r="H172" s="2">
        <v>2737.665</v>
      </c>
      <c r="I172" s="38">
        <v>17.011404958677684</v>
      </c>
      <c r="J172" s="13">
        <f t="shared" si="29"/>
        <v>5.8784092344465071E-2</v>
      </c>
      <c r="K172" s="9">
        <f t="shared" si="30"/>
        <v>1.1873735697745316</v>
      </c>
      <c r="L172" s="8">
        <f t="shared" si="31"/>
        <v>1.1873735697745316</v>
      </c>
      <c r="M172" s="4">
        <v>-6.7866902320255718E-2</v>
      </c>
      <c r="N172" s="8">
        <f t="shared" si="32"/>
        <v>1</v>
      </c>
      <c r="O172" s="8">
        <f t="shared" si="27"/>
        <v>0</v>
      </c>
      <c r="P172" s="9">
        <v>4.5708333333333338E-4</v>
      </c>
      <c r="Q172" s="8">
        <f t="shared" si="33"/>
        <v>-9.5849764472476506E-3</v>
      </c>
      <c r="R172" s="2">
        <f t="shared" si="36"/>
        <v>152236.76832569556</v>
      </c>
      <c r="S172" s="2">
        <f t="shared" si="34"/>
        <v>2711.4245454545417</v>
      </c>
      <c r="T172" s="4">
        <f t="shared" si="37"/>
        <v>-9.5849764472476506E-3</v>
      </c>
      <c r="U172" s="2">
        <f t="shared" si="35"/>
        <v>118224.47515111139</v>
      </c>
    </row>
    <row r="173" spans="1:21" x14ac:dyDescent="0.45">
      <c r="A173" t="str">
        <f t="shared" si="28"/>
        <v>30-9-2011</v>
      </c>
      <c r="B173" s="5">
        <f t="shared" si="38"/>
        <v>40816</v>
      </c>
      <c r="C173" s="5">
        <f t="shared" si="26"/>
        <v>40787</v>
      </c>
      <c r="D173" t="s">
        <v>65</v>
      </c>
      <c r="E173" t="s">
        <v>51</v>
      </c>
      <c r="F173">
        <v>9</v>
      </c>
      <c r="G173" t="s">
        <v>273</v>
      </c>
      <c r="H173" s="2">
        <v>2711.4245454545458</v>
      </c>
      <c r="I173" s="38">
        <v>16.93066115702479</v>
      </c>
      <c r="J173" s="13">
        <f t="shared" si="29"/>
        <v>5.9064438814610896E-2</v>
      </c>
      <c r="K173" s="9">
        <f t="shared" si="30"/>
        <v>1.1999850669050975</v>
      </c>
      <c r="L173" s="8">
        <f t="shared" si="31"/>
        <v>1.1999850669050975</v>
      </c>
      <c r="M173" s="4">
        <v>-5.6257355267882891E-2</v>
      </c>
      <c r="N173" s="8">
        <f t="shared" si="32"/>
        <v>1</v>
      </c>
      <c r="O173" s="8">
        <f t="shared" si="27"/>
        <v>0</v>
      </c>
      <c r="P173" s="9">
        <v>4.5678030303030311E-4</v>
      </c>
      <c r="Q173" s="8">
        <f t="shared" si="33"/>
        <v>2.9118493278728286E-2</v>
      </c>
      <c r="R173" s="2">
        <f t="shared" si="36"/>
        <v>156669.67364096263</v>
      </c>
      <c r="S173" s="2">
        <f t="shared" si="34"/>
        <v>2790.3771428571386</v>
      </c>
      <c r="T173" s="4">
        <f t="shared" si="37"/>
        <v>2.9118493278728286E-2</v>
      </c>
      <c r="U173" s="2">
        <f t="shared" si="35"/>
        <v>121666.9937361802</v>
      </c>
    </row>
    <row r="174" spans="1:21" x14ac:dyDescent="0.45">
      <c r="A174" t="str">
        <f t="shared" si="28"/>
        <v>31-10-2011</v>
      </c>
      <c r="B174" s="5">
        <f t="shared" si="38"/>
        <v>40847</v>
      </c>
      <c r="C174" s="5">
        <f t="shared" si="26"/>
        <v>40817</v>
      </c>
      <c r="D174" t="s">
        <v>65</v>
      </c>
      <c r="E174" t="s">
        <v>52</v>
      </c>
      <c r="F174">
        <v>10</v>
      </c>
      <c r="G174" t="s">
        <v>274</v>
      </c>
      <c r="H174" s="2">
        <v>2790.3771428571431</v>
      </c>
      <c r="I174" s="38">
        <v>16.872727272727271</v>
      </c>
      <c r="J174" s="13">
        <f t="shared" si="29"/>
        <v>5.9267241379310352E-2</v>
      </c>
      <c r="K174" s="9">
        <f t="shared" si="30"/>
        <v>1.2091082206992159</v>
      </c>
      <c r="L174" s="8">
        <f t="shared" si="31"/>
        <v>1.2091082206992159</v>
      </c>
      <c r="M174" s="4">
        <v>8.8437496433204865E-2</v>
      </c>
      <c r="N174" s="8">
        <f t="shared" si="32"/>
        <v>1</v>
      </c>
      <c r="O174" s="8">
        <f t="shared" si="27"/>
        <v>0</v>
      </c>
      <c r="P174" s="9">
        <v>4.5515873015873013E-4</v>
      </c>
      <c r="Q174" s="8">
        <f t="shared" si="33"/>
        <v>-2.2930615346692385E-3</v>
      </c>
      <c r="R174" s="2">
        <f t="shared" si="36"/>
        <v>156310.42043868735</v>
      </c>
      <c r="S174" s="2">
        <f t="shared" si="34"/>
        <v>2783.9786363636326</v>
      </c>
      <c r="T174" s="4">
        <f t="shared" si="37"/>
        <v>-2.2930615346692385E-3</v>
      </c>
      <c r="U174" s="2">
        <f t="shared" si="35"/>
        <v>121388.00383280493</v>
      </c>
    </row>
    <row r="175" spans="1:21" x14ac:dyDescent="0.45">
      <c r="A175" t="str">
        <f t="shared" si="28"/>
        <v>30-11-2011</v>
      </c>
      <c r="B175" s="5">
        <f t="shared" si="38"/>
        <v>40877</v>
      </c>
      <c r="C175" s="5">
        <f t="shared" si="26"/>
        <v>40848</v>
      </c>
      <c r="D175" t="s">
        <v>65</v>
      </c>
      <c r="E175" t="s">
        <v>40</v>
      </c>
      <c r="F175">
        <v>11</v>
      </c>
      <c r="G175" t="s">
        <v>275</v>
      </c>
      <c r="H175" s="2">
        <v>2783.9786363636372</v>
      </c>
      <c r="I175" s="38">
        <v>16.807768595041324</v>
      </c>
      <c r="J175" s="13">
        <f t="shared" si="29"/>
        <v>5.9496297461819107E-2</v>
      </c>
      <c r="K175" s="9">
        <f t="shared" si="30"/>
        <v>1.2194123994027866</v>
      </c>
      <c r="L175" s="8">
        <f t="shared" si="31"/>
        <v>1.2194123994027866</v>
      </c>
      <c r="M175" s="4">
        <v>1.4408562148549908E-2</v>
      </c>
      <c r="N175" s="8">
        <f t="shared" si="32"/>
        <v>1</v>
      </c>
      <c r="O175" s="8">
        <f t="shared" si="27"/>
        <v>0</v>
      </c>
      <c r="P175" s="9">
        <v>4.3977272727272723E-4</v>
      </c>
      <c r="Q175" s="8">
        <f t="shared" si="33"/>
        <v>1.0850429396907613E-2</v>
      </c>
      <c r="R175" s="2">
        <f t="shared" si="36"/>
        <v>158006.45561965826</v>
      </c>
      <c r="S175" s="2">
        <f t="shared" si="34"/>
        <v>2814.1859999999951</v>
      </c>
      <c r="T175" s="4">
        <f t="shared" si="37"/>
        <v>1.0850429396907613E-2</v>
      </c>
      <c r="U175" s="2">
        <f t="shared" si="35"/>
        <v>122705.11579802433</v>
      </c>
    </row>
    <row r="176" spans="1:21" x14ac:dyDescent="0.45">
      <c r="A176" t="str">
        <f t="shared" si="28"/>
        <v>31-12-2011</v>
      </c>
      <c r="B176" s="5">
        <f t="shared" si="38"/>
        <v>40908</v>
      </c>
      <c r="C176" s="5">
        <f t="shared" si="26"/>
        <v>40878</v>
      </c>
      <c r="D176" t="s">
        <v>65</v>
      </c>
      <c r="E176" t="s">
        <v>41</v>
      </c>
      <c r="F176">
        <v>12</v>
      </c>
      <c r="G176" t="s">
        <v>276</v>
      </c>
      <c r="H176" s="2">
        <v>2814.1860000000001</v>
      </c>
      <c r="I176" s="39">
        <v>16.738181818181818</v>
      </c>
      <c r="J176" s="13">
        <f t="shared" si="29"/>
        <v>5.9743645448620465E-2</v>
      </c>
      <c r="K176" s="9">
        <f t="shared" si="30"/>
        <v>1.2305394466745927</v>
      </c>
      <c r="L176" s="8">
        <f t="shared" si="31"/>
        <v>1.2305394466745927</v>
      </c>
      <c r="M176" s="4">
        <v>1.1735634910239323E-2</v>
      </c>
      <c r="N176" s="8">
        <f t="shared" si="32"/>
        <v>1</v>
      </c>
      <c r="O176" s="8">
        <f t="shared" si="27"/>
        <v>0</v>
      </c>
      <c r="P176" s="9">
        <v>4.1824999999999995E-4</v>
      </c>
      <c r="Q176" s="8">
        <f t="shared" si="33"/>
        <v>4.1052114435323528E-2</v>
      </c>
      <c r="R176" s="2">
        <f t="shared" si="36"/>
        <v>164492.95471727633</v>
      </c>
      <c r="S176" s="2">
        <f t="shared" si="34"/>
        <v>2929.7142857142803</v>
      </c>
      <c r="T176" s="4">
        <f t="shared" si="37"/>
        <v>4.1052114435323528E-2</v>
      </c>
      <c r="U176" s="2">
        <f t="shared" si="35"/>
        <v>127742.42025356444</v>
      </c>
    </row>
    <row r="177" spans="1:21" x14ac:dyDescent="0.45">
      <c r="A177" t="str">
        <f t="shared" si="28"/>
        <v>31-1-2012</v>
      </c>
      <c r="B177" s="5">
        <f t="shared" si="38"/>
        <v>40939</v>
      </c>
      <c r="C177" s="5">
        <f t="shared" si="26"/>
        <v>40909</v>
      </c>
      <c r="D177" t="s">
        <v>66</v>
      </c>
      <c r="E177" t="s">
        <v>43</v>
      </c>
      <c r="F177">
        <v>1</v>
      </c>
      <c r="G177" t="s">
        <v>277</v>
      </c>
      <c r="H177" s="2">
        <v>2929.7142857142858</v>
      </c>
      <c r="I177" s="39">
        <v>16.669090909090908</v>
      </c>
      <c r="J177" s="13">
        <f t="shared" si="29"/>
        <v>5.9991273996509602E-2</v>
      </c>
      <c r="K177" s="9">
        <f t="shared" si="30"/>
        <v>1.2416791150981887</v>
      </c>
      <c r="L177" s="8">
        <f t="shared" si="31"/>
        <v>1.2416791150981887</v>
      </c>
      <c r="M177" s="4">
        <v>3.1741362621124924E-3</v>
      </c>
      <c r="N177" s="8">
        <f t="shared" si="32"/>
        <v>1</v>
      </c>
      <c r="O177" s="8">
        <f t="shared" si="27"/>
        <v>0</v>
      </c>
      <c r="P177" s="9">
        <v>4.0353174603174603E-4</v>
      </c>
      <c r="Q177" s="8">
        <f t="shared" si="33"/>
        <v>4.0199759443469318E-2</v>
      </c>
      <c r="R177" s="2">
        <f t="shared" si="36"/>
        <v>171105.53192705632</v>
      </c>
      <c r="S177" s="2">
        <f t="shared" si="34"/>
        <v>3047.48809523809</v>
      </c>
      <c r="T177" s="4">
        <f t="shared" si="37"/>
        <v>4.0199759443469318E-2</v>
      </c>
      <c r="U177" s="2">
        <f t="shared" si="35"/>
        <v>132877.63481848431</v>
      </c>
    </row>
    <row r="178" spans="1:21" x14ac:dyDescent="0.45">
      <c r="A178" t="str">
        <f t="shared" si="28"/>
        <v>29-2-2012</v>
      </c>
      <c r="B178" s="5">
        <f t="shared" si="38"/>
        <v>40968</v>
      </c>
      <c r="C178" s="5">
        <f t="shared" si="26"/>
        <v>40940</v>
      </c>
      <c r="D178" t="s">
        <v>66</v>
      </c>
      <c r="E178" t="s">
        <v>44</v>
      </c>
      <c r="F178">
        <v>2</v>
      </c>
      <c r="G178" t="s">
        <v>278</v>
      </c>
      <c r="H178" s="2">
        <v>3047.4880952380959</v>
      </c>
      <c r="I178" s="39">
        <v>16.605371900826448</v>
      </c>
      <c r="J178" s="13">
        <f t="shared" si="29"/>
        <v>6.0221475675003105E-2</v>
      </c>
      <c r="K178" s="9">
        <f t="shared" si="30"/>
        <v>1.2520348288914183</v>
      </c>
      <c r="L178" s="8">
        <f t="shared" si="31"/>
        <v>1.2520348288914183</v>
      </c>
      <c r="M178" s="4">
        <v>1.791435087648896E-2</v>
      </c>
      <c r="N178" s="8">
        <f t="shared" si="32"/>
        <v>1</v>
      </c>
      <c r="O178" s="8">
        <f t="shared" si="27"/>
        <v>0</v>
      </c>
      <c r="P178" s="9">
        <v>4.0403333333333325E-4</v>
      </c>
      <c r="Q178" s="8">
        <f t="shared" si="33"/>
        <v>1.084677289044933E-3</v>
      </c>
      <c r="R178" s="2">
        <f t="shared" si="36"/>
        <v>171291.12621156755</v>
      </c>
      <c r="S178" s="2">
        <f t="shared" si="34"/>
        <v>3050.7936363636295</v>
      </c>
      <c r="T178" s="4">
        <f t="shared" si="37"/>
        <v>1.084677289044933E-3</v>
      </c>
      <c r="U178" s="2">
        <f t="shared" si="35"/>
        <v>133021.76417119394</v>
      </c>
    </row>
    <row r="179" spans="1:21" x14ac:dyDescent="0.45">
      <c r="A179" t="str">
        <f t="shared" si="28"/>
        <v>31-3-2012</v>
      </c>
      <c r="B179" s="5">
        <f t="shared" si="38"/>
        <v>40999</v>
      </c>
      <c r="C179" s="5">
        <f t="shared" si="26"/>
        <v>40969</v>
      </c>
      <c r="D179" t="s">
        <v>66</v>
      </c>
      <c r="E179" t="s">
        <v>45</v>
      </c>
      <c r="F179">
        <v>3</v>
      </c>
      <c r="G179" t="s">
        <v>279</v>
      </c>
      <c r="H179" s="2">
        <v>3050.7936363636354</v>
      </c>
      <c r="I179" s="39">
        <v>16.542561983471074</v>
      </c>
      <c r="J179" s="13">
        <f t="shared" si="29"/>
        <v>6.0450128643868811E-2</v>
      </c>
      <c r="K179" s="9">
        <f t="shared" si="30"/>
        <v>1.2623208733679021</v>
      </c>
      <c r="L179" s="8">
        <f t="shared" si="31"/>
        <v>1.2623208733679021</v>
      </c>
      <c r="M179" s="4">
        <v>-2.3069990792825568E-2</v>
      </c>
      <c r="N179" s="8">
        <f t="shared" si="32"/>
        <v>1</v>
      </c>
      <c r="O179" s="8">
        <f t="shared" si="27"/>
        <v>0</v>
      </c>
      <c r="P179" s="9">
        <v>4.0913580246913582E-4</v>
      </c>
      <c r="Q179" s="8">
        <f t="shared" si="33"/>
        <v>-2.3993395898379677E-2</v>
      </c>
      <c r="R179" s="2">
        <f t="shared" si="36"/>
        <v>167181.27040649409</v>
      </c>
      <c r="S179" s="2">
        <f t="shared" si="34"/>
        <v>2977.5947368420998</v>
      </c>
      <c r="T179" s="4">
        <f t="shared" si="37"/>
        <v>-2.3993395898379677E-2</v>
      </c>
      <c r="U179" s="2">
        <f t="shared" si="35"/>
        <v>129830.12032033359</v>
      </c>
    </row>
    <row r="180" spans="1:21" x14ac:dyDescent="0.45">
      <c r="A180" t="str">
        <f t="shared" si="28"/>
        <v>30-4-2012</v>
      </c>
      <c r="B180" s="5">
        <f t="shared" si="38"/>
        <v>41029</v>
      </c>
      <c r="C180" s="5">
        <f t="shared" si="26"/>
        <v>41000</v>
      </c>
      <c r="D180" t="s">
        <v>66</v>
      </c>
      <c r="E180" t="s">
        <v>46</v>
      </c>
      <c r="F180">
        <v>4</v>
      </c>
      <c r="G180" t="s">
        <v>280</v>
      </c>
      <c r="H180" s="2">
        <v>2977.5947368421052</v>
      </c>
      <c r="I180" s="39">
        <v>16.481652892561982</v>
      </c>
      <c r="J180" s="13">
        <f t="shared" si="29"/>
        <v>6.0673526285175611E-2</v>
      </c>
      <c r="K180" s="9">
        <f t="shared" si="30"/>
        <v>1.2723705048501548</v>
      </c>
      <c r="L180" s="8">
        <f t="shared" si="31"/>
        <v>1.2723705048501548</v>
      </c>
      <c r="M180" s="4">
        <v>-2.2515736452895396E-2</v>
      </c>
      <c r="N180" s="8">
        <f t="shared" si="32"/>
        <v>1</v>
      </c>
      <c r="O180" s="8">
        <f t="shared" si="27"/>
        <v>0</v>
      </c>
      <c r="P180" s="9">
        <v>4.0503623188405802E-4</v>
      </c>
      <c r="Q180" s="8">
        <f t="shared" si="33"/>
        <v>-4.6910868458903354E-2</v>
      </c>
      <c r="R180" s="2">
        <f t="shared" si="36"/>
        <v>159338.6518216627</v>
      </c>
      <c r="S180" s="2">
        <f t="shared" si="34"/>
        <v>2837.9131818181772</v>
      </c>
      <c r="T180" s="4">
        <f t="shared" si="37"/>
        <v>-4.6910868458903354E-2</v>
      </c>
      <c r="U180" s="2">
        <f t="shared" si="35"/>
        <v>123739.67662398283</v>
      </c>
    </row>
    <row r="181" spans="1:21" x14ac:dyDescent="0.45">
      <c r="A181" t="str">
        <f t="shared" si="28"/>
        <v>31-5-2012</v>
      </c>
      <c r="B181" s="5">
        <f t="shared" si="38"/>
        <v>41060</v>
      </c>
      <c r="C181" s="5">
        <f t="shared" si="26"/>
        <v>41030</v>
      </c>
      <c r="D181" t="s">
        <v>66</v>
      </c>
      <c r="E181" t="s">
        <v>47</v>
      </c>
      <c r="F181">
        <v>5</v>
      </c>
      <c r="G181" t="s">
        <v>281</v>
      </c>
      <c r="H181" s="2">
        <v>2837.9131818181822</v>
      </c>
      <c r="I181" s="39">
        <v>16.407190082644629</v>
      </c>
      <c r="J181" s="13">
        <f t="shared" si="29"/>
        <v>6.094888856427589E-2</v>
      </c>
      <c r="K181" s="9">
        <f t="shared" si="30"/>
        <v>1.2847577861700619</v>
      </c>
      <c r="L181" s="8">
        <f t="shared" si="31"/>
        <v>1.2847577861700619</v>
      </c>
      <c r="M181" s="4">
        <v>-8.3927034364033593E-2</v>
      </c>
      <c r="N181" s="8">
        <f t="shared" si="32"/>
        <v>1</v>
      </c>
      <c r="O181" s="8">
        <f t="shared" si="27"/>
        <v>0</v>
      </c>
      <c r="P181" s="9">
        <v>3.9765432098765426E-4</v>
      </c>
      <c r="Q181" s="8">
        <f t="shared" si="33"/>
        <v>1.7186376696987082E-3</v>
      </c>
      <c r="R181" s="2">
        <f t="shared" si="36"/>
        <v>159612.49723092242</v>
      </c>
      <c r="S181" s="2">
        <f t="shared" si="34"/>
        <v>2842.7905263157845</v>
      </c>
      <c r="T181" s="4">
        <f t="shared" si="37"/>
        <v>1.7186376696987082E-3</v>
      </c>
      <c r="U181" s="2">
        <f t="shared" si="35"/>
        <v>123952.34029346514</v>
      </c>
    </row>
    <row r="182" spans="1:21" x14ac:dyDescent="0.45">
      <c r="A182" t="str">
        <f t="shared" si="28"/>
        <v>30-6-2012</v>
      </c>
      <c r="B182" s="5">
        <f t="shared" si="38"/>
        <v>41090</v>
      </c>
      <c r="C182" s="5">
        <f t="shared" si="26"/>
        <v>41061</v>
      </c>
      <c r="D182" t="s">
        <v>66</v>
      </c>
      <c r="E182" t="s">
        <v>48</v>
      </c>
      <c r="F182">
        <v>6</v>
      </c>
      <c r="G182" t="s">
        <v>282</v>
      </c>
      <c r="H182" s="2">
        <v>2842.7905263157895</v>
      </c>
      <c r="I182" s="39">
        <v>16.344958677685952</v>
      </c>
      <c r="J182" s="13">
        <f t="shared" si="29"/>
        <v>6.1180943905670103E-2</v>
      </c>
      <c r="K182" s="9">
        <f t="shared" si="30"/>
        <v>1.2951968877239475</v>
      </c>
      <c r="L182" s="8">
        <f t="shared" si="31"/>
        <v>1.2951968877239475</v>
      </c>
      <c r="M182" s="4">
        <v>5.8112088997859024E-2</v>
      </c>
      <c r="N182" s="8">
        <f t="shared" si="32"/>
        <v>1</v>
      </c>
      <c r="O182" s="8">
        <f t="shared" si="27"/>
        <v>0</v>
      </c>
      <c r="P182" s="9">
        <v>3.9916666666666676E-4</v>
      </c>
      <c r="Q182" s="8">
        <f t="shared" si="33"/>
        <v>2.888628435413243E-2</v>
      </c>
      <c r="R182" s="2">
        <f t="shared" si="36"/>
        <v>164223.10921240802</v>
      </c>
      <c r="S182" s="2">
        <f t="shared" si="34"/>
        <v>2924.9081818181762</v>
      </c>
      <c r="T182" s="4">
        <f t="shared" si="37"/>
        <v>2.888628435413243E-2</v>
      </c>
      <c r="U182" s="2">
        <f t="shared" si="35"/>
        <v>127532.86284154236</v>
      </c>
    </row>
    <row r="183" spans="1:21" x14ac:dyDescent="0.45">
      <c r="A183" t="str">
        <f t="shared" si="28"/>
        <v>31-7-2012</v>
      </c>
      <c r="B183" s="5">
        <f t="shared" si="38"/>
        <v>41121</v>
      </c>
      <c r="C183" s="5">
        <f t="shared" si="26"/>
        <v>41091</v>
      </c>
      <c r="D183" t="s">
        <v>66</v>
      </c>
      <c r="E183" t="s">
        <v>49</v>
      </c>
      <c r="F183">
        <v>7</v>
      </c>
      <c r="G183" t="s">
        <v>283</v>
      </c>
      <c r="H183" s="2">
        <v>2924.9081818181812</v>
      </c>
      <c r="I183" s="39">
        <v>16.297107438016528</v>
      </c>
      <c r="J183" s="13">
        <f t="shared" si="29"/>
        <v>6.1360582164862197E-2</v>
      </c>
      <c r="K183" s="9">
        <f t="shared" si="30"/>
        <v>1.3032779860490398</v>
      </c>
      <c r="L183" s="8">
        <f t="shared" si="31"/>
        <v>1.3032779860490398</v>
      </c>
      <c r="M183" s="4">
        <v>5.1244909672343297E-5</v>
      </c>
      <c r="N183" s="8">
        <f t="shared" si="32"/>
        <v>1</v>
      </c>
      <c r="O183" s="8">
        <f t="shared" si="27"/>
        <v>0</v>
      </c>
      <c r="P183" s="9">
        <v>3.9755952380952377E-4</v>
      </c>
      <c r="Q183" s="8">
        <f t="shared" si="33"/>
        <v>2.9214747689049636E-2</v>
      </c>
      <c r="R183" s="2">
        <f t="shared" si="36"/>
        <v>169020.84591275977</v>
      </c>
      <c r="S183" s="2">
        <f t="shared" si="34"/>
        <v>3010.3586363636314</v>
      </c>
      <c r="T183" s="4">
        <f t="shared" si="37"/>
        <v>2.9214747689049636E-2</v>
      </c>
      <c r="U183" s="2">
        <f t="shared" si="35"/>
        <v>131258.7032515202</v>
      </c>
    </row>
    <row r="184" spans="1:21" x14ac:dyDescent="0.45">
      <c r="A184" t="str">
        <f t="shared" si="28"/>
        <v>31-8-2012</v>
      </c>
      <c r="B184" s="5">
        <f t="shared" si="38"/>
        <v>41152</v>
      </c>
      <c r="C184" s="5">
        <f t="shared" si="26"/>
        <v>41122</v>
      </c>
      <c r="D184" t="s">
        <v>66</v>
      </c>
      <c r="E184" t="s">
        <v>50</v>
      </c>
      <c r="F184">
        <v>8</v>
      </c>
      <c r="G184" t="s">
        <v>284</v>
      </c>
      <c r="H184" s="2">
        <v>3010.3586363636364</v>
      </c>
      <c r="I184" s="39">
        <v>16.264380165289257</v>
      </c>
      <c r="J184" s="13">
        <f t="shared" si="29"/>
        <v>6.1484052256363088E-2</v>
      </c>
      <c r="K184" s="9">
        <f t="shared" si="30"/>
        <v>1.3088323370771238</v>
      </c>
      <c r="L184" s="8">
        <f t="shared" si="31"/>
        <v>1.3088323370771238</v>
      </c>
      <c r="M184" s="4">
        <v>3.1519021088048937E-3</v>
      </c>
      <c r="N184" s="8">
        <f t="shared" si="32"/>
        <v>1</v>
      </c>
      <c r="O184" s="8">
        <f t="shared" si="27"/>
        <v>0</v>
      </c>
      <c r="P184" s="9">
        <v>3.7904320987654314E-4</v>
      </c>
      <c r="Q184" s="8">
        <f t="shared" si="33"/>
        <v>6.1302874061062163E-3</v>
      </c>
      <c r="R184" s="2">
        <f t="shared" si="36"/>
        <v>170056.99227582818</v>
      </c>
      <c r="S184" s="2">
        <f t="shared" si="34"/>
        <v>3028.8129999999946</v>
      </c>
      <c r="T184" s="4">
        <f t="shared" si="37"/>
        <v>6.1302874061062163E-3</v>
      </c>
      <c r="U184" s="2">
        <f t="shared" si="35"/>
        <v>132063.35682700484</v>
      </c>
    </row>
    <row r="185" spans="1:21" x14ac:dyDescent="0.45">
      <c r="A185" t="str">
        <f t="shared" si="28"/>
        <v>30-9-2012</v>
      </c>
      <c r="B185" s="5">
        <f t="shared" si="38"/>
        <v>41182</v>
      </c>
      <c r="C185" s="5">
        <f t="shared" si="26"/>
        <v>41153</v>
      </c>
      <c r="D185" t="s">
        <v>66</v>
      </c>
      <c r="E185" t="s">
        <v>51</v>
      </c>
      <c r="F185">
        <v>9</v>
      </c>
      <c r="G185" t="s">
        <v>285</v>
      </c>
      <c r="H185" s="2">
        <v>3028.8129999999992</v>
      </c>
      <c r="I185" s="39">
        <v>16.234628099173555</v>
      </c>
      <c r="J185" s="13">
        <f t="shared" si="29"/>
        <v>6.1596729773619283E-2</v>
      </c>
      <c r="K185" s="9">
        <f t="shared" si="30"/>
        <v>1.3139011798730278</v>
      </c>
      <c r="L185" s="8">
        <f t="shared" si="31"/>
        <v>1.3139011798730278</v>
      </c>
      <c r="M185" s="4">
        <v>7.7422627430312474E-4</v>
      </c>
      <c r="N185" s="8">
        <f t="shared" si="32"/>
        <v>1</v>
      </c>
      <c r="O185" s="8">
        <f t="shared" si="27"/>
        <v>0</v>
      </c>
      <c r="P185" s="9">
        <v>3.9384615384615386E-4</v>
      </c>
      <c r="Q185" s="8">
        <f t="shared" si="33"/>
        <v>5.7777118282484885E-3</v>
      </c>
      <c r="R185" s="2">
        <f t="shared" si="36"/>
        <v>171039.53257157659</v>
      </c>
      <c r="S185" s="2">
        <f t="shared" si="34"/>
        <v>3046.3126086956472</v>
      </c>
      <c r="T185" s="4">
        <f t="shared" si="37"/>
        <v>5.7777118282484885E-3</v>
      </c>
      <c r="U185" s="2">
        <f t="shared" si="35"/>
        <v>132826.38084582242</v>
      </c>
    </row>
    <row r="186" spans="1:21" x14ac:dyDescent="0.45">
      <c r="A186" t="str">
        <f t="shared" si="28"/>
        <v>31-10-2012</v>
      </c>
      <c r="B186" s="5">
        <f t="shared" si="38"/>
        <v>41213</v>
      </c>
      <c r="C186" s="5">
        <f t="shared" si="26"/>
        <v>41183</v>
      </c>
      <c r="D186" t="s">
        <v>66</v>
      </c>
      <c r="E186" t="s">
        <v>52</v>
      </c>
      <c r="F186">
        <v>10</v>
      </c>
      <c r="G186" t="s">
        <v>286</v>
      </c>
      <c r="H186" s="2">
        <v>3046.3126086956518</v>
      </c>
      <c r="I186" s="39">
        <v>16.222561983471074</v>
      </c>
      <c r="J186" s="13">
        <f t="shared" si="29"/>
        <v>6.1642544563484183E-2</v>
      </c>
      <c r="K186" s="9">
        <f t="shared" si="30"/>
        <v>1.3159621763629001</v>
      </c>
      <c r="L186" s="8">
        <f t="shared" si="31"/>
        <v>1.3159621763629001</v>
      </c>
      <c r="M186" s="4">
        <v>-4.5880316225307416E-3</v>
      </c>
      <c r="N186" s="8">
        <f t="shared" si="32"/>
        <v>1</v>
      </c>
      <c r="O186" s="8">
        <f t="shared" si="27"/>
        <v>0</v>
      </c>
      <c r="P186" s="9">
        <v>3.7820987654320993E-4</v>
      </c>
      <c r="Q186" s="8">
        <f t="shared" si="33"/>
        <v>-7.229864333227809E-3</v>
      </c>
      <c r="R186" s="2">
        <f t="shared" si="36"/>
        <v>169802.93995546541</v>
      </c>
      <c r="S186" s="2">
        <f t="shared" si="34"/>
        <v>3024.2881818181763</v>
      </c>
      <c r="T186" s="4">
        <f t="shared" si="37"/>
        <v>-7.229864333227809E-3</v>
      </c>
      <c r="U186" s="2">
        <f t="shared" si="35"/>
        <v>131866.06413243347</v>
      </c>
    </row>
    <row r="187" spans="1:21" x14ac:dyDescent="0.45">
      <c r="A187" t="str">
        <f t="shared" si="28"/>
        <v>30-11-2012</v>
      </c>
      <c r="B187" s="5">
        <f t="shared" si="38"/>
        <v>41243</v>
      </c>
      <c r="C187" s="5">
        <f t="shared" si="26"/>
        <v>41214</v>
      </c>
      <c r="D187" t="s">
        <v>66</v>
      </c>
      <c r="E187" t="s">
        <v>40</v>
      </c>
      <c r="F187">
        <v>11</v>
      </c>
      <c r="G187" t="s">
        <v>287</v>
      </c>
      <c r="H187" s="2">
        <v>3024.2881818181809</v>
      </c>
      <c r="I187" s="39">
        <v>16.200330578512396</v>
      </c>
      <c r="J187" s="13">
        <f t="shared" si="29"/>
        <v>6.1727135452801701E-2</v>
      </c>
      <c r="K187" s="9">
        <f t="shared" si="30"/>
        <v>1.3197675310632642</v>
      </c>
      <c r="L187" s="8">
        <f t="shared" si="31"/>
        <v>1.3197675310632642</v>
      </c>
      <c r="M187" s="4">
        <v>1.8598702006378254E-4</v>
      </c>
      <c r="N187" s="8">
        <f t="shared" si="32"/>
        <v>1</v>
      </c>
      <c r="O187" s="8">
        <f t="shared" si="27"/>
        <v>0</v>
      </c>
      <c r="P187" s="9">
        <v>3.6794871794871794E-4</v>
      </c>
      <c r="Q187" s="8">
        <f t="shared" si="33"/>
        <v>2.4728298990139397E-2</v>
      </c>
      <c r="R187" s="2">
        <f t="shared" si="36"/>
        <v>174001.87782408885</v>
      </c>
      <c r="S187" s="2">
        <f t="shared" si="34"/>
        <v>3099.0736842105212</v>
      </c>
      <c r="T187" s="4">
        <f t="shared" si="37"/>
        <v>2.4728298990139397E-2</v>
      </c>
      <c r="U187" s="2">
        <f t="shared" si="35"/>
        <v>135126.88759295319</v>
      </c>
    </row>
    <row r="188" spans="1:21" x14ac:dyDescent="0.45">
      <c r="A188" t="str">
        <f t="shared" si="28"/>
        <v>31-12-2012</v>
      </c>
      <c r="B188" s="5">
        <f t="shared" si="38"/>
        <v>41274</v>
      </c>
      <c r="C188" s="5">
        <f t="shared" si="26"/>
        <v>41244</v>
      </c>
      <c r="D188" t="s">
        <v>66</v>
      </c>
      <c r="E188" t="s">
        <v>41</v>
      </c>
      <c r="F188">
        <v>12</v>
      </c>
      <c r="G188" t="s">
        <v>288</v>
      </c>
      <c r="H188" s="2">
        <v>3099.0736842105262</v>
      </c>
      <c r="I188" s="39">
        <v>16.175371900826448</v>
      </c>
      <c r="J188" s="13">
        <f t="shared" si="29"/>
        <v>6.1822380723679494E-2</v>
      </c>
      <c r="K188" s="9">
        <f t="shared" si="30"/>
        <v>1.3240521773430995</v>
      </c>
      <c r="L188" s="8">
        <f t="shared" si="31"/>
        <v>1.3240521773430995</v>
      </c>
      <c r="M188" s="4">
        <v>8.5880009259651224E-3</v>
      </c>
      <c r="N188" s="8">
        <f t="shared" si="32"/>
        <v>1</v>
      </c>
      <c r="O188" s="8">
        <f t="shared" si="27"/>
        <v>0</v>
      </c>
      <c r="P188" s="9">
        <v>3.8699999999999997E-4</v>
      </c>
      <c r="Q188" s="8">
        <f t="shared" si="33"/>
        <v>4.2210398106302671E-2</v>
      </c>
      <c r="R188" s="2">
        <f t="shared" si="36"/>
        <v>181346.56635828788</v>
      </c>
      <c r="S188" s="2">
        <f t="shared" si="34"/>
        <v>3229.8868181818134</v>
      </c>
      <c r="T188" s="4">
        <f t="shared" si="37"/>
        <v>4.2210398106302671E-2</v>
      </c>
      <c r="U188" s="2">
        <f t="shared" si="35"/>
        <v>140830.64731311737</v>
      </c>
    </row>
    <row r="189" spans="1:21" x14ac:dyDescent="0.45">
      <c r="A189" t="str">
        <f t="shared" si="28"/>
        <v>31-1-2013</v>
      </c>
      <c r="B189" s="5">
        <f t="shared" si="38"/>
        <v>41305</v>
      </c>
      <c r="C189" s="5">
        <f t="shared" si="26"/>
        <v>41275</v>
      </c>
      <c r="D189" t="s">
        <v>67</v>
      </c>
      <c r="E189" t="s">
        <v>43</v>
      </c>
      <c r="F189">
        <v>1</v>
      </c>
      <c r="G189" t="s">
        <v>289</v>
      </c>
      <c r="H189" s="2">
        <v>3229.8868181818184</v>
      </c>
      <c r="I189" s="39">
        <v>16.157520661157026</v>
      </c>
      <c r="J189" s="13">
        <f t="shared" si="29"/>
        <v>6.1890683661882495E-2</v>
      </c>
      <c r="K189" s="9">
        <f t="shared" si="30"/>
        <v>1.3271248121036097</v>
      </c>
      <c r="L189" s="8">
        <f t="shared" si="31"/>
        <v>1.3271248121036097</v>
      </c>
      <c r="M189" s="4">
        <v>4.0425363568749706E-2</v>
      </c>
      <c r="N189" s="8">
        <f t="shared" si="32"/>
        <v>1</v>
      </c>
      <c r="O189" s="8">
        <f t="shared" si="27"/>
        <v>0</v>
      </c>
      <c r="P189" s="9">
        <v>2.7608695652173908E-4</v>
      </c>
      <c r="Q189" s="8">
        <f t="shared" si="33"/>
        <v>2.8403683157487425E-2</v>
      </c>
      <c r="R189" s="2">
        <f t="shared" si="36"/>
        <v>186497.47677082696</v>
      </c>
      <c r="S189" s="2">
        <f t="shared" si="34"/>
        <v>3321.6274999999946</v>
      </c>
      <c r="T189" s="4">
        <f t="shared" si="37"/>
        <v>2.8403683157487425E-2</v>
      </c>
      <c r="U189" s="2">
        <f t="shared" si="35"/>
        <v>144830.75639826301</v>
      </c>
    </row>
    <row r="190" spans="1:21" x14ac:dyDescent="0.45">
      <c r="A190" t="str">
        <f t="shared" si="28"/>
        <v>28-2-2013</v>
      </c>
      <c r="B190" s="5">
        <f t="shared" si="38"/>
        <v>41333</v>
      </c>
      <c r="C190" s="5">
        <f t="shared" si="26"/>
        <v>41306</v>
      </c>
      <c r="D190" t="s">
        <v>67</v>
      </c>
      <c r="E190" t="s">
        <v>44</v>
      </c>
      <c r="F190">
        <v>2</v>
      </c>
      <c r="G190" t="s">
        <v>290</v>
      </c>
      <c r="H190" s="2">
        <v>3321.6275000000001</v>
      </c>
      <c r="I190" s="39">
        <v>16.14834710743802</v>
      </c>
      <c r="J190" s="13">
        <f t="shared" si="29"/>
        <v>6.19258425241178E-2</v>
      </c>
      <c r="K190" s="9">
        <f t="shared" si="30"/>
        <v>1.3287064474634693</v>
      </c>
      <c r="L190" s="8">
        <f t="shared" si="31"/>
        <v>1.3287064474634693</v>
      </c>
      <c r="M190" s="4">
        <v>6.6571693054904291E-3</v>
      </c>
      <c r="N190" s="8">
        <f t="shared" si="32"/>
        <v>1</v>
      </c>
      <c r="O190" s="8">
        <f t="shared" si="27"/>
        <v>0</v>
      </c>
      <c r="P190" s="9">
        <v>2.8151515151515148E-4</v>
      </c>
      <c r="Q190" s="8">
        <f t="shared" si="33"/>
        <v>2.1227094248226219E-2</v>
      </c>
      <c r="R190" s="2">
        <f t="shared" si="36"/>
        <v>190456.27628729769</v>
      </c>
      <c r="S190" s="2">
        <f t="shared" si="34"/>
        <v>3392.1359999999945</v>
      </c>
      <c r="T190" s="4">
        <f t="shared" si="37"/>
        <v>2.1227094248226219E-2</v>
      </c>
      <c r="U190" s="2">
        <f t="shared" si="35"/>
        <v>147905.09251437083</v>
      </c>
    </row>
    <row r="191" spans="1:21" x14ac:dyDescent="0.45">
      <c r="A191" t="str">
        <f t="shared" si="28"/>
        <v>31-3-2013</v>
      </c>
      <c r="B191" s="5">
        <f t="shared" si="38"/>
        <v>41364</v>
      </c>
      <c r="C191" s="5">
        <f t="shared" si="26"/>
        <v>41334</v>
      </c>
      <c r="D191" t="s">
        <v>67</v>
      </c>
      <c r="E191" t="s">
        <v>45</v>
      </c>
      <c r="F191">
        <v>3</v>
      </c>
      <c r="G191" t="s">
        <v>291</v>
      </c>
      <c r="H191" s="2">
        <v>3392.136</v>
      </c>
      <c r="I191" s="39">
        <v>16.147190082644631</v>
      </c>
      <c r="J191" s="13">
        <f t="shared" si="29"/>
        <v>6.1930279812264233E-2</v>
      </c>
      <c r="K191" s="9">
        <f t="shared" si="30"/>
        <v>1.328906060630338</v>
      </c>
      <c r="L191" s="8">
        <f t="shared" si="31"/>
        <v>1.328906060630338</v>
      </c>
      <c r="M191" s="4">
        <v>6.6551727218315815E-3</v>
      </c>
      <c r="N191" s="8">
        <f t="shared" si="32"/>
        <v>1</v>
      </c>
      <c r="O191" s="8">
        <f t="shared" si="27"/>
        <v>0</v>
      </c>
      <c r="P191" s="9">
        <v>2.8718253968253968E-4</v>
      </c>
      <c r="Q191" s="8">
        <f t="shared" si="33"/>
        <v>-1.1612075652262077E-2</v>
      </c>
      <c r="R191" s="2">
        <f t="shared" si="36"/>
        <v>188244.68359860146</v>
      </c>
      <c r="S191" s="2">
        <f t="shared" si="34"/>
        <v>3352.746260145233</v>
      </c>
      <c r="T191" s="4">
        <f t="shared" si="37"/>
        <v>-1.1612075652262077E-2</v>
      </c>
      <c r="U191" s="2">
        <f t="shared" si="35"/>
        <v>146187.60739073914</v>
      </c>
    </row>
    <row r="192" spans="1:21" x14ac:dyDescent="0.45">
      <c r="A192" t="str">
        <f t="shared" si="28"/>
        <v>30-4-2013</v>
      </c>
      <c r="B192" s="5">
        <f t="shared" si="38"/>
        <v>41394</v>
      </c>
      <c r="C192" s="5">
        <f t="shared" si="26"/>
        <v>41365</v>
      </c>
      <c r="D192" t="s">
        <v>67</v>
      </c>
      <c r="E192" t="s">
        <v>46</v>
      </c>
      <c r="F192">
        <v>4</v>
      </c>
      <c r="G192" t="s">
        <v>292</v>
      </c>
      <c r="H192" s="2">
        <v>3352.7462601452385</v>
      </c>
      <c r="I192" s="39">
        <v>16.151074380165291</v>
      </c>
      <c r="J192" s="13">
        <f t="shared" si="29"/>
        <v>6.1915385717502089E-2</v>
      </c>
      <c r="K192" s="9">
        <f t="shared" si="30"/>
        <v>1.3282360438712275</v>
      </c>
      <c r="L192" s="8">
        <f t="shared" si="31"/>
        <v>1.3282360438712275</v>
      </c>
      <c r="M192" s="4">
        <v>-8.726469982235141E-3</v>
      </c>
      <c r="N192" s="8">
        <f t="shared" si="32"/>
        <v>1</v>
      </c>
      <c r="O192" s="8">
        <f t="shared" si="27"/>
        <v>0</v>
      </c>
      <c r="P192" s="9">
        <v>2.8491666666666666E-4</v>
      </c>
      <c r="Q192" s="8">
        <f t="shared" si="33"/>
        <v>4.4899310741998155E-2</v>
      </c>
      <c r="R192" s="2">
        <f t="shared" si="36"/>
        <v>196696.74014302419</v>
      </c>
      <c r="S192" s="2">
        <f t="shared" si="34"/>
        <v>3503.2822563185659</v>
      </c>
      <c r="T192" s="4">
        <f t="shared" si="37"/>
        <v>4.4899310741998155E-2</v>
      </c>
      <c r="U192" s="2">
        <f t="shared" si="35"/>
        <v>152751.33020160516</v>
      </c>
    </row>
    <row r="193" spans="1:21" x14ac:dyDescent="0.45">
      <c r="A193" t="str">
        <f t="shared" si="28"/>
        <v>31-5-2013</v>
      </c>
      <c r="B193" s="5">
        <f t="shared" si="38"/>
        <v>41425</v>
      </c>
      <c r="C193" s="5">
        <f t="shared" si="26"/>
        <v>41395</v>
      </c>
      <c r="D193" t="s">
        <v>67</v>
      </c>
      <c r="E193" t="s">
        <v>47</v>
      </c>
      <c r="F193">
        <v>5</v>
      </c>
      <c r="G193" t="s">
        <v>293</v>
      </c>
      <c r="H193" s="2">
        <v>3503.2822563185714</v>
      </c>
      <c r="I193" s="39">
        <v>16.148429752066114</v>
      </c>
      <c r="J193" s="13">
        <f t="shared" si="29"/>
        <v>6.1925525599295796E-2</v>
      </c>
      <c r="K193" s="9">
        <f t="shared" si="30"/>
        <v>1.3286921904746753</v>
      </c>
      <c r="L193" s="8">
        <f t="shared" si="31"/>
        <v>1.3286921904746753</v>
      </c>
      <c r="M193" s="4">
        <v>2.1030423099228202E-2</v>
      </c>
      <c r="N193" s="8">
        <f t="shared" si="32"/>
        <v>1</v>
      </c>
      <c r="O193" s="8">
        <f t="shared" si="27"/>
        <v>0</v>
      </c>
      <c r="P193" s="9">
        <v>2.6204545454545447E-4</v>
      </c>
      <c r="Q193" s="8">
        <f t="shared" si="33"/>
        <v>-5.0022746163829179E-2</v>
      </c>
      <c r="R193" s="2">
        <f t="shared" si="36"/>
        <v>186857.42903959702</v>
      </c>
      <c r="S193" s="2">
        <f t="shared" si="34"/>
        <v>3328.0384572704957</v>
      </c>
      <c r="T193" s="4">
        <f t="shared" si="37"/>
        <v>-5.0022746163829179E-2</v>
      </c>
      <c r="U193" s="2">
        <f t="shared" si="35"/>
        <v>145110.28918474301</v>
      </c>
    </row>
    <row r="194" spans="1:21" x14ac:dyDescent="0.45">
      <c r="A194" t="str">
        <f t="shared" si="28"/>
        <v>30-6-2013</v>
      </c>
      <c r="B194" s="5">
        <f t="shared" si="38"/>
        <v>41455</v>
      </c>
      <c r="C194" s="5">
        <f t="shared" si="26"/>
        <v>41426</v>
      </c>
      <c r="D194" t="s">
        <v>67</v>
      </c>
      <c r="E194" t="s">
        <v>48</v>
      </c>
      <c r="F194">
        <v>6</v>
      </c>
      <c r="G194" t="s">
        <v>294</v>
      </c>
      <c r="H194" s="2">
        <v>3328.0384572705007</v>
      </c>
      <c r="I194" s="39">
        <v>16.134132231404958</v>
      </c>
      <c r="J194" s="13">
        <f t="shared" si="29"/>
        <v>6.1980401899366364E-2</v>
      </c>
      <c r="K194" s="9">
        <f t="shared" si="30"/>
        <v>1.3311608225944807</v>
      </c>
      <c r="L194" s="8">
        <f t="shared" si="31"/>
        <v>1.3311608225944807</v>
      </c>
      <c r="M194" s="4">
        <v>-4.4694874446470134E-2</v>
      </c>
      <c r="N194" s="8">
        <f t="shared" si="32"/>
        <v>1</v>
      </c>
      <c r="O194" s="8">
        <f t="shared" si="27"/>
        <v>0</v>
      </c>
      <c r="P194" s="9">
        <v>2.8456521739130442E-4</v>
      </c>
      <c r="Q194" s="8">
        <f t="shared" si="33"/>
        <v>3.764330943840144E-2</v>
      </c>
      <c r="R194" s="2">
        <f t="shared" si="36"/>
        <v>193891.3610617987</v>
      </c>
      <c r="S194" s="2">
        <f t="shared" si="34"/>
        <v>3453.3168387404289</v>
      </c>
      <c r="T194" s="4">
        <f t="shared" si="37"/>
        <v>3.764330943840144E-2</v>
      </c>
      <c r="U194" s="2">
        <f t="shared" si="35"/>
        <v>150572.72070322023</v>
      </c>
    </row>
    <row r="195" spans="1:21" x14ac:dyDescent="0.45">
      <c r="A195" t="str">
        <f t="shared" si="28"/>
        <v>31-7-2013</v>
      </c>
      <c r="B195" s="5">
        <f t="shared" si="38"/>
        <v>41486</v>
      </c>
      <c r="C195" s="5">
        <f t="shared" si="26"/>
        <v>41456</v>
      </c>
      <c r="D195" t="s">
        <v>67</v>
      </c>
      <c r="E195" t="s">
        <v>49</v>
      </c>
      <c r="F195">
        <v>7</v>
      </c>
      <c r="G195" t="s">
        <v>295</v>
      </c>
      <c r="H195" s="2">
        <v>3453.3168387404344</v>
      </c>
      <c r="I195" s="39">
        <v>16.126694214876036</v>
      </c>
      <c r="J195" s="13">
        <f t="shared" si="29"/>
        <v>6.200898874101253E-2</v>
      </c>
      <c r="K195" s="9">
        <f t="shared" si="30"/>
        <v>1.3324468130020113</v>
      </c>
      <c r="L195" s="8">
        <f t="shared" si="31"/>
        <v>1.3324468130020113</v>
      </c>
      <c r="M195" s="4">
        <v>5.1318770125722279E-2</v>
      </c>
      <c r="N195" s="8">
        <f t="shared" si="32"/>
        <v>1</v>
      </c>
      <c r="O195" s="8">
        <f t="shared" si="27"/>
        <v>0</v>
      </c>
      <c r="P195" s="9">
        <v>2.7264492753623185E-4</v>
      </c>
      <c r="Q195" s="8">
        <f t="shared" si="33"/>
        <v>4.388109643582494E-3</v>
      </c>
      <c r="R195" s="2">
        <f t="shared" si="36"/>
        <v>194742.17761308132</v>
      </c>
      <c r="S195" s="2">
        <f t="shared" si="34"/>
        <v>3468.4703716628514</v>
      </c>
      <c r="T195" s="4">
        <f t="shared" si="37"/>
        <v>4.388109643582494E-3</v>
      </c>
      <c r="U195" s="2">
        <f t="shared" si="35"/>
        <v>151233.45031099848</v>
      </c>
    </row>
    <row r="196" spans="1:21" x14ac:dyDescent="0.45">
      <c r="A196" t="str">
        <f t="shared" si="28"/>
        <v>31-8-2013</v>
      </c>
      <c r="B196" s="5">
        <f t="shared" si="38"/>
        <v>41517</v>
      </c>
      <c r="C196" s="5">
        <f t="shared" si="26"/>
        <v>41487</v>
      </c>
      <c r="D196" t="s">
        <v>67</v>
      </c>
      <c r="E196" t="s">
        <v>50</v>
      </c>
      <c r="F196">
        <v>8</v>
      </c>
      <c r="G196" t="s">
        <v>296</v>
      </c>
      <c r="H196" s="2">
        <v>3468.4703716628574</v>
      </c>
      <c r="I196" s="39">
        <v>16.110413223140494</v>
      </c>
      <c r="J196" s="13">
        <f t="shared" si="29"/>
        <v>6.2071654286535077E-2</v>
      </c>
      <c r="K196" s="9">
        <f t="shared" si="30"/>
        <v>1.3352658474172898</v>
      </c>
      <c r="L196" s="8">
        <f t="shared" si="31"/>
        <v>1.3352658474172898</v>
      </c>
      <c r="M196" s="4">
        <v>-3.7605650120535294E-2</v>
      </c>
      <c r="N196" s="8">
        <f t="shared" si="32"/>
        <v>1</v>
      </c>
      <c r="O196" s="8">
        <f t="shared" si="27"/>
        <v>0</v>
      </c>
      <c r="P196" s="9">
        <v>2.6793478260869573E-4</v>
      </c>
      <c r="Q196" s="8">
        <f t="shared" si="33"/>
        <v>5.8654614002380256E-3</v>
      </c>
      <c r="R196" s="2">
        <f t="shared" si="36"/>
        <v>195884.43033886916</v>
      </c>
      <c r="S196" s="2">
        <f t="shared" si="34"/>
        <v>3488.8145507457093</v>
      </c>
      <c r="T196" s="4">
        <f t="shared" si="37"/>
        <v>5.8654614002380256E-3</v>
      </c>
      <c r="U196" s="2">
        <f t="shared" si="35"/>
        <v>152120.50427622246</v>
      </c>
    </row>
    <row r="197" spans="1:21" x14ac:dyDescent="0.45">
      <c r="A197" t="str">
        <f t="shared" si="28"/>
        <v>30-9-2013</v>
      </c>
      <c r="B197" s="5">
        <f t="shared" si="38"/>
        <v>41547</v>
      </c>
      <c r="C197" s="5">
        <f t="shared" si="26"/>
        <v>41518</v>
      </c>
      <c r="D197" t="s">
        <v>67</v>
      </c>
      <c r="E197" t="s">
        <v>51</v>
      </c>
      <c r="F197">
        <v>9</v>
      </c>
      <c r="G197" t="s">
        <v>297</v>
      </c>
      <c r="H197" s="2">
        <v>3488.8145507457148</v>
      </c>
      <c r="I197" s="39">
        <v>16.096280991735537</v>
      </c>
      <c r="J197" s="13">
        <f t="shared" si="29"/>
        <v>6.2126152029368727E-2</v>
      </c>
      <c r="K197" s="9">
        <f t="shared" si="30"/>
        <v>1.337717449989676</v>
      </c>
      <c r="L197" s="8">
        <f t="shared" si="31"/>
        <v>1.337717449989676</v>
      </c>
      <c r="M197" s="4">
        <v>-4.821504852801306E-3</v>
      </c>
      <c r="N197" s="8">
        <f t="shared" si="32"/>
        <v>1</v>
      </c>
      <c r="O197" s="8">
        <f t="shared" si="27"/>
        <v>0</v>
      </c>
      <c r="P197" s="9">
        <v>2.7922839506172836E-4</v>
      </c>
      <c r="Q197" s="8">
        <f t="shared" si="33"/>
        <v>4.0625034064549759E-3</v>
      </c>
      <c r="R197" s="2">
        <f t="shared" si="36"/>
        <v>196680.2115043923</v>
      </c>
      <c r="S197" s="2">
        <f t="shared" si="34"/>
        <v>3502.9878717426036</v>
      </c>
      <c r="T197" s="4">
        <f t="shared" si="37"/>
        <v>4.0625034064549759E-3</v>
      </c>
      <c r="U197" s="2">
        <f t="shared" si="35"/>
        <v>152738.49434303626</v>
      </c>
    </row>
    <row r="198" spans="1:21" x14ac:dyDescent="0.45">
      <c r="A198" t="str">
        <f t="shared" si="28"/>
        <v>31-10-2013</v>
      </c>
      <c r="B198" s="5">
        <f t="shared" si="38"/>
        <v>41578</v>
      </c>
      <c r="C198" s="5">
        <f t="shared" si="26"/>
        <v>41548</v>
      </c>
      <c r="D198" t="s">
        <v>67</v>
      </c>
      <c r="E198" t="s">
        <v>52</v>
      </c>
      <c r="F198">
        <v>10</v>
      </c>
      <c r="G198" t="s">
        <v>298</v>
      </c>
      <c r="H198" s="2">
        <v>3502.9878717426086</v>
      </c>
      <c r="I198" s="39">
        <v>16.089338842975206</v>
      </c>
      <c r="J198" s="13">
        <f t="shared" si="29"/>
        <v>6.2152957915769906E-2</v>
      </c>
      <c r="K198" s="9">
        <f t="shared" si="30"/>
        <v>1.3389233234192752</v>
      </c>
      <c r="L198" s="8">
        <f t="shared" si="31"/>
        <v>1.3389233234192752</v>
      </c>
      <c r="M198" s="4">
        <v>4.0707223356893474E-2</v>
      </c>
      <c r="N198" s="8">
        <f t="shared" si="32"/>
        <v>1</v>
      </c>
      <c r="O198" s="8">
        <f t="shared" si="27"/>
        <v>0</v>
      </c>
      <c r="P198" s="9">
        <v>2.7757936507936509E-4</v>
      </c>
      <c r="Q198" s="8">
        <f t="shared" si="33"/>
        <v>1.7284843693988972E-2</v>
      </c>
      <c r="R198" s="2">
        <f t="shared" si="36"/>
        <v>200079.7982179464</v>
      </c>
      <c r="S198" s="2">
        <f t="shared" si="34"/>
        <v>3563.5364695676135</v>
      </c>
      <c r="T198" s="4">
        <f t="shared" si="37"/>
        <v>1.7284843693988972E-2</v>
      </c>
      <c r="U198" s="2">
        <f t="shared" si="35"/>
        <v>155378.55534381088</v>
      </c>
    </row>
    <row r="199" spans="1:21" x14ac:dyDescent="0.45">
      <c r="A199" t="str">
        <f t="shared" si="28"/>
        <v>30-11-2013</v>
      </c>
      <c r="B199" s="5">
        <f t="shared" si="38"/>
        <v>41608</v>
      </c>
      <c r="C199" s="5">
        <f t="shared" ref="C199:C262" si="39">DATE(D199,F199,1)</f>
        <v>41579</v>
      </c>
      <c r="D199" t="s">
        <v>67</v>
      </c>
      <c r="E199" t="s">
        <v>40</v>
      </c>
      <c r="F199">
        <v>11</v>
      </c>
      <c r="G199" t="s">
        <v>299</v>
      </c>
      <c r="H199" s="2">
        <v>3563.536469567619</v>
      </c>
      <c r="I199" s="39">
        <v>16.074214876033057</v>
      </c>
      <c r="J199" s="13">
        <f t="shared" si="29"/>
        <v>6.2211436621456263E-2</v>
      </c>
      <c r="K199" s="9">
        <f t="shared" si="30"/>
        <v>1.3415540111842366</v>
      </c>
      <c r="L199" s="8">
        <f t="shared" si="31"/>
        <v>1.3415540111842366</v>
      </c>
      <c r="M199" s="4">
        <v>-1.0469331070482535E-2</v>
      </c>
      <c r="N199" s="8">
        <f t="shared" si="32"/>
        <v>1</v>
      </c>
      <c r="O199" s="8">
        <f t="shared" ref="O199:O262" si="40">IF(1-L199&lt;0,0,1-L199)</f>
        <v>0</v>
      </c>
      <c r="P199" s="9">
        <v>2.8090579710144927E-4</v>
      </c>
      <c r="Q199" s="8">
        <f t="shared" si="33"/>
        <v>-1.3739580820835373E-2</v>
      </c>
      <c r="R199" s="2">
        <f t="shared" si="36"/>
        <v>197330.78565971449</v>
      </c>
      <c r="S199" s="2">
        <f t="shared" si="34"/>
        <v>3514.5749722359951</v>
      </c>
      <c r="T199" s="4">
        <f t="shared" si="37"/>
        <v>-1.3739580820835373E-2</v>
      </c>
      <c r="U199" s="2">
        <f t="shared" si="35"/>
        <v>153243.71912483993</v>
      </c>
    </row>
    <row r="200" spans="1:21" x14ac:dyDescent="0.45">
      <c r="A200" t="str">
        <f t="shared" ref="A200:A263" si="41">DAY(B200)&amp;"-"&amp;MONTH(B200)&amp;"-"&amp;YEAR(B200)</f>
        <v>31-12-2013</v>
      </c>
      <c r="B200" s="5">
        <f t="shared" si="38"/>
        <v>41639</v>
      </c>
      <c r="C200" s="5">
        <f t="shared" si="39"/>
        <v>41609</v>
      </c>
      <c r="D200" t="s">
        <v>67</v>
      </c>
      <c r="E200" t="s">
        <v>41</v>
      </c>
      <c r="F200">
        <v>12</v>
      </c>
      <c r="G200" t="s">
        <v>300</v>
      </c>
      <c r="H200" s="2">
        <v>3514.5749722360001</v>
      </c>
      <c r="I200" s="39">
        <v>16.058512396694216</v>
      </c>
      <c r="J200" s="13">
        <f t="shared" ref="J200:J263" si="42">1/I200</f>
        <v>6.2272268769170594E-2</v>
      </c>
      <c r="K200" s="9">
        <f t="shared" ref="K200:K263" si="43">1+(J200-$J$1)/($J$3-$J$2)</f>
        <v>1.3442905694720806</v>
      </c>
      <c r="L200" s="8">
        <f t="shared" ref="L200:L263" si="44">MIN(K200,150%)</f>
        <v>1.3442905694720806</v>
      </c>
      <c r="M200" s="4">
        <v>2.5615436412125048E-2</v>
      </c>
      <c r="N200" s="8">
        <f t="shared" ref="N200:N263" si="45">1-O200</f>
        <v>1</v>
      </c>
      <c r="O200" s="8">
        <f t="shared" si="40"/>
        <v>0</v>
      </c>
      <c r="P200" s="9">
        <v>2.717460317460317E-4</v>
      </c>
      <c r="Q200" s="8">
        <f t="shared" ref="Q200:Q263" si="46">T200*N200+O200*P200</f>
        <v>2.3757958891829745E-2</v>
      </c>
      <c r="R200" s="2">
        <f t="shared" si="36"/>
        <v>202018.96235351046</v>
      </c>
      <c r="S200" s="2">
        <f t="shared" ref="S200:S263" si="47">S199*(1+T200)</f>
        <v>3598.0740999486316</v>
      </c>
      <c r="T200" s="4">
        <f t="shared" si="37"/>
        <v>2.3757958891829745E-2</v>
      </c>
      <c r="U200" s="2">
        <f t="shared" ref="U200:U263" si="48">U199*(1+T200)</f>
        <v>156884.47710423899</v>
      </c>
    </row>
    <row r="201" spans="1:21" x14ac:dyDescent="0.45">
      <c r="A201" t="str">
        <f t="shared" si="41"/>
        <v>31-1-2014</v>
      </c>
      <c r="B201" s="5">
        <f t="shared" si="38"/>
        <v>41670</v>
      </c>
      <c r="C201" s="5">
        <f t="shared" si="39"/>
        <v>41640</v>
      </c>
      <c r="D201" t="s">
        <v>68</v>
      </c>
      <c r="E201" t="s">
        <v>43</v>
      </c>
      <c r="F201">
        <v>1</v>
      </c>
      <c r="G201" t="s">
        <v>301</v>
      </c>
      <c r="H201" s="2">
        <v>3598.0740999486366</v>
      </c>
      <c r="I201" s="39">
        <v>16.043636363636363</v>
      </c>
      <c r="J201" s="13">
        <f t="shared" si="42"/>
        <v>6.2330009066183141E-2</v>
      </c>
      <c r="K201" s="9">
        <f t="shared" si="43"/>
        <v>1.3468880396300356</v>
      </c>
      <c r="L201" s="8">
        <f t="shared" si="44"/>
        <v>1.3468880396300356</v>
      </c>
      <c r="M201" s="4">
        <v>-2.7598822013104263E-2</v>
      </c>
      <c r="N201" s="8">
        <f t="shared" si="45"/>
        <v>1</v>
      </c>
      <c r="O201" s="8">
        <f t="shared" si="40"/>
        <v>0</v>
      </c>
      <c r="P201" s="9">
        <v>2.8496212121212122E-4</v>
      </c>
      <c r="Q201" s="8">
        <f t="shared" si="46"/>
        <v>-9.9282554261104217E-4</v>
      </c>
      <c r="R201" s="2">
        <f t="shared" si="36"/>
        <v>201818.39276759411</v>
      </c>
      <c r="S201" s="2">
        <f t="shared" si="47"/>
        <v>3594.5018400779954</v>
      </c>
      <c r="T201" s="4">
        <f t="shared" si="37"/>
        <v>-9.9282554261104217E-4</v>
      </c>
      <c r="U201" s="2">
        <f t="shared" si="48"/>
        <v>156728.71818813073</v>
      </c>
    </row>
    <row r="202" spans="1:21" x14ac:dyDescent="0.45">
      <c r="A202" t="str">
        <f t="shared" si="41"/>
        <v>28-2-2014</v>
      </c>
      <c r="B202" s="5">
        <f t="shared" si="38"/>
        <v>41698</v>
      </c>
      <c r="C202" s="5">
        <f t="shared" si="39"/>
        <v>41671</v>
      </c>
      <c r="D202" t="s">
        <v>68</v>
      </c>
      <c r="E202" t="s">
        <v>44</v>
      </c>
      <c r="F202">
        <v>2</v>
      </c>
      <c r="G202" t="s">
        <v>302</v>
      </c>
      <c r="H202" s="2">
        <v>3594.5018400780004</v>
      </c>
      <c r="I202" s="39">
        <v>16.027438016528926</v>
      </c>
      <c r="J202" s="13">
        <f t="shared" si="42"/>
        <v>6.2393003733267331E-2</v>
      </c>
      <c r="K202" s="9">
        <f t="shared" si="43"/>
        <v>1.3497218797092774</v>
      </c>
      <c r="L202" s="8">
        <f t="shared" si="44"/>
        <v>1.3497218797092774</v>
      </c>
      <c r="M202" s="4">
        <v>5.5939458726743441E-2</v>
      </c>
      <c r="N202" s="8">
        <f t="shared" si="45"/>
        <v>1</v>
      </c>
      <c r="O202" s="8">
        <f t="shared" si="40"/>
        <v>0</v>
      </c>
      <c r="P202" s="9">
        <v>2.667916666666667E-4</v>
      </c>
      <c r="Q202" s="8">
        <f t="shared" si="46"/>
        <v>-5.9313933933358154E-3</v>
      </c>
      <c r="R202" s="2">
        <f t="shared" ref="R202:R265" si="49">R201*(1+Q202)</f>
        <v>200621.32848607874</v>
      </c>
      <c r="S202" s="2">
        <f t="shared" si="47"/>
        <v>3573.1814356114232</v>
      </c>
      <c r="T202" s="4">
        <f t="shared" ref="T202:T265" si="50">H203/H202-1</f>
        <v>-5.9313933933358154E-3</v>
      </c>
      <c r="U202" s="2">
        <f t="shared" si="48"/>
        <v>155799.09850452366</v>
      </c>
    </row>
    <row r="203" spans="1:21" x14ac:dyDescent="0.45">
      <c r="A203" t="str">
        <f t="shared" si="41"/>
        <v>31-3-2014</v>
      </c>
      <c r="B203" s="5">
        <f t="shared" ref="B203:B266" si="51">EOMONTH(C203,0)</f>
        <v>41729</v>
      </c>
      <c r="C203" s="5">
        <f t="shared" si="39"/>
        <v>41699</v>
      </c>
      <c r="D203" t="s">
        <v>68</v>
      </c>
      <c r="E203" t="s">
        <v>45</v>
      </c>
      <c r="F203">
        <v>3</v>
      </c>
      <c r="G203" t="s">
        <v>303</v>
      </c>
      <c r="H203" s="2">
        <v>3573.1814356114282</v>
      </c>
      <c r="I203" s="39">
        <v>16.004462809917353</v>
      </c>
      <c r="J203" s="13">
        <f t="shared" si="42"/>
        <v>6.248257200987329E-2</v>
      </c>
      <c r="K203" s="9">
        <f t="shared" si="43"/>
        <v>1.3537511441505889</v>
      </c>
      <c r="L203" s="8">
        <f t="shared" si="44"/>
        <v>1.3537511441505889</v>
      </c>
      <c r="M203" s="4">
        <v>-1.4675370238606655E-2</v>
      </c>
      <c r="N203" s="8">
        <f t="shared" si="45"/>
        <v>1</v>
      </c>
      <c r="O203" s="8">
        <f t="shared" si="40"/>
        <v>0</v>
      </c>
      <c r="P203" s="9">
        <v>2.7530303030303028E-4</v>
      </c>
      <c r="Q203" s="8">
        <f t="shared" si="46"/>
        <v>-7.1957892966256765E-4</v>
      </c>
      <c r="R203" s="2">
        <f t="shared" si="49"/>
        <v>200476.96560525923</v>
      </c>
      <c r="S203" s="2">
        <f t="shared" si="47"/>
        <v>3570.6102495384957</v>
      </c>
      <c r="T203" s="4">
        <f t="shared" si="50"/>
        <v>-7.1957892966256765E-4</v>
      </c>
      <c r="U203" s="2">
        <f t="shared" si="48"/>
        <v>155686.98875597937</v>
      </c>
    </row>
    <row r="204" spans="1:21" x14ac:dyDescent="0.45">
      <c r="A204" t="str">
        <f t="shared" si="41"/>
        <v>30-4-2014</v>
      </c>
      <c r="B204" s="5">
        <f t="shared" si="51"/>
        <v>41759</v>
      </c>
      <c r="C204" s="5">
        <f t="shared" si="39"/>
        <v>41730</v>
      </c>
      <c r="D204" t="s">
        <v>68</v>
      </c>
      <c r="E204" t="s">
        <v>46</v>
      </c>
      <c r="F204">
        <v>4</v>
      </c>
      <c r="G204" t="s">
        <v>304</v>
      </c>
      <c r="H204" s="2">
        <v>3570.6102495385007</v>
      </c>
      <c r="I204" s="39">
        <v>15.991652892561982</v>
      </c>
      <c r="J204" s="13">
        <f t="shared" si="42"/>
        <v>6.2532622907611926E-2</v>
      </c>
      <c r="K204" s="9">
        <f t="shared" si="43"/>
        <v>1.3560027036329849</v>
      </c>
      <c r="L204" s="8">
        <f t="shared" si="44"/>
        <v>1.3560027036329849</v>
      </c>
      <c r="M204" s="4">
        <v>9.8636553496254109E-3</v>
      </c>
      <c r="N204" s="8">
        <f t="shared" si="45"/>
        <v>1</v>
      </c>
      <c r="O204" s="8">
        <f t="shared" si="40"/>
        <v>0</v>
      </c>
      <c r="P204" s="9">
        <v>2.6315789473684215E-4</v>
      </c>
      <c r="Q204" s="8">
        <f t="shared" si="46"/>
        <v>2.0277236808710075E-2</v>
      </c>
      <c r="R204" s="2">
        <f t="shared" si="49"/>
        <v>204542.08451152869</v>
      </c>
      <c r="S204" s="2">
        <f t="shared" si="47"/>
        <v>3643.0123591199954</v>
      </c>
      <c r="T204" s="4">
        <f t="shared" si="50"/>
        <v>2.0277236808710075E-2</v>
      </c>
      <c r="U204" s="2">
        <f t="shared" si="48"/>
        <v>158843.89069501933</v>
      </c>
    </row>
    <row r="205" spans="1:21" x14ac:dyDescent="0.45">
      <c r="A205" t="str">
        <f t="shared" si="41"/>
        <v>31-5-2014</v>
      </c>
      <c r="B205" s="5">
        <f t="shared" si="51"/>
        <v>41790</v>
      </c>
      <c r="C205" s="5">
        <f t="shared" si="39"/>
        <v>41760</v>
      </c>
      <c r="D205" t="s">
        <v>68</v>
      </c>
      <c r="E205" t="s">
        <v>47</v>
      </c>
      <c r="F205">
        <v>5</v>
      </c>
      <c r="G205" t="s">
        <v>305</v>
      </c>
      <c r="H205" s="2">
        <v>3643.0123591199999</v>
      </c>
      <c r="I205" s="39">
        <v>15.976859504132232</v>
      </c>
      <c r="J205" s="13">
        <f t="shared" si="42"/>
        <v>6.2590523484378227E-2</v>
      </c>
      <c r="K205" s="9">
        <f t="shared" si="43"/>
        <v>1.358607384039221</v>
      </c>
      <c r="L205" s="8">
        <f t="shared" si="44"/>
        <v>1.358607384039221</v>
      </c>
      <c r="M205" s="4">
        <v>5.8877572347213469E-3</v>
      </c>
      <c r="N205" s="8">
        <f t="shared" si="45"/>
        <v>1</v>
      </c>
      <c r="O205" s="8">
        <f t="shared" si="40"/>
        <v>0</v>
      </c>
      <c r="P205" s="9">
        <v>2.5277777777777782E-4</v>
      </c>
      <c r="Q205" s="8">
        <f t="shared" si="46"/>
        <v>-3.1899982189325105E-3</v>
      </c>
      <c r="R205" s="2">
        <f t="shared" si="49"/>
        <v>203889.59562624019</v>
      </c>
      <c r="S205" s="2">
        <f t="shared" si="47"/>
        <v>3631.3911561828536</v>
      </c>
      <c r="T205" s="4">
        <f t="shared" si="50"/>
        <v>-3.1899982189325105E-3</v>
      </c>
      <c r="U205" s="2">
        <f t="shared" si="48"/>
        <v>158337.17896661392</v>
      </c>
    </row>
    <row r="206" spans="1:21" x14ac:dyDescent="0.45">
      <c r="A206" t="str">
        <f t="shared" si="41"/>
        <v>30-6-2014</v>
      </c>
      <c r="B206" s="5">
        <f t="shared" si="51"/>
        <v>41820</v>
      </c>
      <c r="C206" s="5">
        <f t="shared" si="39"/>
        <v>41791</v>
      </c>
      <c r="D206" t="s">
        <v>68</v>
      </c>
      <c r="E206" t="s">
        <v>48</v>
      </c>
      <c r="F206">
        <v>6</v>
      </c>
      <c r="G206" t="s">
        <v>306</v>
      </c>
      <c r="H206" s="2">
        <v>3631.3911561828581</v>
      </c>
      <c r="I206" s="39">
        <v>15.959338842975207</v>
      </c>
      <c r="J206" s="13">
        <f t="shared" si="42"/>
        <v>6.2659237317977498E-2</v>
      </c>
      <c r="K206" s="9">
        <f t="shared" si="43"/>
        <v>1.3616985030920725</v>
      </c>
      <c r="L206" s="8">
        <f t="shared" si="44"/>
        <v>1.3616985030920725</v>
      </c>
      <c r="M206" s="4">
        <v>-1.8122037536302815E-2</v>
      </c>
      <c r="N206" s="8">
        <f t="shared" si="45"/>
        <v>1</v>
      </c>
      <c r="O206" s="8">
        <f t="shared" si="40"/>
        <v>0</v>
      </c>
      <c r="P206" s="9">
        <v>2.8313492063492061E-4</v>
      </c>
      <c r="Q206" s="8">
        <f t="shared" si="46"/>
        <v>-5.822431756631552E-3</v>
      </c>
      <c r="R206" s="2">
        <f t="shared" si="49"/>
        <v>202702.4623698192</v>
      </c>
      <c r="S206" s="2">
        <f t="shared" si="47"/>
        <v>3610.2476289943434</v>
      </c>
      <c r="T206" s="4">
        <f t="shared" si="50"/>
        <v>-5.822431756631552E-3</v>
      </c>
      <c r="U206" s="2">
        <f t="shared" si="48"/>
        <v>157415.27154754326</v>
      </c>
    </row>
    <row r="207" spans="1:21" x14ac:dyDescent="0.45">
      <c r="A207" t="str">
        <f t="shared" si="41"/>
        <v>31-7-2014</v>
      </c>
      <c r="B207" s="5">
        <f t="shared" si="51"/>
        <v>41851</v>
      </c>
      <c r="C207" s="5">
        <f t="shared" si="39"/>
        <v>41821</v>
      </c>
      <c r="D207" t="s">
        <v>68</v>
      </c>
      <c r="E207" t="s">
        <v>49</v>
      </c>
      <c r="F207">
        <v>7</v>
      </c>
      <c r="G207" t="s">
        <v>307</v>
      </c>
      <c r="H207" s="2">
        <v>3610.2476289943479</v>
      </c>
      <c r="I207" s="39">
        <v>15.941570247933885</v>
      </c>
      <c r="J207" s="13">
        <f t="shared" si="42"/>
        <v>6.2729077778872225E-2</v>
      </c>
      <c r="K207" s="9">
        <f t="shared" si="43"/>
        <v>1.3648403039205728</v>
      </c>
      <c r="L207" s="8">
        <f t="shared" si="44"/>
        <v>1.3648403039205728</v>
      </c>
      <c r="M207" s="4">
        <v>-1.2325637411793267E-2</v>
      </c>
      <c r="N207" s="8">
        <f t="shared" si="45"/>
        <v>1</v>
      </c>
      <c r="O207" s="8">
        <f t="shared" si="40"/>
        <v>0</v>
      </c>
      <c r="P207" s="9">
        <v>2.968589743589743E-4</v>
      </c>
      <c r="Q207" s="8">
        <f t="shared" si="46"/>
        <v>-7.7678317998536306E-3</v>
      </c>
      <c r="R207" s="2">
        <f t="shared" si="49"/>
        <v>201127.90373671427</v>
      </c>
      <c r="S207" s="2">
        <f t="shared" si="47"/>
        <v>3582.2038326564948</v>
      </c>
      <c r="T207" s="4">
        <f t="shared" si="50"/>
        <v>-7.7678317998536306E-3</v>
      </c>
      <c r="U207" s="2">
        <f t="shared" si="48"/>
        <v>156192.49619543366</v>
      </c>
    </row>
    <row r="208" spans="1:21" x14ac:dyDescent="0.45">
      <c r="A208" t="str">
        <f t="shared" si="41"/>
        <v>31-8-2014</v>
      </c>
      <c r="B208" s="5">
        <f t="shared" si="51"/>
        <v>41882</v>
      </c>
      <c r="C208" s="5">
        <f t="shared" si="39"/>
        <v>41852</v>
      </c>
      <c r="D208" t="s">
        <v>68</v>
      </c>
      <c r="E208" t="s">
        <v>50</v>
      </c>
      <c r="F208">
        <v>8</v>
      </c>
      <c r="G208" t="s">
        <v>308</v>
      </c>
      <c r="H208" s="2">
        <v>3582.2038326564993</v>
      </c>
      <c r="I208" s="39">
        <v>15.927520661157027</v>
      </c>
      <c r="J208" s="13">
        <f t="shared" si="42"/>
        <v>6.2784410786465544E-2</v>
      </c>
      <c r="K208" s="9">
        <f t="shared" si="43"/>
        <v>1.3673294812093957</v>
      </c>
      <c r="L208" s="8">
        <f t="shared" si="44"/>
        <v>1.3673294812093957</v>
      </c>
      <c r="M208" s="4">
        <v>2.2625100694402933E-2</v>
      </c>
      <c r="N208" s="8">
        <f t="shared" si="45"/>
        <v>1</v>
      </c>
      <c r="O208" s="8">
        <f t="shared" si="40"/>
        <v>0</v>
      </c>
      <c r="P208" s="9">
        <v>2.6924242424242428E-4</v>
      </c>
      <c r="Q208" s="8">
        <f t="shared" si="46"/>
        <v>8.8276436429852723E-3</v>
      </c>
      <c r="R208" s="2">
        <f t="shared" si="49"/>
        <v>202903.38919756265</v>
      </c>
      <c r="S208" s="2">
        <f t="shared" si="47"/>
        <v>3613.8262515477222</v>
      </c>
      <c r="T208" s="4">
        <f t="shared" si="50"/>
        <v>8.8276436429852723E-3</v>
      </c>
      <c r="U208" s="2">
        <f t="shared" si="48"/>
        <v>157571.30789155528</v>
      </c>
    </row>
    <row r="209" spans="1:21" x14ac:dyDescent="0.45">
      <c r="A209" t="str">
        <f t="shared" si="41"/>
        <v>30-9-2014</v>
      </c>
      <c r="B209" s="5">
        <f t="shared" si="51"/>
        <v>41912</v>
      </c>
      <c r="C209" s="5">
        <f t="shared" si="39"/>
        <v>41883</v>
      </c>
      <c r="D209" t="s">
        <v>68</v>
      </c>
      <c r="E209" t="s">
        <v>51</v>
      </c>
      <c r="F209">
        <v>9</v>
      </c>
      <c r="G209" t="s">
        <v>309</v>
      </c>
      <c r="H209" s="2">
        <v>3613.8262515477268</v>
      </c>
      <c r="I209" s="39">
        <v>15.910909090909094</v>
      </c>
      <c r="J209" s="13">
        <f t="shared" si="42"/>
        <v>6.2849960004570896E-2</v>
      </c>
      <c r="K209" s="9">
        <f t="shared" si="43"/>
        <v>1.3702782387793286</v>
      </c>
      <c r="L209" s="8">
        <f t="shared" si="44"/>
        <v>1.3702782387793286</v>
      </c>
      <c r="M209" s="4">
        <v>-3.0355899422796484E-2</v>
      </c>
      <c r="N209" s="8">
        <f t="shared" si="45"/>
        <v>1</v>
      </c>
      <c r="O209" s="8">
        <f t="shared" si="40"/>
        <v>0</v>
      </c>
      <c r="P209" s="9">
        <v>2.9402777777777787E-4</v>
      </c>
      <c r="Q209" s="8">
        <f t="shared" si="46"/>
        <v>-5.2881125723802769E-2</v>
      </c>
      <c r="R209" s="2">
        <f t="shared" si="49"/>
        <v>192173.62956362066</v>
      </c>
      <c r="S209" s="2">
        <f t="shared" si="47"/>
        <v>3422.7230511956482</v>
      </c>
      <c r="T209" s="4">
        <f t="shared" si="50"/>
        <v>-5.2881125723802769E-2</v>
      </c>
      <c r="U209" s="2">
        <f t="shared" si="48"/>
        <v>149238.7597484779</v>
      </c>
    </row>
    <row r="210" spans="1:21" x14ac:dyDescent="0.45">
      <c r="A210" t="str">
        <f t="shared" si="41"/>
        <v>31-10-2014</v>
      </c>
      <c r="B210" s="5">
        <f t="shared" si="51"/>
        <v>41943</v>
      </c>
      <c r="C210" s="5">
        <f t="shared" si="39"/>
        <v>41913</v>
      </c>
      <c r="D210" t="s">
        <v>68</v>
      </c>
      <c r="E210" t="s">
        <v>52</v>
      </c>
      <c r="F210">
        <v>10</v>
      </c>
      <c r="G210" t="s">
        <v>310</v>
      </c>
      <c r="H210" s="2">
        <v>3422.7230511956527</v>
      </c>
      <c r="I210" s="39">
        <v>15.890000000000004</v>
      </c>
      <c r="J210" s="13">
        <f t="shared" si="42"/>
        <v>6.2932662051604762E-2</v>
      </c>
      <c r="K210" s="9">
        <f t="shared" si="43"/>
        <v>1.3739986231605448</v>
      </c>
      <c r="L210" s="8">
        <f t="shared" si="44"/>
        <v>1.3739986231605448</v>
      </c>
      <c r="M210" s="4">
        <v>1.2874008175547402E-3</v>
      </c>
      <c r="N210" s="8">
        <f t="shared" si="45"/>
        <v>1</v>
      </c>
      <c r="O210" s="8">
        <f t="shared" si="40"/>
        <v>0</v>
      </c>
      <c r="P210" s="9">
        <v>3.0630434782608692E-4</v>
      </c>
      <c r="Q210" s="8">
        <f t="shared" si="46"/>
        <v>3.7424417434416934E-2</v>
      </c>
      <c r="R210" s="2">
        <f t="shared" si="49"/>
        <v>199365.61569629662</v>
      </c>
      <c r="S210" s="2">
        <f t="shared" si="47"/>
        <v>3550.8164674259951</v>
      </c>
      <c r="T210" s="4">
        <f t="shared" si="50"/>
        <v>3.7424417434416934E-2</v>
      </c>
      <c r="U210" s="2">
        <f t="shared" si="48"/>
        <v>154823.93339069959</v>
      </c>
    </row>
    <row r="211" spans="1:21" x14ac:dyDescent="0.45">
      <c r="A211" t="str">
        <f t="shared" si="41"/>
        <v>30-11-2014</v>
      </c>
      <c r="B211" s="5">
        <f t="shared" si="51"/>
        <v>41973</v>
      </c>
      <c r="C211" s="5">
        <f t="shared" si="39"/>
        <v>41944</v>
      </c>
      <c r="D211" t="s">
        <v>68</v>
      </c>
      <c r="E211" t="s">
        <v>40</v>
      </c>
      <c r="F211">
        <v>11</v>
      </c>
      <c r="G211" t="s">
        <v>311</v>
      </c>
      <c r="H211" s="2">
        <v>3550.8164674259997</v>
      </c>
      <c r="I211" s="39">
        <v>15.869504132231409</v>
      </c>
      <c r="J211" s="13">
        <f t="shared" si="42"/>
        <v>6.3013941183516373E-2</v>
      </c>
      <c r="K211" s="9">
        <f t="shared" si="43"/>
        <v>1.3776549971407306</v>
      </c>
      <c r="L211" s="8">
        <f t="shared" si="44"/>
        <v>1.3776549971407306</v>
      </c>
      <c r="M211" s="4">
        <v>3.3712356353267969E-2</v>
      </c>
      <c r="N211" s="8">
        <f t="shared" si="45"/>
        <v>1</v>
      </c>
      <c r="O211" s="8">
        <f t="shared" si="40"/>
        <v>0</v>
      </c>
      <c r="P211" s="9">
        <v>3.0015151515151516E-4</v>
      </c>
      <c r="Q211" s="8">
        <f t="shared" si="46"/>
        <v>-1.1107927217309133E-2</v>
      </c>
      <c r="R211" s="2">
        <f t="shared" si="49"/>
        <v>197151.07694750815</v>
      </c>
      <c r="S211" s="2">
        <f t="shared" si="47"/>
        <v>3511.3742565438047</v>
      </c>
      <c r="T211" s="4">
        <f t="shared" si="50"/>
        <v>-1.1107927217309133E-2</v>
      </c>
      <c r="U211" s="2">
        <f t="shared" si="48"/>
        <v>153104.16040709818</v>
      </c>
    </row>
    <row r="212" spans="1:21" x14ac:dyDescent="0.45">
      <c r="A212" t="str">
        <f t="shared" si="41"/>
        <v>31-12-2014</v>
      </c>
      <c r="B212" s="5">
        <f t="shared" si="51"/>
        <v>42004</v>
      </c>
      <c r="C212" s="5">
        <f t="shared" si="39"/>
        <v>41974</v>
      </c>
      <c r="D212" t="s">
        <v>68</v>
      </c>
      <c r="E212" t="s">
        <v>41</v>
      </c>
      <c r="F212">
        <v>12</v>
      </c>
      <c r="G212" t="s">
        <v>312</v>
      </c>
      <c r="H212" s="2">
        <v>3511.3742565438088</v>
      </c>
      <c r="I212" s="39">
        <v>15.848347107438023</v>
      </c>
      <c r="J212" s="13">
        <f t="shared" si="42"/>
        <v>6.3098062733032589E-2</v>
      </c>
      <c r="K212" s="9">
        <f t="shared" si="43"/>
        <v>1.3814392384040171</v>
      </c>
      <c r="L212" s="8">
        <f t="shared" si="44"/>
        <v>1.3814392384040171</v>
      </c>
      <c r="M212" s="4">
        <v>-7.3632919126290775E-3</v>
      </c>
      <c r="N212" s="8">
        <f t="shared" si="45"/>
        <v>1</v>
      </c>
      <c r="O212" s="8">
        <f t="shared" si="40"/>
        <v>0</v>
      </c>
      <c r="P212" s="9">
        <v>2.8543478260869561E-4</v>
      </c>
      <c r="Q212" s="8">
        <f t="shared" si="46"/>
        <v>1.2808166780257091E-2</v>
      </c>
      <c r="R212" s="2">
        <f t="shared" si="49"/>
        <v>199676.22082195914</v>
      </c>
      <c r="S212" s="2">
        <f t="shared" si="47"/>
        <v>3556.3485236495189</v>
      </c>
      <c r="T212" s="4">
        <f t="shared" si="50"/>
        <v>1.2808166780257091E-2</v>
      </c>
      <c r="U212" s="2">
        <f t="shared" si="48"/>
        <v>155065.14402834352</v>
      </c>
    </row>
    <row r="213" spans="1:21" x14ac:dyDescent="0.45">
      <c r="A213" t="str">
        <f t="shared" si="41"/>
        <v>31-1-2015</v>
      </c>
      <c r="B213" s="5">
        <f t="shared" si="51"/>
        <v>42035</v>
      </c>
      <c r="C213" s="5">
        <f t="shared" si="39"/>
        <v>42005</v>
      </c>
      <c r="D213" t="s">
        <v>69</v>
      </c>
      <c r="E213" t="s">
        <v>43</v>
      </c>
      <c r="F213">
        <v>1</v>
      </c>
      <c r="G213" t="s">
        <v>313</v>
      </c>
      <c r="H213" s="2">
        <v>3556.3485236495235</v>
      </c>
      <c r="I213" s="39">
        <v>15.827024793388436</v>
      </c>
      <c r="J213" s="13">
        <f t="shared" si="42"/>
        <v>6.3183069026197455E-2</v>
      </c>
      <c r="K213" s="9">
        <f t="shared" si="43"/>
        <v>1.3852632802111819</v>
      </c>
      <c r="L213" s="8">
        <f t="shared" si="44"/>
        <v>1.3852632802111819</v>
      </c>
      <c r="M213" s="4">
        <v>2.7731005449684654E-2</v>
      </c>
      <c r="N213" s="8">
        <f t="shared" si="45"/>
        <v>1</v>
      </c>
      <c r="O213" s="8">
        <f t="shared" si="40"/>
        <v>0</v>
      </c>
      <c r="P213" s="9">
        <v>3.0353174603174604E-4</v>
      </c>
      <c r="Q213" s="8">
        <f t="shared" si="46"/>
        <v>4.019108488846812E-2</v>
      </c>
      <c r="R213" s="2">
        <f t="shared" si="49"/>
        <v>207701.42476322301</v>
      </c>
      <c r="S213" s="2">
        <f t="shared" si="47"/>
        <v>3699.282029056495</v>
      </c>
      <c r="T213" s="4">
        <f t="shared" si="50"/>
        <v>4.019108488846812E-2</v>
      </c>
      <c r="U213" s="2">
        <f t="shared" si="48"/>
        <v>161297.38039522921</v>
      </c>
    </row>
    <row r="214" spans="1:21" x14ac:dyDescent="0.45">
      <c r="A214" t="str">
        <f t="shared" si="41"/>
        <v>28-2-2015</v>
      </c>
      <c r="B214" s="5">
        <f t="shared" si="51"/>
        <v>42063</v>
      </c>
      <c r="C214" s="5">
        <f t="shared" si="39"/>
        <v>42036</v>
      </c>
      <c r="D214" t="s">
        <v>69</v>
      </c>
      <c r="E214" t="s">
        <v>44</v>
      </c>
      <c r="F214">
        <v>2</v>
      </c>
      <c r="G214" t="s">
        <v>314</v>
      </c>
      <c r="H214" s="2">
        <v>3699.2820290564996</v>
      </c>
      <c r="I214" s="39">
        <v>15.803801652892565</v>
      </c>
      <c r="J214" s="13">
        <f t="shared" si="42"/>
        <v>6.32759143631096E-2</v>
      </c>
      <c r="K214" s="9">
        <f t="shared" si="43"/>
        <v>1.3894399645098816</v>
      </c>
      <c r="L214" s="8">
        <f t="shared" si="44"/>
        <v>1.3894399645098816</v>
      </c>
      <c r="M214" s="4">
        <v>2.9126700277203321E-2</v>
      </c>
      <c r="N214" s="8">
        <f t="shared" si="45"/>
        <v>1</v>
      </c>
      <c r="O214" s="8">
        <f t="shared" si="40"/>
        <v>0</v>
      </c>
      <c r="P214" s="9">
        <v>3.156746031746032E-4</v>
      </c>
      <c r="Q214" s="8">
        <f t="shared" si="46"/>
        <v>4.7192539567046943E-3</v>
      </c>
      <c r="R214" s="2">
        <f t="shared" si="49"/>
        <v>208681.62053385004</v>
      </c>
      <c r="S214" s="2">
        <f t="shared" si="47"/>
        <v>3716.7398804090867</v>
      </c>
      <c r="T214" s="4">
        <f t="shared" si="50"/>
        <v>4.7192539567046943E-3</v>
      </c>
      <c r="U214" s="2">
        <f t="shared" si="48"/>
        <v>162058.5836958655</v>
      </c>
    </row>
    <row r="215" spans="1:21" x14ac:dyDescent="0.45">
      <c r="A215" t="str">
        <f t="shared" si="41"/>
        <v>31-3-2015</v>
      </c>
      <c r="B215" s="5">
        <f t="shared" si="51"/>
        <v>42094</v>
      </c>
      <c r="C215" s="5">
        <f t="shared" si="39"/>
        <v>42064</v>
      </c>
      <c r="D215" t="s">
        <v>69</v>
      </c>
      <c r="E215" t="s">
        <v>45</v>
      </c>
      <c r="F215">
        <v>3</v>
      </c>
      <c r="G215" t="s">
        <v>315</v>
      </c>
      <c r="H215" s="2">
        <v>3716.7398804090913</v>
      </c>
      <c r="I215" s="39">
        <v>15.775537190082648</v>
      </c>
      <c r="J215" s="13">
        <f t="shared" si="42"/>
        <v>6.3389283543932431E-2</v>
      </c>
      <c r="K215" s="9">
        <f t="shared" si="43"/>
        <v>1.3945399220656092</v>
      </c>
      <c r="L215" s="8">
        <f t="shared" si="44"/>
        <v>1.3945399220656092</v>
      </c>
      <c r="M215" s="4">
        <v>-2.0515845783734665E-2</v>
      </c>
      <c r="N215" s="8">
        <f t="shared" si="45"/>
        <v>1</v>
      </c>
      <c r="O215" s="8">
        <f t="shared" si="40"/>
        <v>0</v>
      </c>
      <c r="P215" s="9">
        <v>3.2556818181818186E-4</v>
      </c>
      <c r="Q215" s="8">
        <f t="shared" si="46"/>
        <v>1.9272921396108922E-2</v>
      </c>
      <c r="R215" s="2">
        <f t="shared" si="49"/>
        <v>212703.52500321157</v>
      </c>
      <c r="S215" s="2">
        <f t="shared" si="47"/>
        <v>3788.3723159739943</v>
      </c>
      <c r="T215" s="4">
        <f t="shared" si="50"/>
        <v>1.9272921396108922E-2</v>
      </c>
      <c r="U215" s="2">
        <f t="shared" si="48"/>
        <v>165181.92604100064</v>
      </c>
    </row>
    <row r="216" spans="1:21" x14ac:dyDescent="0.45">
      <c r="A216" t="str">
        <f t="shared" si="41"/>
        <v>30-4-2015</v>
      </c>
      <c r="B216" s="5">
        <f t="shared" si="51"/>
        <v>42124</v>
      </c>
      <c r="C216" s="5">
        <f t="shared" si="39"/>
        <v>42095</v>
      </c>
      <c r="D216" t="s">
        <v>69</v>
      </c>
      <c r="E216" t="s">
        <v>46</v>
      </c>
      <c r="F216">
        <v>4</v>
      </c>
      <c r="G216" t="s">
        <v>316</v>
      </c>
      <c r="H216" s="2">
        <v>3788.3723159739993</v>
      </c>
      <c r="I216" s="39">
        <v>15.757520661157027</v>
      </c>
      <c r="J216" s="13">
        <f t="shared" si="42"/>
        <v>6.3461760355805433E-2</v>
      </c>
      <c r="K216" s="9">
        <f t="shared" si="43"/>
        <v>1.3978003201883089</v>
      </c>
      <c r="L216" s="8">
        <f t="shared" si="44"/>
        <v>1.3978003201883089</v>
      </c>
      <c r="M216" s="4">
        <v>2.1631752500990808E-2</v>
      </c>
      <c r="N216" s="8">
        <f t="shared" si="45"/>
        <v>1</v>
      </c>
      <c r="O216" s="8">
        <f t="shared" si="40"/>
        <v>0</v>
      </c>
      <c r="P216" s="9">
        <v>3.3162499999999989E-4</v>
      </c>
      <c r="Q216" s="8">
        <f t="shared" si="46"/>
        <v>-5.6187128489604277E-4</v>
      </c>
      <c r="R216" s="2">
        <f t="shared" si="49"/>
        <v>212584.0130003161</v>
      </c>
      <c r="S216" s="2">
        <f t="shared" si="47"/>
        <v>3786.2437383531533</v>
      </c>
      <c r="T216" s="4">
        <f t="shared" si="50"/>
        <v>-5.6187128489604277E-4</v>
      </c>
      <c r="U216" s="2">
        <f t="shared" si="48"/>
        <v>165089.11505997437</v>
      </c>
    </row>
    <row r="217" spans="1:21" x14ac:dyDescent="0.45">
      <c r="A217" t="str">
        <f t="shared" si="41"/>
        <v>31-5-2015</v>
      </c>
      <c r="B217" s="5">
        <f t="shared" si="51"/>
        <v>42155</v>
      </c>
      <c r="C217" s="5">
        <f t="shared" si="39"/>
        <v>42125</v>
      </c>
      <c r="D217" t="s">
        <v>69</v>
      </c>
      <c r="E217" t="s">
        <v>47</v>
      </c>
      <c r="F217">
        <v>5</v>
      </c>
      <c r="G217" t="s">
        <v>317</v>
      </c>
      <c r="H217" s="2">
        <v>3786.2437383531583</v>
      </c>
      <c r="I217" s="39">
        <v>15.740330578512399</v>
      </c>
      <c r="J217" s="13">
        <f t="shared" si="42"/>
        <v>6.3531067216919201E-2</v>
      </c>
      <c r="K217" s="9">
        <f t="shared" si="43"/>
        <v>1.4009181168190641</v>
      </c>
      <c r="L217" s="8">
        <f t="shared" si="44"/>
        <v>1.4009181168190641</v>
      </c>
      <c r="M217" s="4">
        <v>6.9936020674223887E-3</v>
      </c>
      <c r="N217" s="8">
        <f t="shared" si="45"/>
        <v>1</v>
      </c>
      <c r="O217" s="8">
        <f t="shared" si="40"/>
        <v>0</v>
      </c>
      <c r="P217" s="9">
        <v>3.2483333333333333E-4</v>
      </c>
      <c r="Q217" s="8">
        <f t="shared" si="46"/>
        <v>-2.2912121770245486E-2</v>
      </c>
      <c r="R217" s="2">
        <f t="shared" si="49"/>
        <v>207713.2622080454</v>
      </c>
      <c r="S217" s="2">
        <f t="shared" si="47"/>
        <v>3699.4928607681763</v>
      </c>
      <c r="T217" s="4">
        <f t="shared" si="50"/>
        <v>-2.2912121770245486E-2</v>
      </c>
      <c r="U217" s="2">
        <f t="shared" si="48"/>
        <v>161306.57315277818</v>
      </c>
    </row>
    <row r="218" spans="1:21" x14ac:dyDescent="0.45">
      <c r="A218" t="str">
        <f t="shared" si="41"/>
        <v>30-6-2015</v>
      </c>
      <c r="B218" s="5">
        <f t="shared" si="51"/>
        <v>42185</v>
      </c>
      <c r="C218" s="5">
        <f t="shared" si="39"/>
        <v>42156</v>
      </c>
      <c r="D218" t="s">
        <v>69</v>
      </c>
      <c r="E218" t="s">
        <v>48</v>
      </c>
      <c r="F218">
        <v>6</v>
      </c>
      <c r="G218" t="s">
        <v>318</v>
      </c>
      <c r="H218" s="2">
        <v>3699.4928607681813</v>
      </c>
      <c r="I218" s="39">
        <v>15.711900826446284</v>
      </c>
      <c r="J218" s="13">
        <f t="shared" si="42"/>
        <v>6.364602291256824E-2</v>
      </c>
      <c r="K218" s="9">
        <f t="shared" si="43"/>
        <v>1.4060894443733791</v>
      </c>
      <c r="L218" s="8">
        <f t="shared" si="44"/>
        <v>1.4060894443733791</v>
      </c>
      <c r="M218" s="4">
        <v>-5.6991741938000606E-2</v>
      </c>
      <c r="N218" s="8">
        <f t="shared" si="45"/>
        <v>1</v>
      </c>
      <c r="O218" s="8">
        <f t="shared" si="40"/>
        <v>0</v>
      </c>
      <c r="P218" s="9">
        <v>3.3195652173913037E-4</v>
      </c>
      <c r="Q218" s="8">
        <f t="shared" si="46"/>
        <v>-1.969319743663478E-2</v>
      </c>
      <c r="R218" s="2">
        <f t="shared" si="49"/>
        <v>203622.72392517488</v>
      </c>
      <c r="S218" s="2">
        <f t="shared" si="47"/>
        <v>3626.6380174456476</v>
      </c>
      <c r="T218" s="4">
        <f t="shared" si="50"/>
        <v>-1.969319743663478E-2</v>
      </c>
      <c r="U218" s="2">
        <f t="shared" si="48"/>
        <v>158129.93095985355</v>
      </c>
    </row>
    <row r="219" spans="1:21" x14ac:dyDescent="0.45">
      <c r="A219" t="str">
        <f t="shared" si="41"/>
        <v>31-7-2015</v>
      </c>
      <c r="B219" s="5">
        <f t="shared" si="51"/>
        <v>42216</v>
      </c>
      <c r="C219" s="5">
        <f t="shared" si="39"/>
        <v>42186</v>
      </c>
      <c r="D219" t="s">
        <v>69</v>
      </c>
      <c r="E219" t="s">
        <v>49</v>
      </c>
      <c r="F219">
        <v>7</v>
      </c>
      <c r="G219" t="s">
        <v>319</v>
      </c>
      <c r="H219" s="2">
        <v>3626.6380174456526</v>
      </c>
      <c r="I219" s="39">
        <v>15.681652892561985</v>
      </c>
      <c r="J219" s="13">
        <f t="shared" si="42"/>
        <v>6.376878807681767E-2</v>
      </c>
      <c r="K219" s="9">
        <f t="shared" si="43"/>
        <v>1.4116120839695183</v>
      </c>
      <c r="L219" s="8">
        <f t="shared" si="44"/>
        <v>1.4116120839695183</v>
      </c>
      <c r="M219" s="4">
        <v>1.0247835127634497E-2</v>
      </c>
      <c r="N219" s="8">
        <f t="shared" si="45"/>
        <v>1</v>
      </c>
      <c r="O219" s="8">
        <f t="shared" si="40"/>
        <v>0</v>
      </c>
      <c r="P219" s="9">
        <v>3.2968749999999996E-4</v>
      </c>
      <c r="Q219" s="8">
        <f t="shared" si="46"/>
        <v>-2.5250951361325269E-2</v>
      </c>
      <c r="R219" s="2">
        <f t="shared" si="49"/>
        <v>198481.05642727972</v>
      </c>
      <c r="S219" s="2">
        <f t="shared" si="47"/>
        <v>3535.0619572619944</v>
      </c>
      <c r="T219" s="4">
        <f t="shared" si="50"/>
        <v>-2.5250951361325269E-2</v>
      </c>
      <c r="U219" s="2">
        <f t="shared" si="48"/>
        <v>154136.99976441657</v>
      </c>
    </row>
    <row r="220" spans="1:21" x14ac:dyDescent="0.45">
      <c r="A220" t="str">
        <f t="shared" si="41"/>
        <v>31-8-2015</v>
      </c>
      <c r="B220" s="5">
        <f t="shared" si="51"/>
        <v>42247</v>
      </c>
      <c r="C220" s="5">
        <f t="shared" si="39"/>
        <v>42217</v>
      </c>
      <c r="D220" t="s">
        <v>69</v>
      </c>
      <c r="E220" t="s">
        <v>50</v>
      </c>
      <c r="F220">
        <v>8</v>
      </c>
      <c r="G220" t="s">
        <v>320</v>
      </c>
      <c r="H220" s="2">
        <v>3535.0619572619994</v>
      </c>
      <c r="I220" s="39">
        <v>15.646446280991738</v>
      </c>
      <c r="J220" s="13">
        <f t="shared" si="42"/>
        <v>6.3912276439082608E-2</v>
      </c>
      <c r="K220" s="9">
        <f t="shared" si="43"/>
        <v>1.4180669648461441</v>
      </c>
      <c r="L220" s="8">
        <f t="shared" si="44"/>
        <v>1.4180669648461441</v>
      </c>
      <c r="M220" s="4">
        <v>-5.8777137573926885E-2</v>
      </c>
      <c r="N220" s="8">
        <f t="shared" si="45"/>
        <v>1</v>
      </c>
      <c r="O220" s="8">
        <f t="shared" si="40"/>
        <v>0</v>
      </c>
      <c r="P220" s="9">
        <v>3.2857142857142867E-4</v>
      </c>
      <c r="Q220" s="8">
        <f t="shared" si="46"/>
        <v>-5.1049176083143633E-2</v>
      </c>
      <c r="R220" s="2">
        <f t="shared" si="49"/>
        <v>188348.76202855515</v>
      </c>
      <c r="S220" s="2">
        <f t="shared" si="47"/>
        <v>3354.5999569409046</v>
      </c>
      <c r="T220" s="4">
        <f t="shared" si="50"/>
        <v>-5.1049176083143633E-2</v>
      </c>
      <c r="U220" s="2">
        <f t="shared" si="48"/>
        <v>146268.43292251541</v>
      </c>
    </row>
    <row r="221" spans="1:21" x14ac:dyDescent="0.45">
      <c r="A221" t="str">
        <f t="shared" si="41"/>
        <v>30-9-2015</v>
      </c>
      <c r="B221" s="5">
        <f t="shared" si="51"/>
        <v>42277</v>
      </c>
      <c r="C221" s="5">
        <f t="shared" si="39"/>
        <v>42248</v>
      </c>
      <c r="D221" t="s">
        <v>69</v>
      </c>
      <c r="E221" t="s">
        <v>51</v>
      </c>
      <c r="F221">
        <v>9</v>
      </c>
      <c r="G221" t="s">
        <v>321</v>
      </c>
      <c r="H221" s="2">
        <v>3354.5999569409091</v>
      </c>
      <c r="I221" s="39">
        <v>15.603388429752068</v>
      </c>
      <c r="J221" s="13">
        <f t="shared" si="42"/>
        <v>6.4088643598286019E-2</v>
      </c>
      <c r="K221" s="9">
        <f t="shared" si="43"/>
        <v>1.4260009114410948</v>
      </c>
      <c r="L221" s="8">
        <f t="shared" si="44"/>
        <v>1.4260009114410948</v>
      </c>
      <c r="M221" s="4">
        <v>-1.7699893065775685E-3</v>
      </c>
      <c r="N221" s="8">
        <f t="shared" si="45"/>
        <v>1</v>
      </c>
      <c r="O221" s="8">
        <f t="shared" si="40"/>
        <v>0</v>
      </c>
      <c r="P221" s="9">
        <v>3.4989130434782604E-4</v>
      </c>
      <c r="Q221" s="8">
        <f t="shared" si="46"/>
        <v>3.507981515437586E-2</v>
      </c>
      <c r="R221" s="2">
        <f t="shared" si="49"/>
        <v>194956.00178507238</v>
      </c>
      <c r="S221" s="2">
        <f t="shared" si="47"/>
        <v>3472.2787033472687</v>
      </c>
      <c r="T221" s="4">
        <f t="shared" si="50"/>
        <v>3.507981515437586E-2</v>
      </c>
      <c r="U221" s="2">
        <f t="shared" si="48"/>
        <v>151399.50251235746</v>
      </c>
    </row>
    <row r="222" spans="1:21" x14ac:dyDescent="0.45">
      <c r="A222" t="str">
        <f t="shared" si="41"/>
        <v>31-10-2015</v>
      </c>
      <c r="B222" s="5">
        <f t="shared" si="51"/>
        <v>42308</v>
      </c>
      <c r="C222" s="5">
        <f t="shared" si="39"/>
        <v>42278</v>
      </c>
      <c r="D222" t="s">
        <v>69</v>
      </c>
      <c r="E222" t="s">
        <v>52</v>
      </c>
      <c r="F222">
        <v>10</v>
      </c>
      <c r="G222" t="s">
        <v>322</v>
      </c>
      <c r="H222" s="2">
        <v>3472.2787033472732</v>
      </c>
      <c r="I222" s="39">
        <v>15.563305785123967</v>
      </c>
      <c r="J222" s="13">
        <f t="shared" si="42"/>
        <v>6.4253701225599522E-2</v>
      </c>
      <c r="K222" s="9">
        <f t="shared" si="43"/>
        <v>1.4334260942591965</v>
      </c>
      <c r="L222" s="8">
        <f t="shared" si="44"/>
        <v>1.4334260942591965</v>
      </c>
      <c r="M222" s="4">
        <v>4.2001319468137011E-2</v>
      </c>
      <c r="N222" s="8">
        <f t="shared" si="45"/>
        <v>1</v>
      </c>
      <c r="O222" s="8">
        <f t="shared" si="40"/>
        <v>0</v>
      </c>
      <c r="P222" s="9">
        <v>3.5663194444444452E-4</v>
      </c>
      <c r="Q222" s="8">
        <f t="shared" si="46"/>
        <v>-3.5752838404884413E-3</v>
      </c>
      <c r="R222" s="2">
        <f t="shared" si="49"/>
        <v>194258.97874228397</v>
      </c>
      <c r="S222" s="2">
        <f t="shared" si="47"/>
        <v>3459.8643214095191</v>
      </c>
      <c r="T222" s="4">
        <f t="shared" si="50"/>
        <v>-3.5752838404884413E-3</v>
      </c>
      <c r="U222" s="2">
        <f t="shared" si="48"/>
        <v>150858.20631756703</v>
      </c>
    </row>
    <row r="223" spans="1:21" x14ac:dyDescent="0.45">
      <c r="A223" t="str">
        <f t="shared" si="41"/>
        <v>30-11-2015</v>
      </c>
      <c r="B223" s="5">
        <f t="shared" si="51"/>
        <v>42338</v>
      </c>
      <c r="C223" s="5">
        <f t="shared" si="39"/>
        <v>42309</v>
      </c>
      <c r="D223" t="s">
        <v>69</v>
      </c>
      <c r="E223" t="s">
        <v>40</v>
      </c>
      <c r="F223">
        <v>11</v>
      </c>
      <c r="G223" t="s">
        <v>323</v>
      </c>
      <c r="H223" s="2">
        <v>3459.8643214095237</v>
      </c>
      <c r="I223" s="39">
        <v>15.52694214876033</v>
      </c>
      <c r="J223" s="13">
        <f t="shared" si="42"/>
        <v>6.4404181481402631E-2</v>
      </c>
      <c r="K223" s="9">
        <f t="shared" si="43"/>
        <v>1.4401955082392641</v>
      </c>
      <c r="L223" s="8">
        <f t="shared" si="44"/>
        <v>1.4401955082392641</v>
      </c>
      <c r="M223" s="4">
        <v>1.4685449375153592E-3</v>
      </c>
      <c r="N223" s="8">
        <f t="shared" si="45"/>
        <v>1</v>
      </c>
      <c r="O223" s="8">
        <f t="shared" si="40"/>
        <v>0</v>
      </c>
      <c r="P223" s="9">
        <v>3.6003787878787874E-4</v>
      </c>
      <c r="Q223" s="8">
        <f t="shared" si="46"/>
        <v>-1.6963046220702105E-2</v>
      </c>
      <c r="R223" s="2">
        <f t="shared" si="49"/>
        <v>190963.75470709222</v>
      </c>
      <c r="S223" s="2">
        <f t="shared" si="47"/>
        <v>3401.1744830080911</v>
      </c>
      <c r="T223" s="4">
        <f t="shared" si="50"/>
        <v>-1.6963046220702105E-2</v>
      </c>
      <c r="U223" s="2">
        <f t="shared" si="48"/>
        <v>148299.19159102993</v>
      </c>
    </row>
    <row r="224" spans="1:21" x14ac:dyDescent="0.45">
      <c r="A224" t="str">
        <f t="shared" si="41"/>
        <v>31-12-2015</v>
      </c>
      <c r="B224" s="5">
        <f t="shared" si="51"/>
        <v>42369</v>
      </c>
      <c r="C224" s="5">
        <f t="shared" si="39"/>
        <v>42339</v>
      </c>
      <c r="D224" t="s">
        <v>69</v>
      </c>
      <c r="E224" t="s">
        <v>41</v>
      </c>
      <c r="F224">
        <v>12</v>
      </c>
      <c r="G224" t="s">
        <v>324</v>
      </c>
      <c r="H224" s="2">
        <v>3401.1744830080956</v>
      </c>
      <c r="I224" s="39">
        <v>15.488016528925622</v>
      </c>
      <c r="J224" s="13">
        <f t="shared" si="42"/>
        <v>6.4566046797043822E-2</v>
      </c>
      <c r="K224" s="9">
        <f t="shared" si="43"/>
        <v>1.4474770836508795</v>
      </c>
      <c r="L224" s="8">
        <f t="shared" si="44"/>
        <v>1.4474770836508795</v>
      </c>
      <c r="M224" s="4">
        <v>-1.9618866493800291E-2</v>
      </c>
      <c r="N224" s="8">
        <f t="shared" si="45"/>
        <v>1</v>
      </c>
      <c r="O224" s="8">
        <f t="shared" si="40"/>
        <v>0</v>
      </c>
      <c r="P224" s="9">
        <v>3.440873015873016E-4</v>
      </c>
      <c r="Q224" s="8">
        <f t="shared" si="46"/>
        <v>-4.0298874334689705E-2</v>
      </c>
      <c r="R224" s="2">
        <f t="shared" si="49"/>
        <v>183268.1303536706</v>
      </c>
      <c r="S224" s="2">
        <f t="shared" si="47"/>
        <v>3264.1109799269948</v>
      </c>
      <c r="T224" s="4">
        <f t="shared" si="50"/>
        <v>-4.0298874334689705E-2</v>
      </c>
      <c r="U224" s="2">
        <f t="shared" si="48"/>
        <v>142322.90110516694</v>
      </c>
    </row>
    <row r="225" spans="1:21" x14ac:dyDescent="0.45">
      <c r="A225" t="str">
        <f t="shared" si="41"/>
        <v>31-1-2016</v>
      </c>
      <c r="B225" s="5">
        <f t="shared" si="51"/>
        <v>42400</v>
      </c>
      <c r="C225" s="5">
        <f t="shared" si="39"/>
        <v>42370</v>
      </c>
      <c r="D225" t="s">
        <v>70</v>
      </c>
      <c r="E225" t="s">
        <v>43</v>
      </c>
      <c r="F225">
        <v>1</v>
      </c>
      <c r="G225" t="s">
        <v>325</v>
      </c>
      <c r="H225" s="2">
        <v>3264.1109799269993</v>
      </c>
      <c r="I225" s="39">
        <v>15.437438016528926</v>
      </c>
      <c r="J225" s="13">
        <f t="shared" si="42"/>
        <v>6.477758802524719E-2</v>
      </c>
      <c r="K225" s="9">
        <f t="shared" si="43"/>
        <v>1.4569933496880281</v>
      </c>
      <c r="L225" s="8">
        <f t="shared" si="44"/>
        <v>1.4569933496880281</v>
      </c>
      <c r="M225" s="4">
        <v>-9.3613770738940616E-3</v>
      </c>
      <c r="N225" s="8">
        <f t="shared" si="45"/>
        <v>1</v>
      </c>
      <c r="O225" s="8">
        <f t="shared" si="40"/>
        <v>0</v>
      </c>
      <c r="P225" s="9">
        <v>3.3996031746031746E-4</v>
      </c>
      <c r="Q225" s="8">
        <f t="shared" si="46"/>
        <v>-1.0929370746540212E-2</v>
      </c>
      <c r="R225" s="2">
        <f t="shared" si="49"/>
        <v>181265.12501101007</v>
      </c>
      <c r="S225" s="2">
        <f t="shared" si="47"/>
        <v>3228.43630086952</v>
      </c>
      <c r="T225" s="4">
        <f t="shared" si="50"/>
        <v>-1.0929370746540212E-2</v>
      </c>
      <c r="U225" s="2">
        <f t="shared" si="48"/>
        <v>140767.40135326539</v>
      </c>
    </row>
    <row r="226" spans="1:21" x14ac:dyDescent="0.45">
      <c r="A226" t="str">
        <f t="shared" si="41"/>
        <v>29-2-2016</v>
      </c>
      <c r="B226" s="5">
        <f t="shared" si="51"/>
        <v>42429</v>
      </c>
      <c r="C226" s="5">
        <f t="shared" si="39"/>
        <v>42401</v>
      </c>
      <c r="D226" t="s">
        <v>70</v>
      </c>
      <c r="E226" t="s">
        <v>44</v>
      </c>
      <c r="F226">
        <v>2</v>
      </c>
      <c r="G226" t="s">
        <v>326</v>
      </c>
      <c r="H226" s="2">
        <v>3228.4363008695245</v>
      </c>
      <c r="I226" s="39">
        <v>15.386776859504133</v>
      </c>
      <c r="J226" s="13">
        <f t="shared" si="42"/>
        <v>6.4990869051455583E-2</v>
      </c>
      <c r="K226" s="9">
        <f t="shared" si="43"/>
        <v>1.4665878812283473</v>
      </c>
      <c r="L226" s="8">
        <f t="shared" si="44"/>
        <v>1.4665878812283473</v>
      </c>
      <c r="M226" s="4">
        <v>6.1050685076204925E-3</v>
      </c>
      <c r="N226" s="8">
        <f t="shared" si="45"/>
        <v>1</v>
      </c>
      <c r="O226" s="8">
        <f t="shared" si="40"/>
        <v>0</v>
      </c>
      <c r="P226" s="9">
        <v>3.3643939393939386E-4</v>
      </c>
      <c r="Q226" s="8">
        <f t="shared" si="46"/>
        <v>4.7261840066084471E-2</v>
      </c>
      <c r="R226" s="2">
        <f t="shared" si="49"/>
        <v>189832.04835883924</v>
      </c>
      <c r="S226" s="2">
        <f t="shared" si="47"/>
        <v>3381.0181409847564</v>
      </c>
      <c r="T226" s="4">
        <f t="shared" si="50"/>
        <v>4.7261840066084471E-2</v>
      </c>
      <c r="U226" s="2">
        <f t="shared" si="48"/>
        <v>147420.32776254174</v>
      </c>
    </row>
    <row r="227" spans="1:21" x14ac:dyDescent="0.45">
      <c r="A227" t="str">
        <f t="shared" si="41"/>
        <v>31-3-2016</v>
      </c>
      <c r="B227" s="5">
        <f t="shared" si="51"/>
        <v>42460</v>
      </c>
      <c r="C227" s="5">
        <f t="shared" si="39"/>
        <v>42430</v>
      </c>
      <c r="D227" t="s">
        <v>70</v>
      </c>
      <c r="E227" t="s">
        <v>45</v>
      </c>
      <c r="F227">
        <v>3</v>
      </c>
      <c r="G227" t="s">
        <v>327</v>
      </c>
      <c r="H227" s="2">
        <v>3381.0181409847614</v>
      </c>
      <c r="I227" s="39">
        <v>15.336694214876033</v>
      </c>
      <c r="J227" s="13">
        <f t="shared" si="42"/>
        <v>6.5203099572138337E-2</v>
      </c>
      <c r="K227" s="9">
        <f t="shared" si="43"/>
        <v>1.4761351553610189</v>
      </c>
      <c r="L227" s="8">
        <f t="shared" si="44"/>
        <v>1.4761351553610189</v>
      </c>
      <c r="M227" s="4">
        <v>5.3336193867266068E-3</v>
      </c>
      <c r="N227" s="8">
        <f t="shared" si="45"/>
        <v>1</v>
      </c>
      <c r="O227" s="8">
        <f t="shared" si="40"/>
        <v>0</v>
      </c>
      <c r="P227" s="9">
        <v>3.3432539682539682E-4</v>
      </c>
      <c r="Q227" s="8">
        <f t="shared" si="46"/>
        <v>1.6973382816841465E-2</v>
      </c>
      <c r="R227" s="2">
        <f t="shared" si="49"/>
        <v>193054.14038653899</v>
      </c>
      <c r="S227" s="2">
        <f t="shared" si="47"/>
        <v>3438.4054562023762</v>
      </c>
      <c r="T227" s="4">
        <f t="shared" si="50"/>
        <v>1.6973382816841465E-2</v>
      </c>
      <c r="U227" s="2">
        <f t="shared" si="48"/>
        <v>149922.54942063961</v>
      </c>
    </row>
    <row r="228" spans="1:21" x14ac:dyDescent="0.45">
      <c r="A228" t="str">
        <f t="shared" si="41"/>
        <v>30-4-2016</v>
      </c>
      <c r="B228" s="5">
        <f t="shared" si="51"/>
        <v>42490</v>
      </c>
      <c r="C228" s="5">
        <f t="shared" si="39"/>
        <v>42461</v>
      </c>
      <c r="D228" t="s">
        <v>70</v>
      </c>
      <c r="E228" t="s">
        <v>46</v>
      </c>
      <c r="F228">
        <v>4</v>
      </c>
      <c r="G228" t="s">
        <v>328</v>
      </c>
      <c r="H228" s="2">
        <v>3438.4054562023812</v>
      </c>
      <c r="I228" s="39">
        <v>15.287024793388429</v>
      </c>
      <c r="J228" s="13">
        <f t="shared" si="42"/>
        <v>6.5414952452520103E-2</v>
      </c>
      <c r="K228" s="9">
        <f t="shared" si="43"/>
        <v>1.4856654411949979</v>
      </c>
      <c r="L228" s="8">
        <f t="shared" si="44"/>
        <v>1.4856654411949979</v>
      </c>
      <c r="M228" s="4">
        <v>1.2530461334029352E-2</v>
      </c>
      <c r="N228" s="8">
        <f t="shared" si="45"/>
        <v>1</v>
      </c>
      <c r="O228" s="8">
        <f t="shared" si="40"/>
        <v>0</v>
      </c>
      <c r="P228" s="9">
        <v>3.3043650793650794E-4</v>
      </c>
      <c r="Q228" s="8">
        <f t="shared" si="46"/>
        <v>-1.4350753956277273E-2</v>
      </c>
      <c r="R228" s="2">
        <f t="shared" si="49"/>
        <v>190283.66791761116</v>
      </c>
      <c r="S228" s="2">
        <f t="shared" si="47"/>
        <v>3389.0617454984945</v>
      </c>
      <c r="T228" s="4">
        <f t="shared" si="50"/>
        <v>-1.4350753956277273E-2</v>
      </c>
      <c r="U228" s="2">
        <f t="shared" si="48"/>
        <v>147771.04780140618</v>
      </c>
    </row>
    <row r="229" spans="1:21" x14ac:dyDescent="0.45">
      <c r="A229" t="str">
        <f t="shared" si="41"/>
        <v>31-5-2016</v>
      </c>
      <c r="B229" s="5">
        <f t="shared" si="51"/>
        <v>42521</v>
      </c>
      <c r="C229" s="5">
        <f t="shared" si="39"/>
        <v>42491</v>
      </c>
      <c r="D229" t="s">
        <v>70</v>
      </c>
      <c r="E229" t="s">
        <v>47</v>
      </c>
      <c r="F229">
        <v>5</v>
      </c>
      <c r="G229" t="s">
        <v>329</v>
      </c>
      <c r="H229" s="2">
        <v>3389.0617454984995</v>
      </c>
      <c r="I229" s="39">
        <v>15.238595041322313</v>
      </c>
      <c r="J229" s="13">
        <f t="shared" si="42"/>
        <v>6.5622847597715681E-2</v>
      </c>
      <c r="K229" s="9">
        <f t="shared" si="43"/>
        <v>1.4950176867421912</v>
      </c>
      <c r="L229" s="8">
        <f t="shared" si="44"/>
        <v>1.4950176867421912</v>
      </c>
      <c r="M229" s="4">
        <v>1.0548179186227413E-2</v>
      </c>
      <c r="N229" s="8">
        <f t="shared" si="45"/>
        <v>1</v>
      </c>
      <c r="O229" s="8">
        <f t="shared" si="40"/>
        <v>0</v>
      </c>
      <c r="P229" s="9">
        <v>3.3533333333333332E-4</v>
      </c>
      <c r="Q229" s="8">
        <f t="shared" si="46"/>
        <v>-1.5180614594118014E-3</v>
      </c>
      <c r="R229" s="2">
        <f t="shared" si="49"/>
        <v>189994.80561498992</v>
      </c>
      <c r="S229" s="2">
        <f t="shared" si="47"/>
        <v>3383.9169414790863</v>
      </c>
      <c r="T229" s="4">
        <f t="shared" si="50"/>
        <v>-1.5180614594118014E-3</v>
      </c>
      <c r="U229" s="2">
        <f t="shared" si="48"/>
        <v>147546.72226892196</v>
      </c>
    </row>
    <row r="230" spans="1:21" x14ac:dyDescent="0.45">
      <c r="A230" t="str">
        <f t="shared" si="41"/>
        <v>30-6-2016</v>
      </c>
      <c r="B230" s="5">
        <f t="shared" si="51"/>
        <v>42551</v>
      </c>
      <c r="C230" s="5">
        <f t="shared" si="39"/>
        <v>42522</v>
      </c>
      <c r="D230" t="s">
        <v>70</v>
      </c>
      <c r="E230" t="s">
        <v>48</v>
      </c>
      <c r="F230">
        <v>6</v>
      </c>
      <c r="G230" t="s">
        <v>330</v>
      </c>
      <c r="H230" s="2">
        <v>3383.9169414790913</v>
      </c>
      <c r="I230" s="39">
        <v>15.195454545454544</v>
      </c>
      <c r="J230" s="13">
        <f t="shared" si="42"/>
        <v>6.5809153454980562E-2</v>
      </c>
      <c r="K230" s="9">
        <f t="shared" si="43"/>
        <v>1.5033987296106157</v>
      </c>
      <c r="L230" s="8">
        <f t="shared" si="44"/>
        <v>1.5</v>
      </c>
      <c r="M230" s="4">
        <v>3.1557171131154416E-2</v>
      </c>
      <c r="N230" s="8">
        <f t="shared" si="45"/>
        <v>1</v>
      </c>
      <c r="O230" s="8">
        <f t="shared" si="40"/>
        <v>0</v>
      </c>
      <c r="P230" s="9">
        <v>3.4390151515151511E-4</v>
      </c>
      <c r="Q230" s="8">
        <f t="shared" si="46"/>
        <v>6.3769146801057719E-2</v>
      </c>
      <c r="R230" s="2">
        <f t="shared" si="49"/>
        <v>202110.61226569064</v>
      </c>
      <c r="S230" s="2">
        <f t="shared" si="47"/>
        <v>3599.7064376828525</v>
      </c>
      <c r="T230" s="4">
        <f t="shared" si="50"/>
        <v>6.3769146801057719E-2</v>
      </c>
      <c r="U230" s="2">
        <f t="shared" si="48"/>
        <v>156955.65086130373</v>
      </c>
    </row>
    <row r="231" spans="1:21" x14ac:dyDescent="0.45">
      <c r="A231" t="str">
        <f t="shared" si="41"/>
        <v>31-7-2016</v>
      </c>
      <c r="B231" s="5">
        <f t="shared" si="51"/>
        <v>42582</v>
      </c>
      <c r="C231" s="5">
        <f t="shared" si="39"/>
        <v>42552</v>
      </c>
      <c r="D231" t="s">
        <v>70</v>
      </c>
      <c r="E231" t="s">
        <v>49</v>
      </c>
      <c r="F231">
        <v>7</v>
      </c>
      <c r="G231" t="s">
        <v>331</v>
      </c>
      <c r="H231" s="2">
        <v>3599.7064376828575</v>
      </c>
      <c r="I231" s="39">
        <v>15.161239669421484</v>
      </c>
      <c r="J231" s="13">
        <f t="shared" si="42"/>
        <v>6.5957667169980014E-2</v>
      </c>
      <c r="K231" s="9">
        <f t="shared" si="43"/>
        <v>1.5100796779728014</v>
      </c>
      <c r="L231" s="8">
        <f t="shared" si="44"/>
        <v>1.5</v>
      </c>
      <c r="M231" s="4">
        <v>2.7668761897297722E-2</v>
      </c>
      <c r="N231" s="8">
        <f t="shared" si="45"/>
        <v>1</v>
      </c>
      <c r="O231" s="8">
        <f t="shared" si="40"/>
        <v>0</v>
      </c>
      <c r="P231" s="9">
        <v>2.7317460317460314E-4</v>
      </c>
      <c r="Q231" s="8">
        <f t="shared" si="46"/>
        <v>3.1237773033761185E-2</v>
      </c>
      <c r="R231" s="2">
        <f t="shared" si="49"/>
        <v>208424.09769936078</v>
      </c>
      <c r="S231" s="2">
        <f t="shared" si="47"/>
        <v>3712.1532503713584</v>
      </c>
      <c r="T231" s="4">
        <f t="shared" si="50"/>
        <v>3.1237773033761185E-2</v>
      </c>
      <c r="U231" s="2">
        <f t="shared" si="48"/>
        <v>161858.5958592754</v>
      </c>
    </row>
    <row r="232" spans="1:21" x14ac:dyDescent="0.45">
      <c r="A232" t="str">
        <f t="shared" si="41"/>
        <v>31-8-2016</v>
      </c>
      <c r="B232" s="5">
        <f t="shared" si="51"/>
        <v>42613</v>
      </c>
      <c r="C232" s="5">
        <f t="shared" si="39"/>
        <v>42583</v>
      </c>
      <c r="D232" t="s">
        <v>70</v>
      </c>
      <c r="E232" t="s">
        <v>50</v>
      </c>
      <c r="F232">
        <v>8</v>
      </c>
      <c r="G232" t="s">
        <v>332</v>
      </c>
      <c r="H232" s="2">
        <v>3712.1532503713634</v>
      </c>
      <c r="I232" s="39">
        <v>15.126280991735534</v>
      </c>
      <c r="J232" s="13">
        <f t="shared" si="42"/>
        <v>6.6110103372161652E-2</v>
      </c>
      <c r="K232" s="9">
        <f t="shared" si="43"/>
        <v>1.5169370809763354</v>
      </c>
      <c r="L232" s="8">
        <f t="shared" si="44"/>
        <v>1.5</v>
      </c>
      <c r="M232" s="4">
        <v>1.6968388142872826E-2</v>
      </c>
      <c r="N232" s="8">
        <f t="shared" si="45"/>
        <v>1</v>
      </c>
      <c r="O232" s="8">
        <f t="shared" si="40"/>
        <v>0</v>
      </c>
      <c r="P232" s="9">
        <v>1.772E-4</v>
      </c>
      <c r="Q232" s="8">
        <f t="shared" si="46"/>
        <v>1.3022025425339923E-3</v>
      </c>
      <c r="R232" s="2">
        <f t="shared" si="49"/>
        <v>208695.50808931023</v>
      </c>
      <c r="S232" s="2">
        <f t="shared" si="47"/>
        <v>3716.9872257722677</v>
      </c>
      <c r="T232" s="4">
        <f t="shared" si="50"/>
        <v>1.3022025425339923E-3</v>
      </c>
      <c r="U232" s="2">
        <f t="shared" si="48"/>
        <v>162069.36853433432</v>
      </c>
    </row>
    <row r="233" spans="1:21" x14ac:dyDescent="0.45">
      <c r="A233" t="str">
        <f t="shared" si="41"/>
        <v>30-9-2016</v>
      </c>
      <c r="B233" s="5">
        <f t="shared" si="51"/>
        <v>42643</v>
      </c>
      <c r="C233" s="5">
        <f t="shared" si="39"/>
        <v>42614</v>
      </c>
      <c r="D233" t="s">
        <v>70</v>
      </c>
      <c r="E233" t="s">
        <v>51</v>
      </c>
      <c r="F233">
        <v>9</v>
      </c>
      <c r="G233" t="s">
        <v>333</v>
      </c>
      <c r="H233" s="2">
        <v>3716.9872257722727</v>
      </c>
      <c r="I233" s="39">
        <v>15.098016528925616</v>
      </c>
      <c r="J233" s="13">
        <f t="shared" si="42"/>
        <v>6.6233865758733579E-2</v>
      </c>
      <c r="K233" s="9">
        <f t="shared" si="43"/>
        <v>1.5225045810140991</v>
      </c>
      <c r="L233" s="8">
        <f t="shared" si="44"/>
        <v>1.5</v>
      </c>
      <c r="M233" s="4">
        <v>1.8912449411984333E-2</v>
      </c>
      <c r="N233" s="8">
        <f t="shared" si="45"/>
        <v>1</v>
      </c>
      <c r="O233" s="8">
        <f t="shared" si="40"/>
        <v>0</v>
      </c>
      <c r="P233" s="9">
        <v>1.5196666666666666E-4</v>
      </c>
      <c r="Q233" s="8">
        <f t="shared" si="46"/>
        <v>2.4248578484779237E-2</v>
      </c>
      <c r="R233" s="2">
        <f t="shared" si="49"/>
        <v>213756.07749663474</v>
      </c>
      <c r="S233" s="2">
        <f t="shared" si="47"/>
        <v>3807.1188822433282</v>
      </c>
      <c r="T233" s="4">
        <f t="shared" si="50"/>
        <v>2.4248578484779237E-2</v>
      </c>
      <c r="U233" s="2">
        <f t="shared" si="48"/>
        <v>165999.32033721774</v>
      </c>
    </row>
    <row r="234" spans="1:21" x14ac:dyDescent="0.45">
      <c r="A234" t="str">
        <f t="shared" si="41"/>
        <v>31-10-2016</v>
      </c>
      <c r="B234" s="5">
        <f t="shared" si="51"/>
        <v>42674</v>
      </c>
      <c r="C234" s="5">
        <f t="shared" si="39"/>
        <v>42644</v>
      </c>
      <c r="D234" t="s">
        <v>70</v>
      </c>
      <c r="E234" t="s">
        <v>52</v>
      </c>
      <c r="F234">
        <v>10</v>
      </c>
      <c r="G234" t="s">
        <v>334</v>
      </c>
      <c r="H234" s="2">
        <v>3807.1188822433337</v>
      </c>
      <c r="I234" s="39">
        <v>15.074297520661151</v>
      </c>
      <c r="J234" s="13">
        <f t="shared" si="42"/>
        <v>6.6338082993876085E-2</v>
      </c>
      <c r="K234" s="9">
        <f t="shared" si="43"/>
        <v>1.5271928346642043</v>
      </c>
      <c r="L234" s="8">
        <f t="shared" si="44"/>
        <v>1.5</v>
      </c>
      <c r="M234" s="4">
        <v>-9.5774989295013269E-3</v>
      </c>
      <c r="N234" s="8">
        <f t="shared" si="45"/>
        <v>1</v>
      </c>
      <c r="O234" s="8">
        <f t="shared" si="40"/>
        <v>0</v>
      </c>
      <c r="P234" s="9">
        <v>1.5238636363636368E-4</v>
      </c>
      <c r="Q234" s="8">
        <f t="shared" si="46"/>
        <v>-2.8092194456685204E-2</v>
      </c>
      <c r="R234" s="2">
        <f t="shared" si="49"/>
        <v>207751.20020130099</v>
      </c>
      <c r="S234" s="2">
        <f t="shared" si="47"/>
        <v>3700.1685582836308</v>
      </c>
      <c r="T234" s="4">
        <f t="shared" si="50"/>
        <v>-2.8092194456685204E-2</v>
      </c>
      <c r="U234" s="2">
        <f t="shared" si="48"/>
        <v>161336.03515062702</v>
      </c>
    </row>
    <row r="235" spans="1:21" x14ac:dyDescent="0.45">
      <c r="A235" t="str">
        <f t="shared" si="41"/>
        <v>30-11-2016</v>
      </c>
      <c r="B235" s="5">
        <f t="shared" si="51"/>
        <v>42704</v>
      </c>
      <c r="C235" s="5">
        <f t="shared" si="39"/>
        <v>42675</v>
      </c>
      <c r="D235" t="s">
        <v>70</v>
      </c>
      <c r="E235" t="s">
        <v>40</v>
      </c>
      <c r="F235">
        <v>11</v>
      </c>
      <c r="G235" t="s">
        <v>335</v>
      </c>
      <c r="H235" s="2">
        <v>3700.1685582836358</v>
      </c>
      <c r="I235" s="39">
        <v>15.041818181818176</v>
      </c>
      <c r="J235" s="13">
        <f t="shared" si="42"/>
        <v>6.6481324791490423E-2</v>
      </c>
      <c r="K235" s="9">
        <f t="shared" si="43"/>
        <v>1.5336366237322481</v>
      </c>
      <c r="L235" s="8">
        <f t="shared" si="44"/>
        <v>1.5</v>
      </c>
      <c r="M235" s="4">
        <v>-1.5664565082439963E-2</v>
      </c>
      <c r="N235" s="8">
        <f t="shared" si="45"/>
        <v>1</v>
      </c>
      <c r="O235" s="8">
        <f t="shared" si="40"/>
        <v>0</v>
      </c>
      <c r="P235" s="9">
        <v>1.2757575757575758E-4</v>
      </c>
      <c r="Q235" s="8">
        <f t="shared" si="46"/>
        <v>2.1383307820729502E-2</v>
      </c>
      <c r="R235" s="2">
        <f t="shared" si="49"/>
        <v>212193.60806533141</v>
      </c>
      <c r="S235" s="2">
        <f t="shared" si="47"/>
        <v>3779.2904015539943</v>
      </c>
      <c r="T235" s="4">
        <f t="shared" si="50"/>
        <v>2.1383307820729502E-2</v>
      </c>
      <c r="U235" s="2">
        <f t="shared" si="48"/>
        <v>164785.93325282892</v>
      </c>
    </row>
    <row r="236" spans="1:21" x14ac:dyDescent="0.45">
      <c r="A236" t="str">
        <f t="shared" si="41"/>
        <v>31-12-2016</v>
      </c>
      <c r="B236" s="5">
        <f t="shared" si="51"/>
        <v>42735</v>
      </c>
      <c r="C236" s="5">
        <f t="shared" si="39"/>
        <v>42705</v>
      </c>
      <c r="D236" t="s">
        <v>70</v>
      </c>
      <c r="E236" t="s">
        <v>41</v>
      </c>
      <c r="F236">
        <v>12</v>
      </c>
      <c r="G236" t="s">
        <v>336</v>
      </c>
      <c r="H236" s="2">
        <v>3779.2904015539998</v>
      </c>
      <c r="I236" s="39">
        <v>15.018760330578505</v>
      </c>
      <c r="J236" s="13">
        <f t="shared" si="42"/>
        <v>6.6583391570872827E-2</v>
      </c>
      <c r="K236" s="9">
        <f t="shared" si="43"/>
        <v>1.538228138277224</v>
      </c>
      <c r="L236" s="8">
        <f t="shared" si="44"/>
        <v>1.5</v>
      </c>
      <c r="M236" s="4">
        <v>5.3354779050493573E-2</v>
      </c>
      <c r="N236" s="8">
        <f t="shared" si="45"/>
        <v>1</v>
      </c>
      <c r="O236" s="8">
        <f t="shared" si="40"/>
        <v>0</v>
      </c>
      <c r="P236" s="9">
        <v>1.0841666666666667E-4</v>
      </c>
      <c r="Q236" s="8">
        <f t="shared" si="46"/>
        <v>3.4829707876344873E-2</v>
      </c>
      <c r="R236" s="2">
        <f t="shared" si="49"/>
        <v>219584.24944747452</v>
      </c>
      <c r="S236" s="2">
        <f t="shared" si="47"/>
        <v>3910.9219822199939</v>
      </c>
      <c r="T236" s="4">
        <f t="shared" si="50"/>
        <v>3.4829707876344873E-2</v>
      </c>
      <c r="U236" s="2">
        <f t="shared" si="48"/>
        <v>170525.37917015582</v>
      </c>
    </row>
    <row r="237" spans="1:21" x14ac:dyDescent="0.45">
      <c r="A237" t="str">
        <f t="shared" si="41"/>
        <v>31-1-2017</v>
      </c>
      <c r="B237" s="5">
        <f t="shared" si="51"/>
        <v>42766</v>
      </c>
      <c r="C237" s="5">
        <f t="shared" si="39"/>
        <v>42736</v>
      </c>
      <c r="D237" t="s">
        <v>71</v>
      </c>
      <c r="E237" t="s">
        <v>43</v>
      </c>
      <c r="F237">
        <v>1</v>
      </c>
      <c r="G237" t="s">
        <v>337</v>
      </c>
      <c r="H237" s="2">
        <v>3910.9219822199998</v>
      </c>
      <c r="I237" s="39">
        <v>14.988760330578506</v>
      </c>
      <c r="J237" s="13">
        <f t="shared" si="42"/>
        <v>6.6716658212214133E-2</v>
      </c>
      <c r="K237" s="9">
        <f t="shared" si="43"/>
        <v>1.5442231909846893</v>
      </c>
      <c r="L237" s="8">
        <f t="shared" si="44"/>
        <v>1.5</v>
      </c>
      <c r="M237" s="4">
        <v>-8.5524548474461559E-3</v>
      </c>
      <c r="N237" s="8">
        <f t="shared" si="45"/>
        <v>1</v>
      </c>
      <c r="O237" s="8">
        <f t="shared" si="40"/>
        <v>0</v>
      </c>
      <c r="P237" s="9">
        <v>1.1250000000000001E-4</v>
      </c>
      <c r="Q237" s="8">
        <f t="shared" si="46"/>
        <v>7.1615095558879016E-3</v>
      </c>
      <c r="R237" s="2">
        <f t="shared" si="49"/>
        <v>221156.80414821507</v>
      </c>
      <c r="S237" s="2">
        <f t="shared" si="47"/>
        <v>3938.9300873679945</v>
      </c>
      <c r="T237" s="4">
        <f t="shared" si="50"/>
        <v>7.1615095558879016E-3</v>
      </c>
      <c r="U237" s="2">
        <f t="shared" si="48"/>
        <v>171746.59830260431</v>
      </c>
    </row>
    <row r="238" spans="1:21" x14ac:dyDescent="0.45">
      <c r="A238" t="str">
        <f t="shared" si="41"/>
        <v>28-2-2017</v>
      </c>
      <c r="B238" s="5">
        <f t="shared" si="51"/>
        <v>42794</v>
      </c>
      <c r="C238" s="5">
        <f t="shared" si="39"/>
        <v>42767</v>
      </c>
      <c r="D238" t="s">
        <v>71</v>
      </c>
      <c r="E238" t="s">
        <v>44</v>
      </c>
      <c r="F238">
        <v>2</v>
      </c>
      <c r="G238" t="s">
        <v>338</v>
      </c>
      <c r="H238" s="2">
        <v>3938.9300873680004</v>
      </c>
      <c r="I238" s="39">
        <v>14.962809917355365</v>
      </c>
      <c r="J238" s="13">
        <f t="shared" si="42"/>
        <v>6.6832366749516744E-2</v>
      </c>
      <c r="K238" s="9">
        <f t="shared" si="43"/>
        <v>1.5494283854193287</v>
      </c>
      <c r="L238" s="8">
        <f t="shared" si="44"/>
        <v>1.5</v>
      </c>
      <c r="M238" s="4">
        <v>2.2702532020976385E-2</v>
      </c>
      <c r="N238" s="8">
        <f t="shared" si="45"/>
        <v>1</v>
      </c>
      <c r="O238" s="8">
        <f t="shared" si="40"/>
        <v>0</v>
      </c>
      <c r="P238" s="9">
        <v>1.1504166666666667E-4</v>
      </c>
      <c r="Q238" s="8">
        <f t="shared" si="46"/>
        <v>1.6622452172939228E-2</v>
      </c>
      <c r="R238" s="2">
        <f t="shared" si="49"/>
        <v>224832.97254788887</v>
      </c>
      <c r="S238" s="2">
        <f t="shared" si="47"/>
        <v>4004.4047643578201</v>
      </c>
      <c r="T238" s="4">
        <f t="shared" si="50"/>
        <v>1.6622452172939228E-2</v>
      </c>
      <c r="U238" s="2">
        <f t="shared" si="48"/>
        <v>174601.44791875436</v>
      </c>
    </row>
    <row r="239" spans="1:21" x14ac:dyDescent="0.45">
      <c r="A239" t="str">
        <f t="shared" si="41"/>
        <v>31-3-2017</v>
      </c>
      <c r="B239" s="5">
        <f t="shared" si="51"/>
        <v>42825</v>
      </c>
      <c r="C239" s="5">
        <f t="shared" si="39"/>
        <v>42795</v>
      </c>
      <c r="D239" t="s">
        <v>71</v>
      </c>
      <c r="E239" t="s">
        <v>45</v>
      </c>
      <c r="F239">
        <v>3</v>
      </c>
      <c r="G239" t="s">
        <v>339</v>
      </c>
      <c r="H239" s="2">
        <v>4004.404764357826</v>
      </c>
      <c r="I239" s="39">
        <v>14.940826446280983</v>
      </c>
      <c r="J239" s="13">
        <f t="shared" si="42"/>
        <v>6.6930701832020573E-2</v>
      </c>
      <c r="K239" s="9">
        <f t="shared" si="43"/>
        <v>1.5538520281004224</v>
      </c>
      <c r="L239" s="8">
        <f t="shared" si="44"/>
        <v>1.5</v>
      </c>
      <c r="M239" s="4">
        <v>-6.1566230560001767E-3</v>
      </c>
      <c r="N239" s="8">
        <f t="shared" si="45"/>
        <v>1</v>
      </c>
      <c r="O239" s="8">
        <f t="shared" si="40"/>
        <v>0</v>
      </c>
      <c r="P239" s="9">
        <v>1.0906666666666666E-4</v>
      </c>
      <c r="Q239" s="8">
        <f t="shared" si="46"/>
        <v>-6.5707261941813089E-3</v>
      </c>
      <c r="R239" s="2">
        <f t="shared" si="49"/>
        <v>223355.65664585281</v>
      </c>
      <c r="S239" s="2">
        <f t="shared" si="47"/>
        <v>3978.0929170805498</v>
      </c>
      <c r="T239" s="4">
        <f t="shared" si="50"/>
        <v>-6.5707261941813089E-3</v>
      </c>
      <c r="U239" s="2">
        <f t="shared" si="48"/>
        <v>173454.18961137263</v>
      </c>
    </row>
    <row r="240" spans="1:21" x14ac:dyDescent="0.45">
      <c r="A240" t="str">
        <f t="shared" si="41"/>
        <v>30-4-2017</v>
      </c>
      <c r="B240" s="5">
        <f t="shared" si="51"/>
        <v>42855</v>
      </c>
      <c r="C240" s="5">
        <f t="shared" si="39"/>
        <v>42826</v>
      </c>
      <c r="D240" t="s">
        <v>71</v>
      </c>
      <c r="E240" t="s">
        <v>46</v>
      </c>
      <c r="F240">
        <v>4</v>
      </c>
      <c r="G240" t="s">
        <v>340</v>
      </c>
      <c r="H240" s="2">
        <v>3978.0929170805557</v>
      </c>
      <c r="I240" s="39">
        <v>14.919586776859497</v>
      </c>
      <c r="J240" s="13">
        <f t="shared" si="42"/>
        <v>6.7025985032709817E-2</v>
      </c>
      <c r="K240" s="9">
        <f t="shared" si="43"/>
        <v>1.5581383806678668</v>
      </c>
      <c r="L240" s="8">
        <f t="shared" si="44"/>
        <v>1.5</v>
      </c>
      <c r="M240" s="4">
        <v>-2.1381142331127201E-3</v>
      </c>
      <c r="N240" s="8">
        <f t="shared" si="45"/>
        <v>1</v>
      </c>
      <c r="O240" s="8">
        <f t="shared" si="40"/>
        <v>0</v>
      </c>
      <c r="P240" s="9">
        <v>1.11125E-4</v>
      </c>
      <c r="Q240" s="8">
        <f t="shared" si="46"/>
        <v>2.2492502470461195E-2</v>
      </c>
      <c r="R240" s="2">
        <f t="shared" si="49"/>
        <v>228379.48430475112</v>
      </c>
      <c r="S240" s="2">
        <f t="shared" si="47"/>
        <v>4067.5701818457082</v>
      </c>
      <c r="T240" s="4">
        <f t="shared" si="50"/>
        <v>2.2492502470461195E-2</v>
      </c>
      <c r="U240" s="2">
        <f t="shared" si="48"/>
        <v>177355.60839971827</v>
      </c>
    </row>
    <row r="241" spans="1:21" x14ac:dyDescent="0.45">
      <c r="A241" t="str">
        <f t="shared" si="41"/>
        <v>31-5-2017</v>
      </c>
      <c r="B241" s="5">
        <f t="shared" si="51"/>
        <v>42886</v>
      </c>
      <c r="C241" s="5">
        <f t="shared" si="39"/>
        <v>42856</v>
      </c>
      <c r="D241" t="s">
        <v>71</v>
      </c>
      <c r="E241" t="s">
        <v>47</v>
      </c>
      <c r="F241">
        <v>5</v>
      </c>
      <c r="G241" t="s">
        <v>341</v>
      </c>
      <c r="H241" s="2">
        <v>4067.5701818457142</v>
      </c>
      <c r="I241" s="39">
        <v>14.906280991735526</v>
      </c>
      <c r="J241" s="13">
        <f t="shared" si="42"/>
        <v>6.7085814399609728E-2</v>
      </c>
      <c r="K241" s="9">
        <f t="shared" si="43"/>
        <v>1.560829828463123</v>
      </c>
      <c r="L241" s="8">
        <f t="shared" si="44"/>
        <v>1.5</v>
      </c>
      <c r="M241" s="4">
        <v>3.1558031108891216E-2</v>
      </c>
      <c r="N241" s="8">
        <f t="shared" si="45"/>
        <v>1</v>
      </c>
      <c r="O241" s="8">
        <f t="shared" si="40"/>
        <v>0</v>
      </c>
      <c r="P241" s="9">
        <v>1.1045454545454546E-4</v>
      </c>
      <c r="Q241" s="8">
        <f t="shared" si="46"/>
        <v>3.4647715405367041E-3</v>
      </c>
      <c r="R241" s="2">
        <f t="shared" si="49"/>
        <v>229170.76704241268</v>
      </c>
      <c r="S241" s="2">
        <f t="shared" si="47"/>
        <v>4081.6633832509028</v>
      </c>
      <c r="T241" s="4">
        <f t="shared" si="50"/>
        <v>3.4647715405367041E-3</v>
      </c>
      <c r="U241" s="2">
        <f t="shared" si="48"/>
        <v>177970.10506425617</v>
      </c>
    </row>
    <row r="242" spans="1:21" x14ac:dyDescent="0.45">
      <c r="A242" t="str">
        <f t="shared" si="41"/>
        <v>30-6-2017</v>
      </c>
      <c r="B242" s="5">
        <f t="shared" si="51"/>
        <v>42916</v>
      </c>
      <c r="C242" s="5">
        <f t="shared" si="39"/>
        <v>42887</v>
      </c>
      <c r="D242" t="s">
        <v>71</v>
      </c>
      <c r="E242" t="s">
        <v>48</v>
      </c>
      <c r="F242">
        <v>6</v>
      </c>
      <c r="G242" t="s">
        <v>342</v>
      </c>
      <c r="H242" s="2">
        <v>4081.6633832509092</v>
      </c>
      <c r="I242" s="39">
        <v>14.884132231404948</v>
      </c>
      <c r="J242" s="13">
        <f t="shared" si="42"/>
        <v>6.7185643371941994E-2</v>
      </c>
      <c r="K242" s="9">
        <f t="shared" si="43"/>
        <v>1.565320674370549</v>
      </c>
      <c r="L242" s="8">
        <f t="shared" si="44"/>
        <v>1.5</v>
      </c>
      <c r="M242" s="4">
        <v>-3.0403903782447839E-2</v>
      </c>
      <c r="N242" s="8">
        <f t="shared" si="45"/>
        <v>1</v>
      </c>
      <c r="O242" s="8">
        <f t="shared" si="40"/>
        <v>0</v>
      </c>
      <c r="P242" s="9">
        <v>1.1068840579710144E-4</v>
      </c>
      <c r="Q242" s="8">
        <f t="shared" si="46"/>
        <v>-8.6915788204922073E-3</v>
      </c>
      <c r="R242" s="2">
        <f t="shared" si="49"/>
        <v>227178.91125731089</v>
      </c>
      <c r="S242" s="2">
        <f t="shared" si="47"/>
        <v>4046.1872842366606</v>
      </c>
      <c r="T242" s="4">
        <f t="shared" si="50"/>
        <v>-8.6915788204922073E-3</v>
      </c>
      <c r="U242" s="2">
        <f t="shared" si="48"/>
        <v>176423.26386839891</v>
      </c>
    </row>
    <row r="243" spans="1:21" x14ac:dyDescent="0.45">
      <c r="A243" t="str">
        <f t="shared" si="41"/>
        <v>31-7-2017</v>
      </c>
      <c r="B243" s="5">
        <f t="shared" si="51"/>
        <v>42947</v>
      </c>
      <c r="C243" s="5">
        <f t="shared" si="39"/>
        <v>42917</v>
      </c>
      <c r="D243" t="s">
        <v>71</v>
      </c>
      <c r="E243" t="s">
        <v>49</v>
      </c>
      <c r="F243">
        <v>7</v>
      </c>
      <c r="G243" t="s">
        <v>343</v>
      </c>
      <c r="H243" s="2">
        <v>4046.187284236667</v>
      </c>
      <c r="I243" s="39">
        <v>14.859669421487594</v>
      </c>
      <c r="J243" s="13">
        <f t="shared" si="42"/>
        <v>6.7296248095126909E-2</v>
      </c>
      <c r="K243" s="9">
        <f t="shared" si="43"/>
        <v>1.5702962717031923</v>
      </c>
      <c r="L243" s="8">
        <f t="shared" si="44"/>
        <v>1.5</v>
      </c>
      <c r="M243" s="4">
        <v>4.0948064065722267E-3</v>
      </c>
      <c r="N243" s="8">
        <f t="shared" si="45"/>
        <v>1</v>
      </c>
      <c r="O243" s="8">
        <f t="shared" si="40"/>
        <v>0</v>
      </c>
      <c r="P243" s="9">
        <v>1.2281250000000001E-4</v>
      </c>
      <c r="Q243" s="8">
        <f t="shared" si="46"/>
        <v>3.8009258994988748E-3</v>
      </c>
      <c r="R243" s="2">
        <f t="shared" si="49"/>
        <v>228042.40146492876</v>
      </c>
      <c r="S243" s="2">
        <f t="shared" si="47"/>
        <v>4061.5665422795387</v>
      </c>
      <c r="T243" s="4">
        <f t="shared" si="50"/>
        <v>3.8009258994988748E-3</v>
      </c>
      <c r="U243" s="2">
        <f t="shared" si="48"/>
        <v>177093.83562131043</v>
      </c>
    </row>
    <row r="244" spans="1:21" x14ac:dyDescent="0.45">
      <c r="A244" t="str">
        <f t="shared" si="41"/>
        <v>31-8-2017</v>
      </c>
      <c r="B244" s="5">
        <f t="shared" si="51"/>
        <v>42978</v>
      </c>
      <c r="C244" s="5">
        <f t="shared" si="39"/>
        <v>42948</v>
      </c>
      <c r="D244" t="s">
        <v>71</v>
      </c>
      <c r="E244" t="s">
        <v>50</v>
      </c>
      <c r="F244">
        <v>8</v>
      </c>
      <c r="G244" t="s">
        <v>344</v>
      </c>
      <c r="H244" s="2">
        <v>4061.5665422795455</v>
      </c>
      <c r="I244" s="39">
        <v>14.843140495867759</v>
      </c>
      <c r="J244" s="13">
        <f t="shared" si="42"/>
        <v>6.7371187403258356E-2</v>
      </c>
      <c r="K244" s="9">
        <f t="shared" si="43"/>
        <v>1.5736674461965783</v>
      </c>
      <c r="L244" s="8">
        <f t="shared" si="44"/>
        <v>1.5</v>
      </c>
      <c r="M244" s="4">
        <v>4.0689665703008693E-4</v>
      </c>
      <c r="N244" s="8">
        <f t="shared" si="45"/>
        <v>1</v>
      </c>
      <c r="O244" s="8">
        <f t="shared" si="40"/>
        <v>0</v>
      </c>
      <c r="P244" s="9">
        <v>1.4517361111111106E-4</v>
      </c>
      <c r="Q244" s="8">
        <f t="shared" si="46"/>
        <v>-9.425823804114386E-3</v>
      </c>
      <c r="R244" s="2">
        <f t="shared" si="49"/>
        <v>225892.91396885322</v>
      </c>
      <c r="S244" s="2">
        <f t="shared" si="47"/>
        <v>4023.2829316833258</v>
      </c>
      <c r="T244" s="4">
        <f t="shared" si="50"/>
        <v>-9.425823804114386E-3</v>
      </c>
      <c r="U244" s="2">
        <f t="shared" si="48"/>
        <v>175424.58032994915</v>
      </c>
    </row>
    <row r="245" spans="1:21" x14ac:dyDescent="0.45">
      <c r="A245" t="str">
        <f t="shared" si="41"/>
        <v>30-9-2017</v>
      </c>
      <c r="B245" s="5">
        <f t="shared" si="51"/>
        <v>43008</v>
      </c>
      <c r="C245" s="5">
        <f t="shared" si="39"/>
        <v>42979</v>
      </c>
      <c r="D245" t="s">
        <v>71</v>
      </c>
      <c r="E245" t="s">
        <v>51</v>
      </c>
      <c r="F245">
        <v>9</v>
      </c>
      <c r="G245" t="s">
        <v>345</v>
      </c>
      <c r="H245" s="2">
        <v>4023.2829316833322</v>
      </c>
      <c r="I245" s="39">
        <v>14.827933884297513</v>
      </c>
      <c r="J245" s="13">
        <f t="shared" si="42"/>
        <v>6.7440279124725541E-2</v>
      </c>
      <c r="K245" s="9">
        <f t="shared" si="43"/>
        <v>1.5767755646850188</v>
      </c>
      <c r="L245" s="8">
        <f t="shared" si="44"/>
        <v>1.5</v>
      </c>
      <c r="M245" s="4">
        <v>-6.3433278524139824E-3</v>
      </c>
      <c r="N245" s="8">
        <f t="shared" si="45"/>
        <v>1</v>
      </c>
      <c r="O245" s="8">
        <f t="shared" si="40"/>
        <v>0</v>
      </c>
      <c r="P245" s="9">
        <v>1.4480158730158731E-4</v>
      </c>
      <c r="Q245" s="8">
        <f t="shared" si="46"/>
        <v>2.4259024958960929E-2</v>
      </c>
      <c r="R245" s="2">
        <f t="shared" si="49"/>
        <v>231372.85580687603</v>
      </c>
      <c r="S245" s="2">
        <f t="shared" si="47"/>
        <v>4120.883852739993</v>
      </c>
      <c r="T245" s="4">
        <f t="shared" si="50"/>
        <v>2.4259024958960929E-2</v>
      </c>
      <c r="U245" s="2">
        <f t="shared" si="48"/>
        <v>179680.20960258864</v>
      </c>
    </row>
    <row r="246" spans="1:21" x14ac:dyDescent="0.45">
      <c r="A246" t="str">
        <f t="shared" si="41"/>
        <v>31-10-2017</v>
      </c>
      <c r="B246" s="5">
        <f t="shared" si="51"/>
        <v>43039</v>
      </c>
      <c r="C246" s="5">
        <f t="shared" si="39"/>
        <v>43009</v>
      </c>
      <c r="D246" t="s">
        <v>71</v>
      </c>
      <c r="E246" t="s">
        <v>52</v>
      </c>
      <c r="F246">
        <v>10</v>
      </c>
      <c r="G246" t="s">
        <v>346</v>
      </c>
      <c r="H246" s="2">
        <v>4120.8838527399994</v>
      </c>
      <c r="I246" s="39">
        <v>14.817851239669414</v>
      </c>
      <c r="J246" s="13">
        <f t="shared" si="42"/>
        <v>6.7486168124219204E-2</v>
      </c>
      <c r="K246" s="9">
        <f t="shared" si="43"/>
        <v>1.5788398995244686</v>
      </c>
      <c r="L246" s="8">
        <f t="shared" si="44"/>
        <v>1.5</v>
      </c>
      <c r="M246" s="4">
        <v>8.5079539840560159E-3</v>
      </c>
      <c r="N246" s="8">
        <f t="shared" si="45"/>
        <v>1</v>
      </c>
      <c r="O246" s="8">
        <f t="shared" si="40"/>
        <v>0</v>
      </c>
      <c r="P246" s="9">
        <v>1.8850694444444446E-4</v>
      </c>
      <c r="Q246" s="8">
        <f t="shared" si="46"/>
        <v>-7.9522404339261721E-3</v>
      </c>
      <c r="R246" s="2">
        <f t="shared" si="49"/>
        <v>229532.92322761563</v>
      </c>
      <c r="S246" s="2">
        <f t="shared" si="47"/>
        <v>4088.1135935427205</v>
      </c>
      <c r="T246" s="4">
        <f t="shared" si="50"/>
        <v>-7.9522404339261721E-3</v>
      </c>
      <c r="U246" s="2">
        <f t="shared" si="48"/>
        <v>178251.34937461061</v>
      </c>
    </row>
    <row r="247" spans="1:21" x14ac:dyDescent="0.45">
      <c r="A247" t="str">
        <f t="shared" si="41"/>
        <v>30-11-2017</v>
      </c>
      <c r="B247" s="5">
        <f t="shared" si="51"/>
        <v>43069</v>
      </c>
      <c r="C247" s="5">
        <f t="shared" si="39"/>
        <v>43040</v>
      </c>
      <c r="D247" t="s">
        <v>71</v>
      </c>
      <c r="E247" t="s">
        <v>40</v>
      </c>
      <c r="F247">
        <v>11</v>
      </c>
      <c r="G247" t="s">
        <v>347</v>
      </c>
      <c r="H247" s="2">
        <v>4088.1135935427269</v>
      </c>
      <c r="I247" s="39">
        <v>14.796363636363628</v>
      </c>
      <c r="J247" s="13">
        <f t="shared" si="42"/>
        <v>6.758417301548296E-2</v>
      </c>
      <c r="K247" s="9">
        <f t="shared" si="43"/>
        <v>1.5832486884216905</v>
      </c>
      <c r="L247" s="8">
        <f t="shared" si="44"/>
        <v>1.5</v>
      </c>
      <c r="M247" s="4">
        <v>-2.0914953072059705E-2</v>
      </c>
      <c r="N247" s="8">
        <f t="shared" si="45"/>
        <v>1</v>
      </c>
      <c r="O247" s="8">
        <f t="shared" si="40"/>
        <v>0</v>
      </c>
      <c r="P247" s="9">
        <v>3.1787878787878794E-4</v>
      </c>
      <c r="Q247" s="8">
        <f t="shared" si="46"/>
        <v>5.3625782009905087E-3</v>
      </c>
      <c r="R247" s="2">
        <f t="shared" si="49"/>
        <v>230763.81147812566</v>
      </c>
      <c r="S247" s="2">
        <f t="shared" si="47"/>
        <v>4110.0364223826255</v>
      </c>
      <c r="T247" s="4">
        <f t="shared" si="50"/>
        <v>5.3625782009905087E-3</v>
      </c>
      <c r="U247" s="2">
        <f t="shared" si="48"/>
        <v>179207.23617506403</v>
      </c>
    </row>
    <row r="248" spans="1:21" x14ac:dyDescent="0.45">
      <c r="A248" t="str">
        <f t="shared" si="41"/>
        <v>31-12-2017</v>
      </c>
      <c r="B248" s="5">
        <f t="shared" si="51"/>
        <v>43100</v>
      </c>
      <c r="C248" s="5">
        <f t="shared" si="39"/>
        <v>43070</v>
      </c>
      <c r="D248" t="s">
        <v>71</v>
      </c>
      <c r="E248" t="s">
        <v>41</v>
      </c>
      <c r="F248">
        <v>12</v>
      </c>
      <c r="G248" t="s">
        <v>348</v>
      </c>
      <c r="H248" s="2">
        <v>4110.0364223826318</v>
      </c>
      <c r="I248" s="39">
        <v>14.791239669421479</v>
      </c>
      <c r="J248" s="13">
        <f t="shared" si="42"/>
        <v>6.7607585459340508E-2</v>
      </c>
      <c r="K248" s="9">
        <f t="shared" si="43"/>
        <v>1.584301906492799</v>
      </c>
      <c r="L248" s="8">
        <f t="shared" si="44"/>
        <v>1.5</v>
      </c>
      <c r="M248" s="4">
        <v>5.049992858909591E-2</v>
      </c>
      <c r="N248" s="8">
        <f t="shared" si="45"/>
        <v>1</v>
      </c>
      <c r="O248" s="8">
        <f t="shared" si="40"/>
        <v>0</v>
      </c>
      <c r="P248" s="9">
        <v>2.4416666666666667E-4</v>
      </c>
      <c r="Q248" s="8">
        <f t="shared" si="46"/>
        <v>2.8176519360879837E-2</v>
      </c>
      <c r="R248" s="2">
        <f t="shared" si="49"/>
        <v>237265.9324800295</v>
      </c>
      <c r="S248" s="2">
        <f t="shared" si="47"/>
        <v>4225.842943211811</v>
      </c>
      <c r="T248" s="4">
        <f t="shared" si="50"/>
        <v>2.8176519360879837E-2</v>
      </c>
      <c r="U248" s="2">
        <f t="shared" si="48"/>
        <v>184256.67233476049</v>
      </c>
    </row>
    <row r="249" spans="1:21" x14ac:dyDescent="0.45">
      <c r="A249" t="str">
        <f t="shared" si="41"/>
        <v>31-1-2018</v>
      </c>
      <c r="B249" s="5">
        <f t="shared" si="51"/>
        <v>43131</v>
      </c>
      <c r="C249" s="5">
        <f t="shared" si="39"/>
        <v>43101</v>
      </c>
      <c r="D249" t="s">
        <v>72</v>
      </c>
      <c r="E249" t="s">
        <v>43</v>
      </c>
      <c r="F249">
        <v>1</v>
      </c>
      <c r="G249" t="s">
        <v>349</v>
      </c>
      <c r="H249" s="2">
        <v>4225.8429432118173</v>
      </c>
      <c r="I249" s="39">
        <v>14.781735537190075</v>
      </c>
      <c r="J249" s="13">
        <f t="shared" si="42"/>
        <v>6.7651054741444408E-2</v>
      </c>
      <c r="K249" s="9">
        <f t="shared" si="43"/>
        <v>1.5862573893859344</v>
      </c>
      <c r="L249" s="8">
        <f t="shared" si="44"/>
        <v>1.5</v>
      </c>
      <c r="M249" s="4">
        <v>-1.543776935344765E-2</v>
      </c>
      <c r="N249" s="8">
        <f t="shared" si="45"/>
        <v>1</v>
      </c>
      <c r="O249" s="8">
        <f t="shared" si="40"/>
        <v>0</v>
      </c>
      <c r="P249" s="9">
        <v>2.8902173913043485E-4</v>
      </c>
      <c r="Q249" s="8">
        <f t="shared" si="46"/>
        <v>-5.5556102012248809E-2</v>
      </c>
      <c r="R249" s="2">
        <f t="shared" si="49"/>
        <v>224084.36213113763</v>
      </c>
      <c r="S249" s="2">
        <f t="shared" si="47"/>
        <v>3991.0715815709937</v>
      </c>
      <c r="T249" s="4">
        <f t="shared" si="50"/>
        <v>-5.5556102012248809E-2</v>
      </c>
      <c r="U249" s="2">
        <f t="shared" si="48"/>
        <v>174020.08985009303</v>
      </c>
    </row>
    <row r="250" spans="1:21" x14ac:dyDescent="0.45">
      <c r="A250" t="str">
        <f t="shared" si="41"/>
        <v>28-2-2018</v>
      </c>
      <c r="B250" s="5">
        <f t="shared" si="51"/>
        <v>43159</v>
      </c>
      <c r="C250" s="5">
        <f t="shared" si="39"/>
        <v>43132</v>
      </c>
      <c r="D250" t="s">
        <v>72</v>
      </c>
      <c r="E250" t="s">
        <v>44</v>
      </c>
      <c r="F250">
        <v>2</v>
      </c>
      <c r="G250" t="s">
        <v>350</v>
      </c>
      <c r="H250" s="2">
        <v>3991.071581571</v>
      </c>
      <c r="I250" s="39">
        <v>14.780165289256191</v>
      </c>
      <c r="J250" s="13">
        <f t="shared" si="42"/>
        <v>6.7658242004025981E-2</v>
      </c>
      <c r="K250" s="9">
        <f t="shared" si="43"/>
        <v>1.5865807112432671</v>
      </c>
      <c r="L250" s="8">
        <f t="shared" si="44"/>
        <v>1.5</v>
      </c>
      <c r="M250" s="4">
        <v>-3.26497724584488E-2</v>
      </c>
      <c r="N250" s="8">
        <f t="shared" si="45"/>
        <v>1</v>
      </c>
      <c r="O250" s="8">
        <f t="shared" si="40"/>
        <v>0</v>
      </c>
      <c r="P250" s="9">
        <v>2.5126984126984121E-4</v>
      </c>
      <c r="Q250" s="8">
        <f t="shared" si="46"/>
        <v>-1.8341118368872866E-2</v>
      </c>
      <c r="R250" s="2">
        <f t="shared" si="49"/>
        <v>219974.40432067707</v>
      </c>
      <c r="S250" s="2">
        <f t="shared" si="47"/>
        <v>3917.8708652747555</v>
      </c>
      <c r="T250" s="4">
        <f t="shared" si="50"/>
        <v>-1.8341118368872866E-2</v>
      </c>
      <c r="U250" s="2">
        <f t="shared" si="48"/>
        <v>170828.36678359058</v>
      </c>
    </row>
    <row r="251" spans="1:21" x14ac:dyDescent="0.45">
      <c r="A251" t="str">
        <f t="shared" si="41"/>
        <v>31-3-2018</v>
      </c>
      <c r="B251" s="5">
        <f t="shared" si="51"/>
        <v>43190</v>
      </c>
      <c r="C251" s="5">
        <f t="shared" si="39"/>
        <v>43160</v>
      </c>
      <c r="D251" t="s">
        <v>72</v>
      </c>
      <c r="E251" t="s">
        <v>45</v>
      </c>
      <c r="F251">
        <v>3</v>
      </c>
      <c r="G251" t="s">
        <v>351</v>
      </c>
      <c r="H251" s="2">
        <v>3917.8708652747619</v>
      </c>
      <c r="I251" s="39">
        <v>14.774876033057845</v>
      </c>
      <c r="J251" s="13">
        <f t="shared" si="42"/>
        <v>6.7682462970421117E-2</v>
      </c>
      <c r="K251" s="9">
        <f t="shared" si="43"/>
        <v>1.5876703010213471</v>
      </c>
      <c r="L251" s="8">
        <f t="shared" si="44"/>
        <v>1.5</v>
      </c>
      <c r="M251" s="4">
        <v>-1.4952158988624231E-2</v>
      </c>
      <c r="N251" s="8">
        <f t="shared" si="45"/>
        <v>1</v>
      </c>
      <c r="O251" s="8">
        <f t="shared" si="40"/>
        <v>0</v>
      </c>
      <c r="P251" s="9">
        <v>2.6496212121212122E-4</v>
      </c>
      <c r="Q251" s="8">
        <f t="shared" si="46"/>
        <v>2.4368054399629413E-2</v>
      </c>
      <c r="R251" s="2">
        <f t="shared" si="49"/>
        <v>225334.7525716894</v>
      </c>
      <c r="S251" s="2">
        <f t="shared" si="47"/>
        <v>4013.3417556504937</v>
      </c>
      <c r="T251" s="4">
        <f t="shared" si="50"/>
        <v>2.4368054399629413E-2</v>
      </c>
      <c r="U251" s="2">
        <f t="shared" si="48"/>
        <v>174991.12171837298</v>
      </c>
    </row>
    <row r="252" spans="1:21" x14ac:dyDescent="0.45">
      <c r="A252" t="str">
        <f t="shared" si="41"/>
        <v>30-4-2018</v>
      </c>
      <c r="B252" s="5">
        <f t="shared" si="51"/>
        <v>43220</v>
      </c>
      <c r="C252" s="5">
        <f t="shared" si="39"/>
        <v>43191</v>
      </c>
      <c r="D252" t="s">
        <v>72</v>
      </c>
      <c r="E252" t="s">
        <v>46</v>
      </c>
      <c r="F252">
        <v>4</v>
      </c>
      <c r="G252" t="s">
        <v>352</v>
      </c>
      <c r="H252" s="2">
        <v>4013.3417556505001</v>
      </c>
      <c r="I252" s="39">
        <v>14.789256198347102</v>
      </c>
      <c r="J252" s="13">
        <f t="shared" si="42"/>
        <v>6.7616652696283905E-2</v>
      </c>
      <c r="K252" s="9">
        <f t="shared" si="43"/>
        <v>1.5847097997422996</v>
      </c>
      <c r="L252" s="8">
        <f t="shared" si="44"/>
        <v>1.5</v>
      </c>
      <c r="M252" s="4">
        <v>6.3548907784480191E-2</v>
      </c>
      <c r="N252" s="8">
        <f t="shared" si="45"/>
        <v>1</v>
      </c>
      <c r="O252" s="8">
        <f t="shared" si="40"/>
        <v>0</v>
      </c>
      <c r="P252" s="9">
        <v>3.6991666666666667E-4</v>
      </c>
      <c r="Q252" s="8">
        <f t="shared" si="46"/>
        <v>5.3195394951842001E-2</v>
      </c>
      <c r="R252" s="2">
        <f t="shared" si="49"/>
        <v>237321.523731116</v>
      </c>
      <c r="S252" s="2">
        <f t="shared" si="47"/>
        <v>4226.8330554190406</v>
      </c>
      <c r="T252" s="4">
        <f t="shared" si="50"/>
        <v>5.3195394951842001E-2</v>
      </c>
      <c r="U252" s="2">
        <f t="shared" si="48"/>
        <v>184299.84355124767</v>
      </c>
    </row>
    <row r="253" spans="1:21" x14ac:dyDescent="0.45">
      <c r="A253" t="str">
        <f t="shared" si="41"/>
        <v>31-5-2018</v>
      </c>
      <c r="B253" s="5">
        <f t="shared" si="51"/>
        <v>43251</v>
      </c>
      <c r="C253" s="5">
        <f t="shared" si="39"/>
        <v>43221</v>
      </c>
      <c r="D253" t="s">
        <v>72</v>
      </c>
      <c r="E253" t="s">
        <v>47</v>
      </c>
      <c r="F253">
        <v>5</v>
      </c>
      <c r="G253" t="s">
        <v>353</v>
      </c>
      <c r="H253" s="2">
        <v>4226.833055419047</v>
      </c>
      <c r="I253" s="39">
        <v>14.799008264462804</v>
      </c>
      <c r="J253" s="13">
        <f t="shared" si="42"/>
        <v>6.7572095516786945E-2</v>
      </c>
      <c r="K253" s="9">
        <f t="shared" si="43"/>
        <v>1.5827053773535329</v>
      </c>
      <c r="L253" s="8">
        <f t="shared" si="44"/>
        <v>1.5</v>
      </c>
      <c r="M253" s="4">
        <v>2.1010472578866457E-2</v>
      </c>
      <c r="N253" s="8">
        <f t="shared" si="45"/>
        <v>1</v>
      </c>
      <c r="O253" s="8">
        <f t="shared" si="40"/>
        <v>0</v>
      </c>
      <c r="P253" s="9">
        <v>3.5295138888888881E-4</v>
      </c>
      <c r="Q253" s="8">
        <f t="shared" si="46"/>
        <v>-1.8155455462648407E-3</v>
      </c>
      <c r="R253" s="2">
        <f t="shared" si="49"/>
        <v>236890.65569567319</v>
      </c>
      <c r="S253" s="2">
        <f t="shared" si="47"/>
        <v>4219.1590474904697</v>
      </c>
      <c r="T253" s="4">
        <f t="shared" si="50"/>
        <v>-1.8155455462648407E-3</v>
      </c>
      <c r="U253" s="2">
        <f t="shared" si="48"/>
        <v>183965.2387911109</v>
      </c>
    </row>
    <row r="254" spans="1:21" x14ac:dyDescent="0.45">
      <c r="A254" t="str">
        <f t="shared" si="41"/>
        <v>30-6-2018</v>
      </c>
      <c r="B254" s="5">
        <f t="shared" si="51"/>
        <v>43281</v>
      </c>
      <c r="C254" s="5">
        <f t="shared" si="39"/>
        <v>43252</v>
      </c>
      <c r="D254" t="s">
        <v>72</v>
      </c>
      <c r="E254" t="s">
        <v>48</v>
      </c>
      <c r="F254">
        <v>6</v>
      </c>
      <c r="G254" t="s">
        <v>354</v>
      </c>
      <c r="H254" s="2">
        <v>4219.159047490476</v>
      </c>
      <c r="I254" s="39">
        <v>14.8090909090909</v>
      </c>
      <c r="J254" s="13">
        <f t="shared" si="42"/>
        <v>6.7526089625537175E-2</v>
      </c>
      <c r="K254" s="9">
        <f t="shared" si="43"/>
        <v>1.5806357840920811</v>
      </c>
      <c r="L254" s="8">
        <f t="shared" si="44"/>
        <v>1.5</v>
      </c>
      <c r="M254" s="4">
        <v>-8.3303641762787484E-3</v>
      </c>
      <c r="N254" s="8">
        <f t="shared" si="45"/>
        <v>1</v>
      </c>
      <c r="O254" s="8">
        <f t="shared" si="40"/>
        <v>0</v>
      </c>
      <c r="P254" s="9">
        <v>3.7019841269841274E-4</v>
      </c>
      <c r="Q254" s="8">
        <f t="shared" si="46"/>
        <v>-2.7578842331229536E-3</v>
      </c>
      <c r="R254" s="2">
        <f t="shared" si="49"/>
        <v>236237.33869135595</v>
      </c>
      <c r="S254" s="2">
        <f t="shared" si="47"/>
        <v>4207.5230952763577</v>
      </c>
      <c r="T254" s="4">
        <f t="shared" si="50"/>
        <v>-2.7578842331229536E-3</v>
      </c>
      <c r="U254" s="2">
        <f t="shared" si="48"/>
        <v>183457.8839596062</v>
      </c>
    </row>
    <row r="255" spans="1:21" x14ac:dyDescent="0.45">
      <c r="A255" t="str">
        <f t="shared" si="41"/>
        <v>31-7-2018</v>
      </c>
      <c r="B255" s="5">
        <f t="shared" si="51"/>
        <v>43312</v>
      </c>
      <c r="C255" s="5">
        <f t="shared" si="39"/>
        <v>43282</v>
      </c>
      <c r="D255" t="s">
        <v>72</v>
      </c>
      <c r="E255" t="s">
        <v>49</v>
      </c>
      <c r="F255">
        <v>7</v>
      </c>
      <c r="G255" t="s">
        <v>355</v>
      </c>
      <c r="H255" s="2">
        <v>4207.5230952763641</v>
      </c>
      <c r="I255" s="39">
        <v>14.83231404958677</v>
      </c>
      <c r="J255" s="13">
        <f t="shared" si="42"/>
        <v>6.7420363178452264E-2</v>
      </c>
      <c r="K255" s="9">
        <f t="shared" si="43"/>
        <v>1.5758796379442708</v>
      </c>
      <c r="L255" s="8">
        <f t="shared" si="44"/>
        <v>1.5</v>
      </c>
      <c r="M255" s="4">
        <v>2.3572656227184074E-2</v>
      </c>
      <c r="N255" s="8">
        <f t="shared" si="45"/>
        <v>1</v>
      </c>
      <c r="O255" s="8">
        <f t="shared" si="40"/>
        <v>0</v>
      </c>
      <c r="P255" s="9">
        <v>4.9685606060606059E-4</v>
      </c>
      <c r="Q255" s="8">
        <f t="shared" si="46"/>
        <v>-6.1338601529702386E-3</v>
      </c>
      <c r="R255" s="2">
        <f t="shared" si="49"/>
        <v>234788.29189291332</v>
      </c>
      <c r="S255" s="2">
        <f t="shared" si="47"/>
        <v>4181.7147370195398</v>
      </c>
      <c r="T255" s="4">
        <f t="shared" si="50"/>
        <v>-6.1338601529702386E-3</v>
      </c>
      <c r="U255" s="2">
        <f t="shared" si="48"/>
        <v>182332.57895543813</v>
      </c>
    </row>
    <row r="256" spans="1:21" x14ac:dyDescent="0.45">
      <c r="A256" t="str">
        <f t="shared" si="41"/>
        <v>31-8-2018</v>
      </c>
      <c r="B256" s="5">
        <f t="shared" si="51"/>
        <v>43343</v>
      </c>
      <c r="C256" s="5">
        <f t="shared" si="39"/>
        <v>43313</v>
      </c>
      <c r="D256" t="s">
        <v>72</v>
      </c>
      <c r="E256" t="s">
        <v>50</v>
      </c>
      <c r="F256">
        <v>8</v>
      </c>
      <c r="G256" t="s">
        <v>356</v>
      </c>
      <c r="H256" s="2">
        <v>4181.7147370195462</v>
      </c>
      <c r="I256" s="39">
        <v>14.855619834710737</v>
      </c>
      <c r="J256" s="13">
        <f t="shared" si="42"/>
        <v>6.7314592802345474E-2</v>
      </c>
      <c r="K256" s="9">
        <f t="shared" si="43"/>
        <v>1.5711215156319911</v>
      </c>
      <c r="L256" s="8">
        <f t="shared" si="44"/>
        <v>1.5</v>
      </c>
      <c r="M256" s="4">
        <v>-2.435161679861253E-2</v>
      </c>
      <c r="N256" s="8">
        <f t="shared" si="45"/>
        <v>1</v>
      </c>
      <c r="O256" s="8">
        <f t="shared" si="40"/>
        <v>0</v>
      </c>
      <c r="P256" s="9">
        <v>5.7275362318840578E-4</v>
      </c>
      <c r="Q256" s="8">
        <f t="shared" si="46"/>
        <v>-2.5302916411979015E-2</v>
      </c>
      <c r="R256" s="2">
        <f t="shared" si="49"/>
        <v>228847.4633686356</v>
      </c>
      <c r="S256" s="2">
        <f t="shared" si="47"/>
        <v>4075.9051585699935</v>
      </c>
      <c r="T256" s="4">
        <f t="shared" si="50"/>
        <v>-2.5302916411979015E-2</v>
      </c>
      <c r="U256" s="2">
        <f t="shared" si="48"/>
        <v>177719.03295094811</v>
      </c>
    </row>
    <row r="257" spans="1:21" x14ac:dyDescent="0.45">
      <c r="A257" t="str">
        <f t="shared" si="41"/>
        <v>30-9-2018</v>
      </c>
      <c r="B257" s="5">
        <f t="shared" si="51"/>
        <v>43373</v>
      </c>
      <c r="C257" s="5">
        <f t="shared" si="39"/>
        <v>43344</v>
      </c>
      <c r="D257" t="s">
        <v>72</v>
      </c>
      <c r="E257" t="s">
        <v>51</v>
      </c>
      <c r="F257">
        <v>9</v>
      </c>
      <c r="G257" t="s">
        <v>357</v>
      </c>
      <c r="H257" s="2">
        <v>4075.9051585699999</v>
      </c>
      <c r="I257" s="39">
        <v>14.87636363636363</v>
      </c>
      <c r="J257" s="13">
        <f t="shared" si="42"/>
        <v>6.7220728428257173E-2</v>
      </c>
      <c r="K257" s="9">
        <f t="shared" si="43"/>
        <v>1.5668989895418242</v>
      </c>
      <c r="L257" s="8">
        <f t="shared" si="44"/>
        <v>1.5</v>
      </c>
      <c r="M257" s="4">
        <v>-2.6396023730491658E-3</v>
      </c>
      <c r="N257" s="8">
        <f t="shared" si="45"/>
        <v>1</v>
      </c>
      <c r="O257" s="8">
        <f t="shared" si="40"/>
        <v>0</v>
      </c>
      <c r="P257" s="9">
        <v>6.1929166666666675E-4</v>
      </c>
      <c r="Q257" s="8">
        <f t="shared" si="46"/>
        <v>-3.8436115948741301E-2</v>
      </c>
      <c r="R257" s="2">
        <f t="shared" si="49"/>
        <v>220051.4557320234</v>
      </c>
      <c r="S257" s="2">
        <f t="shared" si="47"/>
        <v>3919.2431952991246</v>
      </c>
      <c r="T257" s="4">
        <f t="shared" si="50"/>
        <v>-3.8436115948741301E-2</v>
      </c>
      <c r="U257" s="2">
        <f t="shared" si="48"/>
        <v>170888.20359414729</v>
      </c>
    </row>
    <row r="258" spans="1:21" x14ac:dyDescent="0.45">
      <c r="A258" t="str">
        <f t="shared" si="41"/>
        <v>31-10-2018</v>
      </c>
      <c r="B258" s="5">
        <f t="shared" si="51"/>
        <v>43404</v>
      </c>
      <c r="C258" s="5">
        <f t="shared" si="39"/>
        <v>43374</v>
      </c>
      <c r="D258" t="s">
        <v>72</v>
      </c>
      <c r="E258" t="s">
        <v>52</v>
      </c>
      <c r="F258">
        <v>10</v>
      </c>
      <c r="G258" t="s">
        <v>358</v>
      </c>
      <c r="H258" s="2">
        <v>3919.2431952991305</v>
      </c>
      <c r="I258" s="39">
        <v>14.912561983471068</v>
      </c>
      <c r="J258" s="13">
        <f t="shared" si="42"/>
        <v>6.705755866150899E-2</v>
      </c>
      <c r="K258" s="9">
        <f t="shared" si="43"/>
        <v>1.5595587328798821</v>
      </c>
      <c r="L258" s="8">
        <f t="shared" si="44"/>
        <v>1.5</v>
      </c>
      <c r="M258" s="4">
        <v>-5.3426303695929822E-2</v>
      </c>
      <c r="N258" s="8">
        <f t="shared" si="45"/>
        <v>1</v>
      </c>
      <c r="O258" s="8">
        <f t="shared" si="40"/>
        <v>0</v>
      </c>
      <c r="P258" s="9">
        <v>6.0554347826086944E-4</v>
      </c>
      <c r="Q258" s="8">
        <f t="shared" si="46"/>
        <v>-1.4601494998516373E-2</v>
      </c>
      <c r="R258" s="2">
        <f t="shared" si="49"/>
        <v>216838.37550173601</v>
      </c>
      <c r="S258" s="2">
        <f t="shared" si="47"/>
        <v>3862.0163853849949</v>
      </c>
      <c r="T258" s="4">
        <f t="shared" si="50"/>
        <v>-1.4601494998516373E-2</v>
      </c>
      <c r="U258" s="2">
        <f t="shared" si="48"/>
        <v>168392.98034406189</v>
      </c>
    </row>
    <row r="259" spans="1:21" x14ac:dyDescent="0.45">
      <c r="A259" t="str">
        <f t="shared" si="41"/>
        <v>30-11-2018</v>
      </c>
      <c r="B259" s="5">
        <f t="shared" si="51"/>
        <v>43434</v>
      </c>
      <c r="C259" s="5">
        <f t="shared" si="39"/>
        <v>43405</v>
      </c>
      <c r="D259" t="s">
        <v>72</v>
      </c>
      <c r="E259" t="s">
        <v>40</v>
      </c>
      <c r="F259">
        <v>11</v>
      </c>
      <c r="G259" t="s">
        <v>359</v>
      </c>
      <c r="H259" s="2">
        <v>3862.0163853850008</v>
      </c>
      <c r="I259" s="39">
        <v>14.957355371900817</v>
      </c>
      <c r="J259" s="13">
        <f t="shared" si="42"/>
        <v>6.6856738717234715E-2</v>
      </c>
      <c r="K259" s="9">
        <f t="shared" si="43"/>
        <v>1.5505247680517962</v>
      </c>
      <c r="L259" s="8">
        <f t="shared" si="44"/>
        <v>1.5</v>
      </c>
      <c r="M259" s="4">
        <v>-2.1436777394324258E-2</v>
      </c>
      <c r="N259" s="8">
        <f t="shared" si="45"/>
        <v>1</v>
      </c>
      <c r="O259" s="8">
        <f t="shared" si="40"/>
        <v>0</v>
      </c>
      <c r="P259" s="9">
        <v>5.998106060606061E-4</v>
      </c>
      <c r="Q259" s="8">
        <f t="shared" si="46"/>
        <v>-3.9406058332738692E-2</v>
      </c>
      <c r="R259" s="2">
        <f t="shared" si="49"/>
        <v>208293.6298279383</v>
      </c>
      <c r="S259" s="2">
        <f t="shared" si="47"/>
        <v>3709.8295424205212</v>
      </c>
      <c r="T259" s="4">
        <f t="shared" si="50"/>
        <v>-3.9406058332738692E-2</v>
      </c>
      <c r="U259" s="2">
        <f t="shared" si="48"/>
        <v>161757.27673780007</v>
      </c>
    </row>
    <row r="260" spans="1:21" x14ac:dyDescent="0.45">
      <c r="A260" t="str">
        <f t="shared" si="41"/>
        <v>31-12-2018</v>
      </c>
      <c r="B260" s="5">
        <f t="shared" si="51"/>
        <v>43465</v>
      </c>
      <c r="C260" s="5">
        <f t="shared" si="39"/>
        <v>43435</v>
      </c>
      <c r="D260" t="s">
        <v>72</v>
      </c>
      <c r="E260" t="s">
        <v>41</v>
      </c>
      <c r="F260">
        <v>12</v>
      </c>
      <c r="G260" t="s">
        <v>360</v>
      </c>
      <c r="H260" s="2">
        <v>3709.8295424205266</v>
      </c>
      <c r="I260" s="39">
        <v>14.9992561983471</v>
      </c>
      <c r="J260" s="13">
        <f t="shared" si="42"/>
        <v>6.6669972615722023E-2</v>
      </c>
      <c r="K260" s="9">
        <f t="shared" si="43"/>
        <v>1.5421230209133747</v>
      </c>
      <c r="L260" s="8">
        <f t="shared" si="44"/>
        <v>1.5</v>
      </c>
      <c r="M260" s="4">
        <v>-4.8673290523739032E-2</v>
      </c>
      <c r="N260" s="8">
        <f t="shared" si="45"/>
        <v>1</v>
      </c>
      <c r="O260" s="8">
        <f t="shared" si="40"/>
        <v>0</v>
      </c>
      <c r="P260" s="9">
        <v>5.785714285714284E-4</v>
      </c>
      <c r="Q260" s="8">
        <f t="shared" si="46"/>
        <v>1.5348604117965792E-2</v>
      </c>
      <c r="R260" s="2">
        <f t="shared" si="49"/>
        <v>211490.64629246143</v>
      </c>
      <c r="S260" s="2">
        <f t="shared" si="47"/>
        <v>3766.770247412268</v>
      </c>
      <c r="T260" s="4">
        <f t="shared" si="50"/>
        <v>1.5348604117965792E-2</v>
      </c>
      <c r="U260" s="2">
        <f t="shared" si="48"/>
        <v>164240.0251416488</v>
      </c>
    </row>
    <row r="261" spans="1:21" x14ac:dyDescent="0.45">
      <c r="A261" t="str">
        <f t="shared" si="41"/>
        <v>31-1-2019</v>
      </c>
      <c r="B261" s="5">
        <f t="shared" si="51"/>
        <v>43496</v>
      </c>
      <c r="C261" s="5">
        <f t="shared" si="39"/>
        <v>43466</v>
      </c>
      <c r="D261" t="s">
        <v>73</v>
      </c>
      <c r="E261" t="s">
        <v>43</v>
      </c>
      <c r="F261">
        <v>1</v>
      </c>
      <c r="G261" t="s">
        <v>361</v>
      </c>
      <c r="H261" s="2">
        <v>3766.7702474122734</v>
      </c>
      <c r="I261" s="39">
        <v>15.045123966942139</v>
      </c>
      <c r="J261" s="13">
        <f t="shared" si="42"/>
        <v>6.6466717203344253E-2</v>
      </c>
      <c r="K261" s="9">
        <f t="shared" si="43"/>
        <v>1.532979495586871</v>
      </c>
      <c r="L261" s="8">
        <f t="shared" si="44"/>
        <v>1.5</v>
      </c>
      <c r="M261" s="4">
        <v>3.9185616413227153E-2</v>
      </c>
      <c r="N261" s="8">
        <f t="shared" si="45"/>
        <v>1</v>
      </c>
      <c r="O261" s="8">
        <f t="shared" si="40"/>
        <v>0</v>
      </c>
      <c r="P261" s="9">
        <v>5.2126811594202895E-4</v>
      </c>
      <c r="Q261" s="8">
        <f t="shared" si="46"/>
        <v>3.9570364997606022E-2</v>
      </c>
      <c r="R261" s="2">
        <f t="shared" si="49"/>
        <v>219859.40835983373</v>
      </c>
      <c r="S261" s="2">
        <f t="shared" si="47"/>
        <v>3915.8227209644942</v>
      </c>
      <c r="T261" s="4">
        <f t="shared" si="50"/>
        <v>3.9570364997606022E-2</v>
      </c>
      <c r="U261" s="2">
        <f t="shared" si="48"/>
        <v>170739.06288371983</v>
      </c>
    </row>
    <row r="262" spans="1:21" x14ac:dyDescent="0.45">
      <c r="A262" t="str">
        <f t="shared" si="41"/>
        <v>28-2-2019</v>
      </c>
      <c r="B262" s="5">
        <f t="shared" si="51"/>
        <v>43524</v>
      </c>
      <c r="C262" s="5">
        <f t="shared" si="39"/>
        <v>43497</v>
      </c>
      <c r="D262" t="s">
        <v>73</v>
      </c>
      <c r="E262" t="s">
        <v>44</v>
      </c>
      <c r="F262">
        <v>2</v>
      </c>
      <c r="G262" t="s">
        <v>362</v>
      </c>
      <c r="H262" s="2">
        <v>3915.8227209645001</v>
      </c>
      <c r="I262" s="39">
        <v>15.094876033057842</v>
      </c>
      <c r="J262" s="13">
        <f t="shared" si="42"/>
        <v>6.6247645744820685E-2</v>
      </c>
      <c r="K262" s="9">
        <f t="shared" si="43"/>
        <v>1.5231244791526644</v>
      </c>
      <c r="L262" s="8">
        <f t="shared" si="44"/>
        <v>1.5</v>
      </c>
      <c r="M262" s="4">
        <v>9.5820814245828334E-3</v>
      </c>
      <c r="N262" s="8">
        <f t="shared" si="45"/>
        <v>1</v>
      </c>
      <c r="O262" s="8">
        <f t="shared" si="40"/>
        <v>0</v>
      </c>
      <c r="P262" s="9">
        <v>4.9112499999999992E-4</v>
      </c>
      <c r="Q262" s="8">
        <f t="shared" si="46"/>
        <v>8.2576278227992628E-3</v>
      </c>
      <c r="R262" s="2">
        <f t="shared" si="49"/>
        <v>221674.92552741009</v>
      </c>
      <c r="S262" s="2">
        <f t="shared" si="47"/>
        <v>3948.1581276142801</v>
      </c>
      <c r="T262" s="4">
        <f t="shared" si="50"/>
        <v>8.2576278227992628E-3</v>
      </c>
      <c r="U262" s="2">
        <f t="shared" si="48"/>
        <v>172148.9625198271</v>
      </c>
    </row>
    <row r="263" spans="1:21" x14ac:dyDescent="0.45">
      <c r="A263" t="str">
        <f t="shared" si="41"/>
        <v>31-3-2019</v>
      </c>
      <c r="B263" s="5">
        <f t="shared" si="51"/>
        <v>43555</v>
      </c>
      <c r="C263" s="5">
        <f t="shared" ref="C263:C326" si="52">DATE(D263,F263,1)</f>
        <v>43525</v>
      </c>
      <c r="D263" t="s">
        <v>73</v>
      </c>
      <c r="E263" t="s">
        <v>45</v>
      </c>
      <c r="F263">
        <v>3</v>
      </c>
      <c r="G263" t="s">
        <v>363</v>
      </c>
      <c r="H263" s="2">
        <v>3948.1581276142861</v>
      </c>
      <c r="I263" s="39">
        <v>15.152809917355365</v>
      </c>
      <c r="J263" s="13">
        <f t="shared" si="42"/>
        <v>6.599436048192249E-2</v>
      </c>
      <c r="K263" s="9">
        <f t="shared" si="43"/>
        <v>1.5117303411612224</v>
      </c>
      <c r="L263" s="8">
        <f t="shared" si="44"/>
        <v>1.5</v>
      </c>
      <c r="M263" s="4">
        <v>1.7185678014456807E-2</v>
      </c>
      <c r="N263" s="8">
        <f t="shared" si="45"/>
        <v>1</v>
      </c>
      <c r="O263" s="8">
        <f t="shared" ref="O263:O308" si="53">IF(1-L263&lt;0,0,1-L263)</f>
        <v>0</v>
      </c>
      <c r="P263" s="9">
        <v>4.5619047619047614E-4</v>
      </c>
      <c r="Q263" s="8">
        <f t="shared" si="46"/>
        <v>3.0366173937455221E-2</v>
      </c>
      <c r="R263" s="2">
        <f t="shared" si="49"/>
        <v>228406.34487354785</v>
      </c>
      <c r="S263" s="2">
        <f t="shared" si="47"/>
        <v>4068.0485840499928</v>
      </c>
      <c r="T263" s="4">
        <f t="shared" si="50"/>
        <v>3.0366173937455221E-2</v>
      </c>
      <c r="U263" s="2">
        <f t="shared" si="48"/>
        <v>177376.46785885663</v>
      </c>
    </row>
    <row r="264" spans="1:21" x14ac:dyDescent="0.45">
      <c r="A264" t="str">
        <f t="shared" ref="A264:A308" si="54">DAY(B264)&amp;"-"&amp;MONTH(B264)&amp;"-"&amp;YEAR(B264)</f>
        <v>30-4-2019</v>
      </c>
      <c r="B264" s="5">
        <f t="shared" si="51"/>
        <v>43585</v>
      </c>
      <c r="C264" s="5">
        <f t="shared" si="52"/>
        <v>43556</v>
      </c>
      <c r="D264" t="s">
        <v>73</v>
      </c>
      <c r="E264" t="s">
        <v>46</v>
      </c>
      <c r="F264">
        <v>4</v>
      </c>
      <c r="G264" t="s">
        <v>364</v>
      </c>
      <c r="H264" s="2">
        <v>4068.0485840499991</v>
      </c>
      <c r="I264" s="39">
        <v>15.214545454545448</v>
      </c>
      <c r="J264" s="13">
        <f t="shared" ref="J264:J308" si="55">1/I264</f>
        <v>6.5726577437858535E-2</v>
      </c>
      <c r="K264" s="9">
        <f t="shared" ref="K264:K308" si="56">1+(J264-$J$1)/($J$3-$J$2)</f>
        <v>1.499684014734961</v>
      </c>
      <c r="L264" s="8">
        <f t="shared" ref="L264:L308" si="57">MIN(K264,150%)</f>
        <v>1.499684014734961</v>
      </c>
      <c r="M264" s="4">
        <v>1.7037252729861008E-2</v>
      </c>
      <c r="N264" s="8">
        <f t="shared" ref="N264:N308" si="58">1-O264</f>
        <v>1</v>
      </c>
      <c r="O264" s="8">
        <f t="shared" si="53"/>
        <v>0</v>
      </c>
      <c r="P264" s="9">
        <v>6.0382575757575733E-4</v>
      </c>
      <c r="Q264" s="8">
        <f t="shared" ref="Q264:Q307" si="59">T264*N264+O264*P264</f>
        <v>-1.9827233340202088E-2</v>
      </c>
      <c r="R264" s="2">
        <f t="shared" si="49"/>
        <v>223877.67897735734</v>
      </c>
      <c r="S264" s="2">
        <f t="shared" ref="S264:S307" si="60">S263*(1+T264)</f>
        <v>3987.3904355347549</v>
      </c>
      <c r="T264" s="4">
        <f t="shared" si="50"/>
        <v>-1.9827233340202088E-2</v>
      </c>
      <c r="U264" s="2">
        <f t="shared" ref="U264:U307" si="61">U263*(1+T264)</f>
        <v>173859.58324155823</v>
      </c>
    </row>
    <row r="265" spans="1:21" x14ac:dyDescent="0.45">
      <c r="A265" t="str">
        <f t="shared" si="54"/>
        <v>31-5-2019</v>
      </c>
      <c r="B265" s="5">
        <f t="shared" si="51"/>
        <v>43616</v>
      </c>
      <c r="C265" s="5">
        <f t="shared" si="52"/>
        <v>43586</v>
      </c>
      <c r="D265" t="s">
        <v>73</v>
      </c>
      <c r="E265" t="s">
        <v>47</v>
      </c>
      <c r="F265">
        <v>5</v>
      </c>
      <c r="G265" t="s">
        <v>365</v>
      </c>
      <c r="H265" s="2">
        <v>3987.3904355347613</v>
      </c>
      <c r="I265" s="39">
        <v>15.260330578512388</v>
      </c>
      <c r="J265" s="13">
        <f t="shared" si="55"/>
        <v>6.5529379907933963E-2</v>
      </c>
      <c r="K265" s="9">
        <f t="shared" si="56"/>
        <v>1.4908130056528606</v>
      </c>
      <c r="L265" s="8">
        <f t="shared" si="57"/>
        <v>1.4908130056528606</v>
      </c>
      <c r="M265" s="4">
        <v>-3.17645988073747E-2</v>
      </c>
      <c r="N265" s="8">
        <f t="shared" si="58"/>
        <v>1</v>
      </c>
      <c r="O265" s="8">
        <f t="shared" si="53"/>
        <v>0</v>
      </c>
      <c r="P265" s="9">
        <v>6.210144927536232E-4</v>
      </c>
      <c r="Q265" s="8">
        <f t="shared" si="59"/>
        <v>8.2024484553273602E-3</v>
      </c>
      <c r="R265" s="2">
        <f t="shared" si="49"/>
        <v>225714.02409946744</v>
      </c>
      <c r="S265" s="2">
        <f t="shared" si="60"/>
        <v>4020.096800053494</v>
      </c>
      <c r="T265" s="4">
        <f t="shared" si="50"/>
        <v>8.2024484553273602E-3</v>
      </c>
      <c r="U265" s="2">
        <f t="shared" si="61"/>
        <v>175285.65751156182</v>
      </c>
    </row>
    <row r="266" spans="1:21" x14ac:dyDescent="0.45">
      <c r="A266" t="str">
        <f t="shared" si="54"/>
        <v>30-6-2019</v>
      </c>
      <c r="B266" s="5">
        <f t="shared" si="51"/>
        <v>43646</v>
      </c>
      <c r="C266" s="5">
        <f t="shared" si="52"/>
        <v>43617</v>
      </c>
      <c r="D266" t="s">
        <v>73</v>
      </c>
      <c r="E266" t="s">
        <v>48</v>
      </c>
      <c r="F266">
        <v>6</v>
      </c>
      <c r="G266" t="s">
        <v>366</v>
      </c>
      <c r="H266" s="2">
        <v>4020.0968000535004</v>
      </c>
      <c r="I266" s="39">
        <v>15.306446280991729</v>
      </c>
      <c r="J266" s="13">
        <f t="shared" si="55"/>
        <v>6.5331951103624067E-2</v>
      </c>
      <c r="K266" s="9">
        <f t="shared" si="56"/>
        <v>1.4819315926008247</v>
      </c>
      <c r="L266" s="8">
        <f t="shared" si="57"/>
        <v>1.4819315926008247</v>
      </c>
      <c r="M266" s="4">
        <v>3.1996822637154976E-2</v>
      </c>
      <c r="N266" s="8">
        <f t="shared" si="58"/>
        <v>1</v>
      </c>
      <c r="O266" s="8">
        <f t="shared" si="53"/>
        <v>0</v>
      </c>
      <c r="P266" s="9">
        <v>6.1066666666666658E-4</v>
      </c>
      <c r="Q266" s="8">
        <f t="shared" si="59"/>
        <v>2.4300841219503821E-2</v>
      </c>
      <c r="R266" s="2">
        <f t="shared" ref="R266:R307" si="62">R265*(1+Q266)</f>
        <v>231199.06476012385</v>
      </c>
      <c r="S266" s="2">
        <f t="shared" si="60"/>
        <v>4117.7885340786297</v>
      </c>
      <c r="T266" s="4">
        <f t="shared" ref="T266:T307" si="63">H267/H266-1</f>
        <v>2.4300841219503821E-2</v>
      </c>
      <c r="U266" s="2">
        <f t="shared" si="61"/>
        <v>179545.24644280662</v>
      </c>
    </row>
    <row r="267" spans="1:21" x14ac:dyDescent="0.45">
      <c r="A267" t="str">
        <f t="shared" si="54"/>
        <v>31-7-2019</v>
      </c>
      <c r="B267" s="5">
        <f t="shared" ref="B267:B308" si="64">EOMONTH(C267,0)</f>
        <v>43677</v>
      </c>
      <c r="C267" s="5">
        <f t="shared" si="52"/>
        <v>43647</v>
      </c>
      <c r="D267" t="s">
        <v>73</v>
      </c>
      <c r="E267" t="s">
        <v>49</v>
      </c>
      <c r="F267">
        <v>7</v>
      </c>
      <c r="G267" t="s">
        <v>367</v>
      </c>
      <c r="H267" s="2">
        <v>4117.7885340786361</v>
      </c>
      <c r="I267" s="39">
        <v>15.359504132231399</v>
      </c>
      <c r="J267" s="13">
        <f t="shared" si="55"/>
        <v>6.5106268496099032E-2</v>
      </c>
      <c r="K267" s="9">
        <f t="shared" si="56"/>
        <v>1.4717791710071439</v>
      </c>
      <c r="L267" s="8">
        <f t="shared" si="57"/>
        <v>1.4717791710071439</v>
      </c>
      <c r="M267" s="4">
        <v>9.4853255399411918E-3</v>
      </c>
      <c r="N267" s="8">
        <f t="shared" si="58"/>
        <v>1</v>
      </c>
      <c r="O267" s="8">
        <f t="shared" si="53"/>
        <v>0</v>
      </c>
      <c r="P267" s="9">
        <v>6.1554347826086946E-4</v>
      </c>
      <c r="Q267" s="8">
        <f t="shared" si="59"/>
        <v>-4.2610085489628857E-2</v>
      </c>
      <c r="R267" s="2">
        <f t="shared" si="62"/>
        <v>221347.65284557274</v>
      </c>
      <c r="S267" s="2">
        <f t="shared" si="60"/>
        <v>3942.3292126133256</v>
      </c>
      <c r="T267" s="4">
        <f t="shared" si="63"/>
        <v>-4.2610085489628857E-2</v>
      </c>
      <c r="U267" s="2">
        <f t="shared" si="61"/>
        <v>171894.80814262215</v>
      </c>
    </row>
    <row r="268" spans="1:21" x14ac:dyDescent="0.45">
      <c r="A268" t="str">
        <f t="shared" si="54"/>
        <v>31-8-2019</v>
      </c>
      <c r="B268" s="5">
        <f t="shared" si="64"/>
        <v>43708</v>
      </c>
      <c r="C268" s="5">
        <f t="shared" si="52"/>
        <v>43678</v>
      </c>
      <c r="D268" t="s">
        <v>73</v>
      </c>
      <c r="E268" t="s">
        <v>50</v>
      </c>
      <c r="F268">
        <v>8</v>
      </c>
      <c r="G268" t="s">
        <v>368</v>
      </c>
      <c r="H268" s="2">
        <v>3942.3292126133319</v>
      </c>
      <c r="I268" s="39">
        <v>15.397190082644622</v>
      </c>
      <c r="J268" s="13">
        <f t="shared" si="55"/>
        <v>6.4946915289899432E-2</v>
      </c>
      <c r="K268" s="9">
        <f t="shared" si="56"/>
        <v>1.4646106038349325</v>
      </c>
      <c r="L268" s="8">
        <f t="shared" si="57"/>
        <v>1.4646106038349325</v>
      </c>
      <c r="M268" s="4">
        <v>-4.3368498016097101E-2</v>
      </c>
      <c r="N268" s="8">
        <f t="shared" si="58"/>
        <v>1</v>
      </c>
      <c r="O268" s="8">
        <f t="shared" si="53"/>
        <v>0</v>
      </c>
      <c r="P268" s="9">
        <v>6.2189393939393936E-4</v>
      </c>
      <c r="Q268" s="8">
        <f t="shared" si="59"/>
        <v>1.9877767959572301E-2</v>
      </c>
      <c r="R268" s="2">
        <f t="shared" si="62"/>
        <v>225747.550127233</v>
      </c>
      <c r="S268" s="2">
        <f t="shared" si="60"/>
        <v>4020.6939179218966</v>
      </c>
      <c r="T268" s="4">
        <f t="shared" si="63"/>
        <v>1.9877767959572301E-2</v>
      </c>
      <c r="U268" s="2">
        <f t="shared" si="61"/>
        <v>175311.69325233638</v>
      </c>
    </row>
    <row r="269" spans="1:21" x14ac:dyDescent="0.45">
      <c r="A269" t="str">
        <f t="shared" si="54"/>
        <v>30-9-2019</v>
      </c>
      <c r="B269" s="5">
        <f t="shared" si="64"/>
        <v>43738</v>
      </c>
      <c r="C269" s="5">
        <f t="shared" si="52"/>
        <v>43709</v>
      </c>
      <c r="D269" t="s">
        <v>73</v>
      </c>
      <c r="E269" t="s">
        <v>51</v>
      </c>
      <c r="F269">
        <v>9</v>
      </c>
      <c r="G269" t="s">
        <v>369</v>
      </c>
      <c r="H269" s="2">
        <v>4020.6939179219034</v>
      </c>
      <c r="I269" s="39">
        <v>15.437272727272722</v>
      </c>
      <c r="J269" s="13">
        <f t="shared" si="55"/>
        <v>6.4778281608856986E-2</v>
      </c>
      <c r="K269" s="9">
        <f t="shared" si="56"/>
        <v>1.4570245508217543</v>
      </c>
      <c r="L269" s="8">
        <f t="shared" si="57"/>
        <v>1.4570245508217543</v>
      </c>
      <c r="M269" s="4">
        <v>1.8028943066120018E-2</v>
      </c>
      <c r="N269" s="8">
        <f t="shared" si="58"/>
        <v>1</v>
      </c>
      <c r="O269" s="8">
        <f t="shared" si="53"/>
        <v>0</v>
      </c>
      <c r="P269" s="9">
        <v>6.2825396825396827E-4</v>
      </c>
      <c r="Q269" s="8">
        <f t="shared" si="59"/>
        <v>-1.0992993843484622E-2</v>
      </c>
      <c r="R269" s="2">
        <f t="shared" si="62"/>
        <v>223265.90869850258</v>
      </c>
      <c r="S269" s="2">
        <f t="shared" si="60"/>
        <v>3976.4944544356454</v>
      </c>
      <c r="T269" s="4">
        <f t="shared" si="63"/>
        <v>-1.0992993843484622E-2</v>
      </c>
      <c r="U269" s="2">
        <f t="shared" si="61"/>
        <v>173384.49288772259</v>
      </c>
    </row>
    <row r="270" spans="1:21" x14ac:dyDescent="0.45">
      <c r="A270" t="str">
        <f t="shared" si="54"/>
        <v>31-10-2019</v>
      </c>
      <c r="B270" s="5">
        <f t="shared" si="64"/>
        <v>43769</v>
      </c>
      <c r="C270" s="5">
        <f t="shared" si="52"/>
        <v>43739</v>
      </c>
      <c r="D270" t="s">
        <v>73</v>
      </c>
      <c r="E270" t="s">
        <v>52</v>
      </c>
      <c r="F270">
        <v>10</v>
      </c>
      <c r="G270" t="s">
        <v>370</v>
      </c>
      <c r="H270" s="2">
        <v>3976.4944544356517</v>
      </c>
      <c r="I270" s="39">
        <v>15.464793388429749</v>
      </c>
      <c r="J270" s="13">
        <f t="shared" si="55"/>
        <v>6.4663004211111361E-2</v>
      </c>
      <c r="K270" s="9">
        <f t="shared" si="56"/>
        <v>1.4518387513710538</v>
      </c>
      <c r="L270" s="8">
        <f t="shared" si="57"/>
        <v>1.4518387513710538</v>
      </c>
      <c r="M270" s="4">
        <v>-1.1144432647388847E-2</v>
      </c>
      <c r="N270" s="8">
        <f t="shared" si="58"/>
        <v>1</v>
      </c>
      <c r="O270" s="8">
        <f t="shared" si="53"/>
        <v>0</v>
      </c>
      <c r="P270" s="9">
        <v>6.3242753623188395E-4</v>
      </c>
      <c r="Q270" s="8">
        <f t="shared" si="59"/>
        <v>1.9726732490219057E-2</v>
      </c>
      <c r="R270" s="2">
        <f t="shared" si="62"/>
        <v>227670.21555358361</v>
      </c>
      <c r="S270" s="2">
        <f t="shared" si="60"/>
        <v>4054.9376967871367</v>
      </c>
      <c r="T270" s="4">
        <f t="shared" si="63"/>
        <v>1.9726732490219057E-2</v>
      </c>
      <c r="U270" s="2">
        <f t="shared" si="61"/>
        <v>176804.80239687097</v>
      </c>
    </row>
    <row r="271" spans="1:21" x14ac:dyDescent="0.45">
      <c r="A271" t="str">
        <f t="shared" si="54"/>
        <v>30-11-2019</v>
      </c>
      <c r="B271" s="5">
        <f t="shared" si="64"/>
        <v>43799</v>
      </c>
      <c r="C271" s="5">
        <f t="shared" si="52"/>
        <v>43770</v>
      </c>
      <c r="D271" t="s">
        <v>73</v>
      </c>
      <c r="E271" t="s">
        <v>40</v>
      </c>
      <c r="F271">
        <v>11</v>
      </c>
      <c r="G271" t="s">
        <v>371</v>
      </c>
      <c r="H271" s="2">
        <v>4054.9376967871435</v>
      </c>
      <c r="I271" s="39">
        <v>15.496859504132228</v>
      </c>
      <c r="J271" s="13">
        <f t="shared" si="55"/>
        <v>6.4529203464311624E-2</v>
      </c>
      <c r="K271" s="9">
        <f t="shared" si="56"/>
        <v>1.4458196717177423</v>
      </c>
      <c r="L271" s="8">
        <f t="shared" si="57"/>
        <v>1.4458196717177423</v>
      </c>
      <c r="M271" s="4">
        <v>1.0937042503864847E-2</v>
      </c>
      <c r="N271" s="8">
        <f t="shared" si="58"/>
        <v>1</v>
      </c>
      <c r="O271" s="8">
        <f t="shared" si="53"/>
        <v>0</v>
      </c>
      <c r="P271" s="9">
        <v>6.2996031746031741E-4</v>
      </c>
      <c r="Q271" s="8">
        <f t="shared" si="59"/>
        <v>1.4044869363955881E-2</v>
      </c>
      <c r="R271" s="2">
        <f t="shared" si="62"/>
        <v>230867.81398909737</v>
      </c>
      <c r="S271" s="2">
        <f t="shared" si="60"/>
        <v>4111.8887670174918</v>
      </c>
      <c r="T271" s="4">
        <f t="shared" si="63"/>
        <v>1.4044869363955881E-2</v>
      </c>
      <c r="U271" s="2">
        <f t="shared" si="61"/>
        <v>179288.00274945507</v>
      </c>
    </row>
    <row r="272" spans="1:21" x14ac:dyDescent="0.45">
      <c r="A272" t="str">
        <f t="shared" si="54"/>
        <v>31-12-2019</v>
      </c>
      <c r="B272" s="5">
        <f t="shared" si="64"/>
        <v>43830</v>
      </c>
      <c r="C272" s="5">
        <f t="shared" si="52"/>
        <v>43800</v>
      </c>
      <c r="D272" t="s">
        <v>73</v>
      </c>
      <c r="E272" t="s">
        <v>41</v>
      </c>
      <c r="F272">
        <v>12</v>
      </c>
      <c r="G272" t="s">
        <v>372</v>
      </c>
      <c r="H272" s="2">
        <v>4111.888767017499</v>
      </c>
      <c r="I272" s="39">
        <v>15.531157024793387</v>
      </c>
      <c r="J272" s="13">
        <f t="shared" si="55"/>
        <v>6.4386703347576457E-2</v>
      </c>
      <c r="K272" s="9">
        <f t="shared" si="56"/>
        <v>1.4394092474581606</v>
      </c>
      <c r="L272" s="8">
        <f t="shared" si="57"/>
        <v>1.4394092474581606</v>
      </c>
      <c r="M272" s="4">
        <v>3.981918766130077E-2</v>
      </c>
      <c r="N272" s="8">
        <f t="shared" si="58"/>
        <v>1</v>
      </c>
      <c r="O272" s="8">
        <f t="shared" si="53"/>
        <v>0</v>
      </c>
      <c r="P272" s="9">
        <v>6.0037878787878786E-4</v>
      </c>
      <c r="Q272" s="8">
        <f t="shared" si="59"/>
        <v>2.0697092610878487E-2</v>
      </c>
      <c r="R272" s="2">
        <f t="shared" si="62"/>
        <v>235646.10651610079</v>
      </c>
      <c r="S272" s="2">
        <f t="shared" si="60"/>
        <v>4196.9929096340838</v>
      </c>
      <c r="T272" s="4">
        <f t="shared" si="63"/>
        <v>2.0697092610878487E-2</v>
      </c>
      <c r="U272" s="2">
        <f t="shared" si="61"/>
        <v>182998.74314637997</v>
      </c>
    </row>
    <row r="273" spans="1:21" x14ac:dyDescent="0.45">
      <c r="A273" t="str">
        <f t="shared" si="54"/>
        <v>31-1-2020</v>
      </c>
      <c r="B273" s="5">
        <f t="shared" si="64"/>
        <v>43861</v>
      </c>
      <c r="C273" s="5">
        <f t="shared" si="52"/>
        <v>43831</v>
      </c>
      <c r="D273" t="s">
        <v>74</v>
      </c>
      <c r="E273" t="s">
        <v>43</v>
      </c>
      <c r="F273">
        <v>1</v>
      </c>
      <c r="G273" t="s">
        <v>373</v>
      </c>
      <c r="H273" s="2">
        <v>4196.9929096340911</v>
      </c>
      <c r="I273" s="39">
        <v>15.560495867768594</v>
      </c>
      <c r="J273" s="13">
        <f t="shared" si="55"/>
        <v>6.4265304171402471E-2</v>
      </c>
      <c r="K273" s="9">
        <f t="shared" si="56"/>
        <v>1.4339480573772763</v>
      </c>
      <c r="L273" s="8">
        <f t="shared" si="57"/>
        <v>1.4339480573772763</v>
      </c>
      <c r="M273" s="4">
        <v>-4.1162552385867857E-2</v>
      </c>
      <c r="N273" s="8">
        <f t="shared" si="58"/>
        <v>1</v>
      </c>
      <c r="O273" s="8">
        <f t="shared" si="53"/>
        <v>0</v>
      </c>
      <c r="P273" s="9">
        <v>5.8539855072463765E-4</v>
      </c>
      <c r="Q273" s="8">
        <f t="shared" si="59"/>
        <v>-2.9085241729115419E-2</v>
      </c>
      <c r="R273" s="2">
        <f t="shared" si="62"/>
        <v>228792.28254555512</v>
      </c>
      <c r="S273" s="2">
        <f t="shared" si="60"/>
        <v>4074.922356321993</v>
      </c>
      <c r="T273" s="4">
        <f t="shared" si="63"/>
        <v>-2.9085241729115419E-2</v>
      </c>
      <c r="U273" s="2">
        <f t="shared" si="61"/>
        <v>177676.18046584321</v>
      </c>
    </row>
    <row r="274" spans="1:21" x14ac:dyDescent="0.45">
      <c r="A274" t="str">
        <f t="shared" si="54"/>
        <v>29-2-2020</v>
      </c>
      <c r="B274" s="5">
        <f t="shared" si="64"/>
        <v>43890</v>
      </c>
      <c r="C274" s="5">
        <f t="shared" si="52"/>
        <v>43862</v>
      </c>
      <c r="D274" t="s">
        <v>74</v>
      </c>
      <c r="E274" t="s">
        <v>44</v>
      </c>
      <c r="F274">
        <v>2</v>
      </c>
      <c r="G274" t="s">
        <v>374</v>
      </c>
      <c r="H274" s="2">
        <v>4074.9223563220003</v>
      </c>
      <c r="I274" s="39">
        <v>15.576694214876033</v>
      </c>
      <c r="J274" s="13">
        <f t="shared" si="55"/>
        <v>6.4198474092467026E-2</v>
      </c>
      <c r="K274" s="9">
        <f t="shared" si="56"/>
        <v>1.4309416797749779</v>
      </c>
      <c r="L274" s="8">
        <f t="shared" si="57"/>
        <v>1.4309416797749779</v>
      </c>
      <c r="M274" s="4">
        <v>-9.8763330152120132E-2</v>
      </c>
      <c r="N274" s="8">
        <f t="shared" si="58"/>
        <v>1</v>
      </c>
      <c r="O274" s="8">
        <f t="shared" si="53"/>
        <v>0</v>
      </c>
      <c r="P274" s="9">
        <v>5.9870833333333336E-4</v>
      </c>
      <c r="Q274" s="8">
        <f t="shared" si="59"/>
        <v>-0.22185764565268506</v>
      </c>
      <c r="R274" s="2">
        <f t="shared" si="62"/>
        <v>178032.96539649434</v>
      </c>
      <c r="S274" s="2">
        <f t="shared" si="60"/>
        <v>3170.8696761309038</v>
      </c>
      <c r="T274" s="4">
        <f t="shared" si="63"/>
        <v>-0.22185764565268506</v>
      </c>
      <c r="U274" s="2">
        <f t="shared" si="61"/>
        <v>138257.36137912964</v>
      </c>
    </row>
    <row r="275" spans="1:21" x14ac:dyDescent="0.45">
      <c r="A275" t="str">
        <f t="shared" si="54"/>
        <v>31-3-2020</v>
      </c>
      <c r="B275" s="5">
        <f t="shared" si="64"/>
        <v>43921</v>
      </c>
      <c r="C275" s="5">
        <f t="shared" si="52"/>
        <v>43891</v>
      </c>
      <c r="D275" t="s">
        <v>74</v>
      </c>
      <c r="E275" t="s">
        <v>45</v>
      </c>
      <c r="F275">
        <v>3</v>
      </c>
      <c r="G275" t="s">
        <v>375</v>
      </c>
      <c r="H275" s="2">
        <v>3170.8696761309093</v>
      </c>
      <c r="I275" s="39">
        <v>15.570413223140497</v>
      </c>
      <c r="J275" s="13">
        <f t="shared" si="55"/>
        <v>6.4224371291175253E-2</v>
      </c>
      <c r="K275" s="9">
        <f t="shared" si="56"/>
        <v>1.4321066755283705</v>
      </c>
      <c r="L275" s="8">
        <f t="shared" si="57"/>
        <v>1.4321066755283705</v>
      </c>
      <c r="M275" s="4">
        <v>-0.16170493643148065</v>
      </c>
      <c r="N275" s="8">
        <f t="shared" si="58"/>
        <v>1</v>
      </c>
      <c r="O275" s="8">
        <f t="shared" si="53"/>
        <v>0</v>
      </c>
      <c r="P275" s="9">
        <v>2.9670454545454547E-4</v>
      </c>
      <c r="Q275" s="8">
        <f t="shared" si="59"/>
        <v>-5.0902589300372281E-3</v>
      </c>
      <c r="R275" s="2">
        <f t="shared" si="62"/>
        <v>177126.73150454383</v>
      </c>
      <c r="S275" s="2">
        <f t="shared" si="60"/>
        <v>3154.7291284459943</v>
      </c>
      <c r="T275" s="4">
        <f t="shared" si="63"/>
        <v>-5.0902589300372281E-3</v>
      </c>
      <c r="U275" s="2">
        <f t="shared" si="61"/>
        <v>137553.59561072613</v>
      </c>
    </row>
    <row r="276" spans="1:21" x14ac:dyDescent="0.45">
      <c r="A276" t="str">
        <f t="shared" si="54"/>
        <v>30-4-2020</v>
      </c>
      <c r="B276" s="5">
        <f t="shared" si="64"/>
        <v>43951</v>
      </c>
      <c r="C276" s="5">
        <f t="shared" si="52"/>
        <v>43922</v>
      </c>
      <c r="D276" t="s">
        <v>74</v>
      </c>
      <c r="E276" t="s">
        <v>46</v>
      </c>
      <c r="F276">
        <v>4</v>
      </c>
      <c r="G276" t="s">
        <v>376</v>
      </c>
      <c r="H276" s="2">
        <v>3154.7291284459998</v>
      </c>
      <c r="I276" s="39">
        <v>15.559669421487603</v>
      </c>
      <c r="J276" s="13">
        <f t="shared" si="55"/>
        <v>6.4268717600067984E-2</v>
      </c>
      <c r="K276" s="9">
        <f t="shared" si="56"/>
        <v>1.4341016118193854</v>
      </c>
      <c r="L276" s="8">
        <f t="shared" si="57"/>
        <v>1.4341016118193854</v>
      </c>
      <c r="M276" s="4">
        <v>9.0729689805178593E-2</v>
      </c>
      <c r="N276" s="8">
        <f t="shared" si="58"/>
        <v>1</v>
      </c>
      <c r="O276" s="8">
        <f t="shared" si="53"/>
        <v>0</v>
      </c>
      <c r="P276" s="9">
        <v>1.2356060606060604E-4</v>
      </c>
      <c r="Q276" s="8">
        <f t="shared" si="59"/>
        <v>4.0445096922593349E-2</v>
      </c>
      <c r="R276" s="2">
        <f t="shared" si="62"/>
        <v>184290.63932782729</v>
      </c>
      <c r="S276" s="2">
        <f t="shared" si="60"/>
        <v>3282.322453810521</v>
      </c>
      <c r="T276" s="4">
        <f t="shared" si="63"/>
        <v>4.0445096922593349E-2</v>
      </c>
      <c r="U276" s="2">
        <f t="shared" si="61"/>
        <v>143116.96411725317</v>
      </c>
    </row>
    <row r="277" spans="1:21" x14ac:dyDescent="0.45">
      <c r="A277" t="str">
        <f t="shared" si="54"/>
        <v>31-5-2020</v>
      </c>
      <c r="B277" s="5">
        <f t="shared" si="64"/>
        <v>43982</v>
      </c>
      <c r="C277" s="5">
        <f t="shared" si="52"/>
        <v>43952</v>
      </c>
      <c r="D277" t="s">
        <v>74</v>
      </c>
      <c r="E277" t="s">
        <v>47</v>
      </c>
      <c r="F277">
        <v>5</v>
      </c>
      <c r="G277" t="s">
        <v>377</v>
      </c>
      <c r="H277" s="2">
        <v>3282.3224538105264</v>
      </c>
      <c r="I277" s="39">
        <v>15.555619834710743</v>
      </c>
      <c r="J277" s="13">
        <f t="shared" si="55"/>
        <v>6.4285448643364523E-2</v>
      </c>
      <c r="K277" s="9">
        <f t="shared" si="56"/>
        <v>1.4348542644367555</v>
      </c>
      <c r="L277" s="8">
        <f t="shared" si="57"/>
        <v>1.4348542644367555</v>
      </c>
      <c r="M277" s="4">
        <v>5.4638185473495637E-2</v>
      </c>
      <c r="N277" s="8">
        <f t="shared" si="58"/>
        <v>1</v>
      </c>
      <c r="O277" s="8">
        <f t="shared" si="53"/>
        <v>0</v>
      </c>
      <c r="P277" s="9">
        <v>5.9333333333333337E-5</v>
      </c>
      <c r="Q277" s="8">
        <f t="shared" si="59"/>
        <v>5.3130784318784263E-2</v>
      </c>
      <c r="R277" s="2">
        <f t="shared" si="62"/>
        <v>194082.14553792495</v>
      </c>
      <c r="S277" s="2">
        <f t="shared" si="60"/>
        <v>3456.7148201686305</v>
      </c>
      <c r="T277" s="4">
        <f t="shared" si="63"/>
        <v>5.3130784318784263E-2</v>
      </c>
      <c r="U277" s="2">
        <f t="shared" si="61"/>
        <v>150720.88067012615</v>
      </c>
    </row>
    <row r="278" spans="1:21" x14ac:dyDescent="0.45">
      <c r="A278" t="str">
        <f t="shared" si="54"/>
        <v>30-6-2020</v>
      </c>
      <c r="B278" s="5">
        <f t="shared" si="64"/>
        <v>44012</v>
      </c>
      <c r="C278" s="5">
        <f t="shared" si="52"/>
        <v>43983</v>
      </c>
      <c r="D278" t="s">
        <v>74</v>
      </c>
      <c r="E278" t="s">
        <v>48</v>
      </c>
      <c r="F278">
        <v>6</v>
      </c>
      <c r="G278" t="s">
        <v>378</v>
      </c>
      <c r="H278" s="2">
        <v>3456.7148201686359</v>
      </c>
      <c r="I278" s="39">
        <v>15.553388429752067</v>
      </c>
      <c r="J278" s="13">
        <f t="shared" si="55"/>
        <v>6.4294671512678273E-2</v>
      </c>
      <c r="K278" s="9">
        <f t="shared" si="56"/>
        <v>1.4352691588701523</v>
      </c>
      <c r="L278" s="8">
        <f t="shared" si="57"/>
        <v>1.4352691588701523</v>
      </c>
      <c r="M278" s="4">
        <v>-4.6058953163763405E-4</v>
      </c>
      <c r="N278" s="8">
        <f t="shared" si="58"/>
        <v>1</v>
      </c>
      <c r="O278" s="8">
        <f t="shared" si="53"/>
        <v>0</v>
      </c>
      <c r="P278" s="9">
        <v>6.4090909090909083E-5</v>
      </c>
      <c r="Q278" s="8">
        <f t="shared" si="59"/>
        <v>-1.1945123194245455E-2</v>
      </c>
      <c r="R278" s="2">
        <f t="shared" si="62"/>
        <v>191763.81039967097</v>
      </c>
      <c r="S278" s="2">
        <f t="shared" si="60"/>
        <v>3415.423935794342</v>
      </c>
      <c r="T278" s="4">
        <f t="shared" si="63"/>
        <v>-1.1945123194245455E-2</v>
      </c>
      <c r="U278" s="2">
        <f t="shared" si="61"/>
        <v>148920.50118257632</v>
      </c>
    </row>
    <row r="279" spans="1:21" x14ac:dyDescent="0.45">
      <c r="A279" t="str">
        <f t="shared" si="54"/>
        <v>31-7-2020</v>
      </c>
      <c r="B279" s="5">
        <f t="shared" si="64"/>
        <v>44043</v>
      </c>
      <c r="C279" s="5">
        <f t="shared" si="52"/>
        <v>44013</v>
      </c>
      <c r="D279" t="s">
        <v>74</v>
      </c>
      <c r="E279" t="s">
        <v>49</v>
      </c>
      <c r="F279">
        <v>7</v>
      </c>
      <c r="G279" t="s">
        <v>379</v>
      </c>
      <c r="H279" s="2">
        <v>3415.4239357943475</v>
      </c>
      <c r="I279" s="39">
        <v>15.558842975206613</v>
      </c>
      <c r="J279" s="13">
        <f t="shared" si="55"/>
        <v>6.4272131391358844E-2</v>
      </c>
      <c r="K279" s="9">
        <f t="shared" si="56"/>
        <v>1.4342551825743397</v>
      </c>
      <c r="L279" s="8">
        <f t="shared" si="57"/>
        <v>1.4342551825743397</v>
      </c>
      <c r="M279" s="4">
        <v>-3.6902179349391329E-2</v>
      </c>
      <c r="N279" s="8">
        <f t="shared" si="58"/>
        <v>1</v>
      </c>
      <c r="O279" s="8">
        <f t="shared" si="53"/>
        <v>0</v>
      </c>
      <c r="P279" s="9">
        <v>1.7318840579710146E-5</v>
      </c>
      <c r="Q279" s="8">
        <f t="shared" si="59"/>
        <v>-8.3138708396510719E-3</v>
      </c>
      <c r="R279" s="2">
        <f t="shared" si="62"/>
        <v>190169.51084828877</v>
      </c>
      <c r="S279" s="2">
        <f t="shared" si="60"/>
        <v>3387.0285423294949</v>
      </c>
      <c r="T279" s="4">
        <f t="shared" si="63"/>
        <v>-8.3138708396510719E-3</v>
      </c>
      <c r="U279" s="2">
        <f t="shared" si="61"/>
        <v>147682.39537036826</v>
      </c>
    </row>
    <row r="280" spans="1:21" x14ac:dyDescent="0.45">
      <c r="A280" t="str">
        <f t="shared" si="54"/>
        <v>31-8-2020</v>
      </c>
      <c r="B280" s="5">
        <f t="shared" si="64"/>
        <v>44074</v>
      </c>
      <c r="C280" s="5">
        <f t="shared" si="52"/>
        <v>44044</v>
      </c>
      <c r="D280" t="s">
        <v>74</v>
      </c>
      <c r="E280" t="s">
        <v>50</v>
      </c>
      <c r="F280">
        <v>8</v>
      </c>
      <c r="G280" t="s">
        <v>380</v>
      </c>
      <c r="H280" s="2">
        <v>3387.0285423295004</v>
      </c>
      <c r="I280" s="39">
        <v>15.555867768595041</v>
      </c>
      <c r="J280" s="13">
        <f t="shared" si="55"/>
        <v>6.4284424043437149E-2</v>
      </c>
      <c r="K280" s="9">
        <f t="shared" si="56"/>
        <v>1.4348081724027186</v>
      </c>
      <c r="L280" s="8">
        <f t="shared" si="57"/>
        <v>1.4348081724027186</v>
      </c>
      <c r="M280" s="4">
        <v>-2.1063082035915892E-3</v>
      </c>
      <c r="N280" s="8">
        <f t="shared" si="58"/>
        <v>1</v>
      </c>
      <c r="O280" s="8">
        <f t="shared" si="53"/>
        <v>0</v>
      </c>
      <c r="P280" s="9">
        <v>3.2579365079365082E-5</v>
      </c>
      <c r="Q280" s="8">
        <f t="shared" si="59"/>
        <v>-2.0896846107527844E-2</v>
      </c>
      <c r="R280" s="2">
        <f t="shared" si="62"/>
        <v>186195.56784574824</v>
      </c>
      <c r="S280" s="2">
        <f t="shared" si="60"/>
        <v>3316.2503281186309</v>
      </c>
      <c r="T280" s="4">
        <f t="shared" si="63"/>
        <v>-2.0896846107527844E-2</v>
      </c>
      <c r="U280" s="2">
        <f t="shared" si="61"/>
        <v>144596.29908152259</v>
      </c>
    </row>
    <row r="281" spans="1:21" x14ac:dyDescent="0.45">
      <c r="A281" t="str">
        <f t="shared" si="54"/>
        <v>30-9-2020</v>
      </c>
      <c r="B281" s="5">
        <f t="shared" si="64"/>
        <v>44104</v>
      </c>
      <c r="C281" s="5">
        <f t="shared" si="52"/>
        <v>44075</v>
      </c>
      <c r="D281" t="s">
        <v>74</v>
      </c>
      <c r="E281" t="s">
        <v>51</v>
      </c>
      <c r="F281">
        <v>9</v>
      </c>
      <c r="G281" t="s">
        <v>381</v>
      </c>
      <c r="H281" s="2">
        <v>3316.2503281186364</v>
      </c>
      <c r="I281" s="39">
        <v>15.556446280991738</v>
      </c>
      <c r="J281" s="13">
        <f t="shared" si="55"/>
        <v>6.4282033437282504E-2</v>
      </c>
      <c r="K281" s="9">
        <f t="shared" si="56"/>
        <v>1.4347006300368599</v>
      </c>
      <c r="L281" s="8">
        <f t="shared" si="57"/>
        <v>1.4347006300368599</v>
      </c>
      <c r="M281" s="4">
        <v>-2.6004826395391589E-3</v>
      </c>
      <c r="N281" s="8">
        <f t="shared" si="58"/>
        <v>1</v>
      </c>
      <c r="O281" s="8">
        <f t="shared" si="53"/>
        <v>0</v>
      </c>
      <c r="P281" s="9">
        <v>1.8409090909090907E-5</v>
      </c>
      <c r="Q281" s="8">
        <f t="shared" si="59"/>
        <v>-7.1536697618538314E-3</v>
      </c>
      <c r="R281" s="2">
        <f t="shared" si="62"/>
        <v>184863.5862422589</v>
      </c>
      <c r="S281" s="2">
        <f t="shared" si="60"/>
        <v>3292.5269684236309</v>
      </c>
      <c r="T281" s="4">
        <f t="shared" si="63"/>
        <v>-7.1536697618538314E-3</v>
      </c>
      <c r="U281" s="2">
        <f t="shared" si="61"/>
        <v>143561.90490910714</v>
      </c>
    </row>
    <row r="282" spans="1:21" x14ac:dyDescent="0.45">
      <c r="A282" t="str">
        <f t="shared" si="54"/>
        <v>31-10-2020</v>
      </c>
      <c r="B282" s="5">
        <f t="shared" si="64"/>
        <v>44135</v>
      </c>
      <c r="C282" s="5">
        <f t="shared" si="52"/>
        <v>44105</v>
      </c>
      <c r="D282" t="s">
        <v>74</v>
      </c>
      <c r="E282" t="s">
        <v>52</v>
      </c>
      <c r="F282">
        <v>10</v>
      </c>
      <c r="G282" t="s">
        <v>382</v>
      </c>
      <c r="H282" s="2">
        <v>3292.5269684236364</v>
      </c>
      <c r="I282" s="39">
        <v>15.54421487603306</v>
      </c>
      <c r="J282" s="13">
        <f t="shared" si="55"/>
        <v>6.433261557274636E-2</v>
      </c>
      <c r="K282" s="9">
        <f t="shared" si="56"/>
        <v>1.4369760874589865</v>
      </c>
      <c r="L282" s="8">
        <f t="shared" si="57"/>
        <v>1.4369760874589865</v>
      </c>
      <c r="M282" s="4">
        <v>-4.2431642165177585E-2</v>
      </c>
      <c r="N282" s="8">
        <f t="shared" si="58"/>
        <v>1</v>
      </c>
      <c r="O282" s="8">
        <f t="shared" si="53"/>
        <v>0</v>
      </c>
      <c r="P282" s="9">
        <v>2.1271929824561405E-5</v>
      </c>
      <c r="Q282" s="8">
        <f t="shared" si="59"/>
        <v>6.5612271822008683E-2</v>
      </c>
      <c r="R282" s="2">
        <f t="shared" si="62"/>
        <v>196992.90611277733</v>
      </c>
      <c r="S282" s="2">
        <f t="shared" si="60"/>
        <v>3508.5571428571366</v>
      </c>
      <c r="T282" s="4">
        <f t="shared" si="63"/>
        <v>6.5612271822008683E-2</v>
      </c>
      <c r="U282" s="2">
        <f t="shared" si="61"/>
        <v>152981.32763728884</v>
      </c>
    </row>
    <row r="283" spans="1:21" x14ac:dyDescent="0.45">
      <c r="A283" t="str">
        <f t="shared" si="54"/>
        <v>30-11-2020</v>
      </c>
      <c r="B283" s="5">
        <f t="shared" si="64"/>
        <v>44165</v>
      </c>
      <c r="C283" s="5">
        <f t="shared" si="52"/>
        <v>44136</v>
      </c>
      <c r="D283" t="s">
        <v>74</v>
      </c>
      <c r="E283" t="s">
        <v>40</v>
      </c>
      <c r="F283">
        <v>11</v>
      </c>
      <c r="G283" t="s">
        <v>383</v>
      </c>
      <c r="H283" s="2">
        <v>3508.557142857142</v>
      </c>
      <c r="I283" s="39">
        <v>15.54396694214876</v>
      </c>
      <c r="J283" s="13">
        <f t="shared" si="55"/>
        <v>6.4333641709467149E-2</v>
      </c>
      <c r="K283" s="9">
        <f t="shared" si="56"/>
        <v>1.4370222486262847</v>
      </c>
      <c r="L283" s="8">
        <f t="shared" si="57"/>
        <v>1.4370222486262847</v>
      </c>
      <c r="M283" s="4">
        <v>0.11251825218633704</v>
      </c>
      <c r="N283" s="8">
        <f t="shared" si="58"/>
        <v>1</v>
      </c>
      <c r="O283" s="8">
        <f t="shared" si="53"/>
        <v>0</v>
      </c>
      <c r="P283" s="9">
        <v>-1.2291666666666664E-5</v>
      </c>
      <c r="Q283" s="8">
        <f t="shared" si="59"/>
        <v>5.0294001692755996E-2</v>
      </c>
      <c r="R283" s="2">
        <f t="shared" si="62"/>
        <v>206900.46766627429</v>
      </c>
      <c r="S283" s="2">
        <f t="shared" si="60"/>
        <v>3685.0165217391245</v>
      </c>
      <c r="T283" s="4">
        <f t="shared" si="63"/>
        <v>5.0294001692755996E-2</v>
      </c>
      <c r="U283" s="2">
        <f t="shared" si="61"/>
        <v>160675.37078843871</v>
      </c>
    </row>
    <row r="284" spans="1:21" x14ac:dyDescent="0.45">
      <c r="A284" t="str">
        <f t="shared" si="54"/>
        <v>31-12-2020</v>
      </c>
      <c r="B284" s="5">
        <f t="shared" si="64"/>
        <v>44196</v>
      </c>
      <c r="C284" s="5">
        <f t="shared" si="52"/>
        <v>44166</v>
      </c>
      <c r="D284" t="s">
        <v>74</v>
      </c>
      <c r="E284" t="s">
        <v>41</v>
      </c>
      <c r="F284">
        <v>12</v>
      </c>
      <c r="G284" t="s">
        <v>384</v>
      </c>
      <c r="H284" s="2">
        <v>3685.0165217391304</v>
      </c>
      <c r="I284" s="39">
        <v>15.553223140495868</v>
      </c>
      <c r="J284" s="13">
        <f t="shared" si="55"/>
        <v>6.4295354793457812E-2</v>
      </c>
      <c r="K284" s="9">
        <f t="shared" si="56"/>
        <v>1.4352998965269741</v>
      </c>
      <c r="L284" s="8">
        <f t="shared" si="57"/>
        <v>1.4352998965269741</v>
      </c>
      <c r="M284" s="4">
        <v>1.6451910120442559E-2</v>
      </c>
      <c r="N284" s="8">
        <f t="shared" si="58"/>
        <v>1</v>
      </c>
      <c r="O284" s="8">
        <f t="shared" si="53"/>
        <v>0</v>
      </c>
      <c r="P284" s="9">
        <v>-2.8253968253968253E-5</v>
      </c>
      <c r="Q284" s="8">
        <f t="shared" si="59"/>
        <v>2.791940759394862E-2</v>
      </c>
      <c r="R284" s="2">
        <f t="shared" si="62"/>
        <v>212677.0061544276</v>
      </c>
      <c r="S284" s="2">
        <f t="shared" si="60"/>
        <v>3787.8999999999942</v>
      </c>
      <c r="T284" s="4">
        <f t="shared" si="63"/>
        <v>2.791940759394862E-2</v>
      </c>
      <c r="U284" s="2">
        <f t="shared" si="61"/>
        <v>165161.33195578997</v>
      </c>
    </row>
    <row r="285" spans="1:21" x14ac:dyDescent="0.45">
      <c r="A285" t="str">
        <f t="shared" si="54"/>
        <v>31-1-2021</v>
      </c>
      <c r="B285" s="5">
        <f t="shared" si="64"/>
        <v>44227</v>
      </c>
      <c r="C285" s="5">
        <f t="shared" si="52"/>
        <v>44197</v>
      </c>
      <c r="D285" t="s">
        <v>75</v>
      </c>
      <c r="E285" t="s">
        <v>43</v>
      </c>
      <c r="F285">
        <v>1</v>
      </c>
      <c r="G285" t="s">
        <v>385</v>
      </c>
      <c r="H285" s="2">
        <v>3787.9</v>
      </c>
      <c r="I285" s="39">
        <v>15.56</v>
      </c>
      <c r="J285" s="13">
        <f t="shared" si="55"/>
        <v>6.4267352185089971E-2</v>
      </c>
      <c r="K285" s="9">
        <f t="shared" si="56"/>
        <v>1.4340401880851459</v>
      </c>
      <c r="L285" s="8">
        <f t="shared" si="57"/>
        <v>1.4340401880851459</v>
      </c>
      <c r="M285" s="4">
        <v>-2.2281879194630871E-2</v>
      </c>
      <c r="N285" s="8">
        <f t="shared" si="58"/>
        <v>1</v>
      </c>
      <c r="O285" s="8">
        <f t="shared" si="53"/>
        <v>0</v>
      </c>
      <c r="P285" s="9">
        <v>-1.9791666666666659E-5</v>
      </c>
      <c r="Q285" s="8">
        <f t="shared" si="59"/>
        <v>-9.7943451516671054E-3</v>
      </c>
      <c r="R285" s="2">
        <f t="shared" si="62"/>
        <v>210593.97415032791</v>
      </c>
      <c r="S285" s="2">
        <f t="shared" si="60"/>
        <v>3750.7999999999943</v>
      </c>
      <c r="T285" s="4">
        <f t="shared" si="63"/>
        <v>-9.7943451516671054E-3</v>
      </c>
      <c r="U285" s="2">
        <f t="shared" si="61"/>
        <v>163543.6848649059</v>
      </c>
    </row>
    <row r="286" spans="1:21" x14ac:dyDescent="0.45">
      <c r="A286" t="str">
        <f t="shared" si="54"/>
        <v>28-2-2021</v>
      </c>
      <c r="B286" s="5">
        <f t="shared" si="64"/>
        <v>44255</v>
      </c>
      <c r="C286" s="5">
        <f t="shared" si="52"/>
        <v>44228</v>
      </c>
      <c r="D286" t="s">
        <v>75</v>
      </c>
      <c r="E286" t="s">
        <v>44</v>
      </c>
      <c r="F286">
        <v>2</v>
      </c>
      <c r="G286" t="s">
        <v>386</v>
      </c>
      <c r="H286" s="2">
        <v>3750.8</v>
      </c>
      <c r="I286" s="39">
        <v>15.562396694214875</v>
      </c>
      <c r="J286" s="13">
        <f t="shared" si="55"/>
        <v>6.4257454661320726E-2</v>
      </c>
      <c r="K286" s="9">
        <f t="shared" si="56"/>
        <v>1.4335949440535354</v>
      </c>
      <c r="L286" s="8">
        <f t="shared" si="57"/>
        <v>1.4335949440535354</v>
      </c>
      <c r="M286" s="4">
        <v>7.6211213935764022E-3</v>
      </c>
      <c r="N286" s="8">
        <f t="shared" si="58"/>
        <v>1</v>
      </c>
      <c r="O286" s="8">
        <f t="shared" si="53"/>
        <v>0</v>
      </c>
      <c r="P286" s="9">
        <v>7.2222222222222212E-6</v>
      </c>
      <c r="Q286" s="8">
        <f t="shared" si="59"/>
        <v>2.0083831391332074E-2</v>
      </c>
      <c r="R286" s="2">
        <f t="shared" si="62"/>
        <v>214823.50801919363</v>
      </c>
      <c r="S286" s="2">
        <f t="shared" si="60"/>
        <v>3826.1304347826026</v>
      </c>
      <c r="T286" s="4">
        <f t="shared" si="63"/>
        <v>2.0083831391332074E-2</v>
      </c>
      <c r="U286" s="2">
        <f t="shared" si="61"/>
        <v>166828.2686568498</v>
      </c>
    </row>
    <row r="287" spans="1:21" x14ac:dyDescent="0.45">
      <c r="A287" t="str">
        <f t="shared" si="54"/>
        <v>31-3-2021</v>
      </c>
      <c r="B287" s="5">
        <f t="shared" si="64"/>
        <v>44286</v>
      </c>
      <c r="C287" s="5">
        <f t="shared" si="52"/>
        <v>44256</v>
      </c>
      <c r="D287" t="s">
        <v>75</v>
      </c>
      <c r="E287" t="s">
        <v>45</v>
      </c>
      <c r="F287">
        <v>3</v>
      </c>
      <c r="G287" t="s">
        <v>387</v>
      </c>
      <c r="H287" s="2">
        <v>3826.1304347826085</v>
      </c>
      <c r="I287" s="39">
        <v>15.568842975206612</v>
      </c>
      <c r="J287" s="13">
        <f t="shared" si="55"/>
        <v>6.4230848855788475E-2</v>
      </c>
      <c r="K287" s="9">
        <f t="shared" si="56"/>
        <v>1.4323980713411668</v>
      </c>
      <c r="L287" s="8">
        <f t="shared" si="57"/>
        <v>1.4323980713411668</v>
      </c>
      <c r="M287" s="4">
        <v>1.8612071257644303E-2</v>
      </c>
      <c r="N287" s="8">
        <f t="shared" si="58"/>
        <v>1</v>
      </c>
      <c r="O287" s="8">
        <f t="shared" si="53"/>
        <v>0</v>
      </c>
      <c r="P287" s="9">
        <v>4.6594202898550732E-5</v>
      </c>
      <c r="Q287" s="8">
        <f t="shared" si="59"/>
        <v>3.370757150486936E-2</v>
      </c>
      <c r="R287" s="2">
        <f t="shared" si="62"/>
        <v>222064.68677667747</v>
      </c>
      <c r="S287" s="2">
        <f t="shared" si="60"/>
        <v>3955.099999999994</v>
      </c>
      <c r="T287" s="4">
        <f t="shared" si="63"/>
        <v>3.370757150486936E-2</v>
      </c>
      <c r="U287" s="2">
        <f t="shared" si="61"/>
        <v>172451.64445163411</v>
      </c>
    </row>
    <row r="288" spans="1:21" x14ac:dyDescent="0.45">
      <c r="A288" t="str">
        <f t="shared" si="54"/>
        <v>30-4-2021</v>
      </c>
      <c r="B288" s="5">
        <f t="shared" si="64"/>
        <v>44316</v>
      </c>
      <c r="C288" s="5">
        <f t="shared" si="52"/>
        <v>44287</v>
      </c>
      <c r="D288" t="s">
        <v>75</v>
      </c>
      <c r="E288" t="s">
        <v>46</v>
      </c>
      <c r="F288">
        <v>4</v>
      </c>
      <c r="G288" t="s">
        <v>388</v>
      </c>
      <c r="H288" s="2">
        <v>3955.1</v>
      </c>
      <c r="I288" s="39">
        <v>15.584628099173555</v>
      </c>
      <c r="J288" s="13">
        <f t="shared" si="55"/>
        <v>6.4165791678598316E-2</v>
      </c>
      <c r="K288" s="9">
        <f t="shared" si="56"/>
        <v>1.429471448426922</v>
      </c>
      <c r="L288" s="8">
        <f t="shared" si="57"/>
        <v>1.429471448426922</v>
      </c>
      <c r="M288" s="4">
        <v>3.5074045206547222E-2</v>
      </c>
      <c r="N288" s="8">
        <f t="shared" si="58"/>
        <v>1</v>
      </c>
      <c r="O288" s="8">
        <f t="shared" si="53"/>
        <v>0</v>
      </c>
      <c r="P288" s="9">
        <v>4.2424242424242429E-5</v>
      </c>
      <c r="Q288" s="8">
        <f t="shared" si="59"/>
        <v>1.2896074222622511E-2</v>
      </c>
      <c r="R288" s="2">
        <f t="shared" si="62"/>
        <v>224928.4494595729</v>
      </c>
      <c r="S288" s="2">
        <f t="shared" si="60"/>
        <v>4006.1052631578882</v>
      </c>
      <c r="T288" s="4">
        <f t="shared" si="63"/>
        <v>1.2896074222622511E-2</v>
      </c>
      <c r="U288" s="2">
        <f t="shared" si="61"/>
        <v>174675.59365829569</v>
      </c>
    </row>
    <row r="289" spans="1:21" x14ac:dyDescent="0.45">
      <c r="A289" t="str">
        <f t="shared" si="54"/>
        <v>31-5-2021</v>
      </c>
      <c r="B289" s="5">
        <f t="shared" si="64"/>
        <v>44347</v>
      </c>
      <c r="C289" s="5">
        <f t="shared" si="52"/>
        <v>44317</v>
      </c>
      <c r="D289" t="s">
        <v>75</v>
      </c>
      <c r="E289" t="s">
        <v>47</v>
      </c>
      <c r="F289">
        <v>5</v>
      </c>
      <c r="G289" t="s">
        <v>389</v>
      </c>
      <c r="H289" s="2">
        <v>4006.1052631578946</v>
      </c>
      <c r="I289" s="39">
        <v>15.601570247933886</v>
      </c>
      <c r="J289" s="13">
        <f t="shared" si="55"/>
        <v>6.4096112385381848E-2</v>
      </c>
      <c r="K289" s="9">
        <f t="shared" si="56"/>
        <v>1.4263368977903392</v>
      </c>
      <c r="L289" s="8">
        <f t="shared" si="57"/>
        <v>1.4263368977903392</v>
      </c>
      <c r="M289" s="4">
        <v>1.4910285569876169E-2</v>
      </c>
      <c r="N289" s="8">
        <f t="shared" si="58"/>
        <v>1</v>
      </c>
      <c r="O289" s="8">
        <f t="shared" si="53"/>
        <v>0</v>
      </c>
      <c r="P289" s="9">
        <v>3.4722222222222222E-5</v>
      </c>
      <c r="Q289" s="8">
        <f t="shared" si="59"/>
        <v>1.0979653065416928E-2</v>
      </c>
      <c r="R289" s="2">
        <f t="shared" si="62"/>
        <v>227398.08579918119</v>
      </c>
      <c r="S289" s="2">
        <f t="shared" si="60"/>
        <v>4050.0909090909026</v>
      </c>
      <c r="T289" s="4">
        <f t="shared" si="63"/>
        <v>1.0979653065416928E-2</v>
      </c>
      <c r="U289" s="2">
        <f t="shared" si="61"/>
        <v>176593.47107565953</v>
      </c>
    </row>
    <row r="290" spans="1:21" x14ac:dyDescent="0.45">
      <c r="A290" t="str">
        <f t="shared" si="54"/>
        <v>30-6-2021</v>
      </c>
      <c r="B290" s="5">
        <f t="shared" si="64"/>
        <v>44377</v>
      </c>
      <c r="C290" s="5">
        <f t="shared" si="52"/>
        <v>44348</v>
      </c>
      <c r="D290" t="s">
        <v>75</v>
      </c>
      <c r="E290" t="s">
        <v>48</v>
      </c>
      <c r="F290">
        <v>6</v>
      </c>
      <c r="G290" t="s">
        <v>390</v>
      </c>
      <c r="H290" s="2">
        <v>4050.090909090909</v>
      </c>
      <c r="I290" s="39">
        <v>15.615619834710744</v>
      </c>
      <c r="J290" s="13">
        <f t="shared" si="55"/>
        <v>6.4038444236275402E-2</v>
      </c>
      <c r="K290" s="9">
        <f t="shared" si="56"/>
        <v>1.4237426732345504</v>
      </c>
      <c r="L290" s="8">
        <f t="shared" si="57"/>
        <v>1.4237426732345504</v>
      </c>
      <c r="M290" s="4">
        <v>-8.3971350950852175E-3</v>
      </c>
      <c r="N290" s="8">
        <f t="shared" si="58"/>
        <v>1</v>
      </c>
      <c r="O290" s="8">
        <f t="shared" si="53"/>
        <v>0</v>
      </c>
      <c r="P290" s="9">
        <v>5.4848484848484841E-5</v>
      </c>
      <c r="Q290" s="8">
        <f t="shared" si="59"/>
        <v>-4.938160759578869E-3</v>
      </c>
      <c r="R290" s="2">
        <f t="shared" si="62"/>
        <v>226275.15749508434</v>
      </c>
      <c r="S290" s="2">
        <f t="shared" si="60"/>
        <v>4030.0909090909026</v>
      </c>
      <c r="T290" s="4">
        <f t="shared" si="63"/>
        <v>-4.938160759578869E-3</v>
      </c>
      <c r="U290" s="2">
        <f t="shared" si="61"/>
        <v>175721.42412639587</v>
      </c>
    </row>
    <row r="291" spans="1:21" x14ac:dyDescent="0.45">
      <c r="A291" t="str">
        <f t="shared" si="54"/>
        <v>31-7-2021</v>
      </c>
      <c r="B291" s="5">
        <f t="shared" si="64"/>
        <v>44408</v>
      </c>
      <c r="C291" s="5">
        <f t="shared" si="52"/>
        <v>44378</v>
      </c>
      <c r="D291" t="s">
        <v>75</v>
      </c>
      <c r="E291" t="s">
        <v>49</v>
      </c>
      <c r="F291">
        <v>7</v>
      </c>
      <c r="G291" t="s">
        <v>391</v>
      </c>
      <c r="H291" s="2">
        <v>4030.090909090909</v>
      </c>
      <c r="I291" s="39">
        <v>15.632231404958675</v>
      </c>
      <c r="J291" s="13">
        <f t="shared" si="55"/>
        <v>6.3970393867301092E-2</v>
      </c>
      <c r="K291" s="9">
        <f t="shared" si="56"/>
        <v>1.4206814004009489</v>
      </c>
      <c r="L291" s="8">
        <f t="shared" si="57"/>
        <v>1.4206814004009489</v>
      </c>
      <c r="M291" s="4">
        <v>-7.8778926637124158E-3</v>
      </c>
      <c r="N291" s="8">
        <f t="shared" si="58"/>
        <v>1</v>
      </c>
      <c r="O291" s="8">
        <f t="shared" si="53"/>
        <v>0</v>
      </c>
      <c r="P291" s="9">
        <v>4.4848484848484855E-5</v>
      </c>
      <c r="Q291" s="8">
        <f t="shared" si="59"/>
        <v>1.8303863468646764E-2</v>
      </c>
      <c r="R291" s="2">
        <f t="shared" si="62"/>
        <v>230416.8670842209</v>
      </c>
      <c r="S291" s="2">
        <f t="shared" si="60"/>
        <v>4103.8571428571368</v>
      </c>
      <c r="T291" s="4">
        <f t="shared" si="63"/>
        <v>1.8303863468646764E-2</v>
      </c>
      <c r="U291" s="2">
        <f t="shared" si="61"/>
        <v>178937.8050821216</v>
      </c>
    </row>
    <row r="292" spans="1:21" x14ac:dyDescent="0.45">
      <c r="A292" t="str">
        <f t="shared" si="54"/>
        <v>31-8-2021</v>
      </c>
      <c r="B292" s="5">
        <f t="shared" si="64"/>
        <v>44439</v>
      </c>
      <c r="C292" s="5">
        <f t="shared" si="52"/>
        <v>44409</v>
      </c>
      <c r="D292" t="s">
        <v>75</v>
      </c>
      <c r="E292" t="s">
        <v>50</v>
      </c>
      <c r="F292">
        <v>8</v>
      </c>
      <c r="G292" t="s">
        <v>392</v>
      </c>
      <c r="H292" s="2">
        <v>4103.8571428571431</v>
      </c>
      <c r="I292" s="39">
        <v>15.655123966942147</v>
      </c>
      <c r="J292" s="13">
        <f t="shared" si="55"/>
        <v>6.3876849657123855E-2</v>
      </c>
      <c r="K292" s="9">
        <f t="shared" si="56"/>
        <v>1.4164732770112818</v>
      </c>
      <c r="L292" s="8">
        <f t="shared" si="57"/>
        <v>1.4164732770112818</v>
      </c>
      <c r="M292" s="4">
        <v>1.206599359763616E-2</v>
      </c>
      <c r="N292" s="8">
        <f t="shared" si="58"/>
        <v>1</v>
      </c>
      <c r="O292" s="8">
        <f t="shared" si="53"/>
        <v>0</v>
      </c>
      <c r="P292" s="9">
        <v>2.4810606060606053E-5</v>
      </c>
      <c r="Q292" s="8">
        <f t="shared" si="59"/>
        <v>-7.8845685243847941E-3</v>
      </c>
      <c r="R292" s="2">
        <f t="shared" si="62"/>
        <v>228600.12950652131</v>
      </c>
      <c r="S292" s="2">
        <f t="shared" si="60"/>
        <v>4071.4999999999936</v>
      </c>
      <c r="T292" s="4">
        <f t="shared" si="63"/>
        <v>-7.8845685243847941E-3</v>
      </c>
      <c r="U292" s="2">
        <f t="shared" si="61"/>
        <v>177526.9576963486</v>
      </c>
    </row>
    <row r="293" spans="1:21" x14ac:dyDescent="0.45">
      <c r="A293" t="str">
        <f t="shared" si="54"/>
        <v>30-9-2021</v>
      </c>
      <c r="B293" s="5">
        <f t="shared" si="64"/>
        <v>44469</v>
      </c>
      <c r="C293" s="5">
        <f t="shared" si="52"/>
        <v>44440</v>
      </c>
      <c r="D293" t="s">
        <v>75</v>
      </c>
      <c r="E293" t="s">
        <v>51</v>
      </c>
      <c r="F293">
        <v>9</v>
      </c>
      <c r="G293" t="s">
        <v>393</v>
      </c>
      <c r="H293" s="2">
        <v>4071.5</v>
      </c>
      <c r="I293" s="39">
        <v>15.686446280991735</v>
      </c>
      <c r="J293" s="13">
        <f t="shared" si="55"/>
        <v>6.3749301918801307E-2</v>
      </c>
      <c r="K293" s="9">
        <f t="shared" si="56"/>
        <v>1.4107354914239396</v>
      </c>
      <c r="L293" s="8">
        <f t="shared" si="57"/>
        <v>1.4107354914239396</v>
      </c>
      <c r="M293" s="4">
        <v>-1.6953257447323788E-2</v>
      </c>
      <c r="N293" s="8">
        <f t="shared" si="58"/>
        <v>1</v>
      </c>
      <c r="O293" s="8">
        <f t="shared" si="53"/>
        <v>0</v>
      </c>
      <c r="P293" s="9">
        <v>3.5795454545454551E-5</v>
      </c>
      <c r="Q293" s="8">
        <f t="shared" si="59"/>
        <v>3.8186464564948785E-3</v>
      </c>
      <c r="R293" s="2">
        <f t="shared" si="62"/>
        <v>229473.07258101564</v>
      </c>
      <c r="S293" s="2">
        <f t="shared" si="60"/>
        <v>4087.0476190476124</v>
      </c>
      <c r="T293" s="4">
        <f t="shared" si="63"/>
        <v>3.8186464564948785E-3</v>
      </c>
      <c r="U293" s="2">
        <f t="shared" si="61"/>
        <v>178204.87038428808</v>
      </c>
    </row>
    <row r="294" spans="1:21" x14ac:dyDescent="0.45">
      <c r="A294" t="str">
        <f t="shared" si="54"/>
        <v>31-10-2021</v>
      </c>
      <c r="B294" s="5">
        <f t="shared" si="64"/>
        <v>44500</v>
      </c>
      <c r="C294" s="5">
        <f t="shared" si="52"/>
        <v>44470</v>
      </c>
      <c r="D294" t="s">
        <v>75</v>
      </c>
      <c r="E294" t="s">
        <v>52</v>
      </c>
      <c r="F294">
        <v>10</v>
      </c>
      <c r="G294" t="s">
        <v>394</v>
      </c>
      <c r="H294" s="2">
        <v>4087.0476190476193</v>
      </c>
      <c r="I294" s="39">
        <v>15.725867768595041</v>
      </c>
      <c r="J294" s="13">
        <f t="shared" si="55"/>
        <v>6.3589495645958921E-2</v>
      </c>
      <c r="K294" s="9">
        <f t="shared" si="56"/>
        <v>1.4035465428691394</v>
      </c>
      <c r="L294" s="8">
        <f t="shared" si="57"/>
        <v>1.4035465428691394</v>
      </c>
      <c r="M294" s="4">
        <v>2.4820054604120179E-2</v>
      </c>
      <c r="N294" s="8">
        <f t="shared" si="58"/>
        <v>1</v>
      </c>
      <c r="O294" s="8">
        <f t="shared" si="53"/>
        <v>0</v>
      </c>
      <c r="P294" s="9">
        <v>4.7341269841269852E-5</v>
      </c>
      <c r="Q294" s="8">
        <f t="shared" si="59"/>
        <v>1.4857939981442581E-2</v>
      </c>
      <c r="R294" s="2">
        <f t="shared" si="62"/>
        <v>232882.56972078158</v>
      </c>
      <c r="S294" s="2">
        <f t="shared" si="60"/>
        <v>4147.7727272727197</v>
      </c>
      <c r="T294" s="4">
        <f t="shared" si="63"/>
        <v>1.4857939981442581E-2</v>
      </c>
      <c r="U294" s="2">
        <f t="shared" si="61"/>
        <v>180852.62765285859</v>
      </c>
    </row>
    <row r="295" spans="1:21" x14ac:dyDescent="0.45">
      <c r="A295" t="str">
        <f t="shared" si="54"/>
        <v>30-11-2021</v>
      </c>
      <c r="B295" s="5">
        <f t="shared" si="64"/>
        <v>44530</v>
      </c>
      <c r="C295" s="5">
        <f t="shared" si="52"/>
        <v>44501</v>
      </c>
      <c r="D295" t="s">
        <v>75</v>
      </c>
      <c r="E295" t="s">
        <v>40</v>
      </c>
      <c r="F295">
        <v>11</v>
      </c>
      <c r="G295" t="s">
        <v>395</v>
      </c>
      <c r="H295" s="2">
        <v>4147.772727272727</v>
      </c>
      <c r="I295" s="39">
        <v>15.751900826446279</v>
      </c>
      <c r="J295" s="13">
        <f t="shared" si="55"/>
        <v>6.3484401725096812E-2</v>
      </c>
      <c r="K295" s="9">
        <f t="shared" si="56"/>
        <v>1.3988188511642892</v>
      </c>
      <c r="L295" s="8">
        <f t="shared" si="57"/>
        <v>1.3988188511642892</v>
      </c>
      <c r="M295" s="4">
        <v>-3.128007699711266E-2</v>
      </c>
      <c r="N295" s="8">
        <f t="shared" si="58"/>
        <v>1</v>
      </c>
      <c r="O295" s="8">
        <f t="shared" si="53"/>
        <v>0</v>
      </c>
      <c r="P295" s="9">
        <v>2.1083333333333335E-5</v>
      </c>
      <c r="Q295" s="8">
        <f t="shared" si="59"/>
        <v>-1.3458430462078841E-3</v>
      </c>
      <c r="R295" s="2">
        <f t="shared" si="62"/>
        <v>232569.14633373986</v>
      </c>
      <c r="S295" s="2">
        <f t="shared" si="60"/>
        <v>4142.1904761904689</v>
      </c>
      <c r="T295" s="4">
        <f t="shared" si="63"/>
        <v>-1.3458430462078841E-3</v>
      </c>
      <c r="U295" s="2">
        <f t="shared" si="61"/>
        <v>180609.22840154357</v>
      </c>
    </row>
    <row r="296" spans="1:21" x14ac:dyDescent="0.45">
      <c r="A296" t="str">
        <f t="shared" si="54"/>
        <v>31-12-2021</v>
      </c>
      <c r="B296" s="5">
        <f t="shared" si="64"/>
        <v>44561</v>
      </c>
      <c r="C296" s="5">
        <f t="shared" si="52"/>
        <v>44531</v>
      </c>
      <c r="D296" t="s">
        <v>75</v>
      </c>
      <c r="E296" t="s">
        <v>41</v>
      </c>
      <c r="F296">
        <v>12</v>
      </c>
      <c r="G296" t="s">
        <v>396</v>
      </c>
      <c r="H296" s="2">
        <v>4142.1904761904761</v>
      </c>
      <c r="I296" s="39">
        <v>15.785619834710742</v>
      </c>
      <c r="J296" s="13">
        <f t="shared" si="55"/>
        <v>6.3348795325801288E-2</v>
      </c>
      <c r="K296" s="9">
        <f t="shared" si="56"/>
        <v>1.3927185435174254</v>
      </c>
      <c r="L296" s="8">
        <f t="shared" si="57"/>
        <v>1.3927185435174254</v>
      </c>
      <c r="M296" s="4">
        <v>2.9102470041574957E-2</v>
      </c>
      <c r="N296" s="8">
        <f t="shared" si="58"/>
        <v>1</v>
      </c>
      <c r="O296" s="8">
        <f t="shared" si="53"/>
        <v>0</v>
      </c>
      <c r="P296" s="9">
        <v>1.2079710144927539E-4</v>
      </c>
      <c r="Q296" s="8">
        <f t="shared" si="59"/>
        <v>2.193513898788324E-2</v>
      </c>
      <c r="R296" s="2">
        <f t="shared" si="62"/>
        <v>237670.58288286379</v>
      </c>
      <c r="S296" s="2">
        <f t="shared" si="60"/>
        <v>4233.0499999999929</v>
      </c>
      <c r="T296" s="4">
        <f t="shared" si="63"/>
        <v>2.193513898788324E-2</v>
      </c>
      <c r="U296" s="2">
        <f t="shared" si="61"/>
        <v>184570.91692902579</v>
      </c>
    </row>
    <row r="297" spans="1:21" x14ac:dyDescent="0.45">
      <c r="A297" t="str">
        <f t="shared" si="54"/>
        <v>31-1-2022</v>
      </c>
      <c r="B297" s="5">
        <f t="shared" si="64"/>
        <v>44592</v>
      </c>
      <c r="C297" s="5">
        <f t="shared" si="52"/>
        <v>44562</v>
      </c>
      <c r="D297" t="s">
        <v>76</v>
      </c>
      <c r="E297" t="s">
        <v>43</v>
      </c>
      <c r="F297">
        <v>1</v>
      </c>
      <c r="G297" t="s">
        <v>397</v>
      </c>
      <c r="H297" s="2">
        <v>4233.05</v>
      </c>
      <c r="I297" s="39">
        <v>15.817933884297519</v>
      </c>
      <c r="J297" s="13">
        <f t="shared" si="55"/>
        <v>6.3219381703997463E-2</v>
      </c>
      <c r="K297" s="9">
        <f t="shared" si="56"/>
        <v>1.386896820421764</v>
      </c>
      <c r="L297" s="8">
        <f t="shared" si="57"/>
        <v>1.386896820421764</v>
      </c>
      <c r="M297" s="4">
        <v>-1.9644527595883976E-2</v>
      </c>
      <c r="N297" s="8">
        <f t="shared" si="58"/>
        <v>1</v>
      </c>
      <c r="O297" s="8">
        <f t="shared" si="53"/>
        <v>0</v>
      </c>
      <c r="P297" s="9">
        <v>1.5055555555555555E-4</v>
      </c>
      <c r="Q297" s="8">
        <f t="shared" si="59"/>
        <v>-4.9727737683231688E-3</v>
      </c>
      <c r="R297" s="2">
        <f t="shared" si="62"/>
        <v>236488.7008428018</v>
      </c>
      <c r="S297" s="2">
        <f t="shared" si="60"/>
        <v>4211.9999999999927</v>
      </c>
      <c r="T297" s="4">
        <f t="shared" si="63"/>
        <v>-4.9727737683231688E-3</v>
      </c>
      <c r="U297" s="2">
        <f t="shared" si="61"/>
        <v>183653.08751492578</v>
      </c>
    </row>
    <row r="298" spans="1:21" x14ac:dyDescent="0.45">
      <c r="A298" t="str">
        <f t="shared" si="54"/>
        <v>28-2-2022</v>
      </c>
      <c r="B298" s="5">
        <f t="shared" si="64"/>
        <v>44620</v>
      </c>
      <c r="C298" s="5">
        <f t="shared" si="52"/>
        <v>44593</v>
      </c>
      <c r="D298" t="s">
        <v>76</v>
      </c>
      <c r="E298" t="s">
        <v>44</v>
      </c>
      <c r="F298">
        <v>2</v>
      </c>
      <c r="G298" t="s">
        <v>398</v>
      </c>
      <c r="H298" s="2">
        <v>4212</v>
      </c>
      <c r="I298" s="39">
        <v>15.851074380165288</v>
      </c>
      <c r="J298" s="13">
        <f t="shared" si="55"/>
        <v>6.3087206331661441E-2</v>
      </c>
      <c r="K298" s="9">
        <f t="shared" si="56"/>
        <v>1.3809508588832431</v>
      </c>
      <c r="L298" s="8">
        <f t="shared" si="57"/>
        <v>1.3809508588832431</v>
      </c>
      <c r="M298" s="4">
        <v>-1.7485822306238186E-2</v>
      </c>
      <c r="N298" s="8">
        <f t="shared" si="58"/>
        <v>1</v>
      </c>
      <c r="O298" s="8">
        <f t="shared" si="53"/>
        <v>0</v>
      </c>
      <c r="P298" s="9">
        <v>3.4450000000000003E-4</v>
      </c>
      <c r="Q298" s="8">
        <f t="shared" si="59"/>
        <v>-3.2660308022626872E-2</v>
      </c>
      <c r="R298" s="2">
        <f t="shared" si="62"/>
        <v>228764.90702940503</v>
      </c>
      <c r="S298" s="2">
        <f t="shared" si="60"/>
        <v>4074.4347826086887</v>
      </c>
      <c r="T298" s="4">
        <f t="shared" si="63"/>
        <v>-3.2660308022626872E-2</v>
      </c>
      <c r="U298" s="2">
        <f t="shared" si="61"/>
        <v>177654.92110738184</v>
      </c>
    </row>
    <row r="299" spans="1:21" x14ac:dyDescent="0.45">
      <c r="A299" t="str">
        <f t="shared" si="54"/>
        <v>31-3-2022</v>
      </c>
      <c r="B299" s="5">
        <f t="shared" si="64"/>
        <v>44651</v>
      </c>
      <c r="C299" s="5">
        <f t="shared" si="52"/>
        <v>44621</v>
      </c>
      <c r="D299" t="s">
        <v>76</v>
      </c>
      <c r="E299" t="s">
        <v>45</v>
      </c>
      <c r="F299">
        <v>3</v>
      </c>
      <c r="G299" t="s">
        <v>399</v>
      </c>
      <c r="H299" s="2">
        <v>4074.4347826086955</v>
      </c>
      <c r="I299" s="39">
        <v>15.881570247933883</v>
      </c>
      <c r="J299" s="13">
        <f t="shared" si="55"/>
        <v>6.2966065973866489E-2</v>
      </c>
      <c r="K299" s="9">
        <f t="shared" si="56"/>
        <v>1.3755013118497736</v>
      </c>
      <c r="L299" s="8">
        <f t="shared" si="57"/>
        <v>1.3755013118497736</v>
      </c>
      <c r="M299" s="4">
        <v>2.6470588235294024E-2</v>
      </c>
      <c r="N299" s="8">
        <f t="shared" si="58"/>
        <v>1</v>
      </c>
      <c r="O299" s="8">
        <f t="shared" si="53"/>
        <v>0</v>
      </c>
      <c r="P299" s="9">
        <v>3.9072463768115946E-4</v>
      </c>
      <c r="Q299" s="8">
        <f t="shared" si="59"/>
        <v>3.0469051876746756E-2</v>
      </c>
      <c r="R299" s="2">
        <f t="shared" si="62"/>
        <v>235735.15684926312</v>
      </c>
      <c r="S299" s="2">
        <f t="shared" si="60"/>
        <v>4198.5789473684144</v>
      </c>
      <c r="T299" s="4">
        <f t="shared" si="63"/>
        <v>3.0469051876746756E-2</v>
      </c>
      <c r="U299" s="2">
        <f t="shared" si="61"/>
        <v>183067.89811476201</v>
      </c>
    </row>
    <row r="300" spans="1:21" x14ac:dyDescent="0.45">
      <c r="A300" t="str">
        <f t="shared" si="54"/>
        <v>30-4-2022</v>
      </c>
      <c r="B300" s="5">
        <f t="shared" si="64"/>
        <v>44681</v>
      </c>
      <c r="C300" s="5">
        <f t="shared" si="52"/>
        <v>44652</v>
      </c>
      <c r="D300" t="s">
        <v>76</v>
      </c>
      <c r="E300" t="s">
        <v>46</v>
      </c>
      <c r="F300">
        <v>4</v>
      </c>
      <c r="G300" t="s">
        <v>400</v>
      </c>
      <c r="H300" s="2">
        <v>4198.5789473684208</v>
      </c>
      <c r="I300" s="39">
        <v>15.916776859504132</v>
      </c>
      <c r="J300" s="13">
        <f t="shared" si="55"/>
        <v>6.2826790174097702E-2</v>
      </c>
      <c r="K300" s="9">
        <f t="shared" si="56"/>
        <v>1.3692359347675236</v>
      </c>
      <c r="L300" s="8">
        <f t="shared" si="57"/>
        <v>1.3692359347675236</v>
      </c>
      <c r="M300" s="4">
        <v>-3.3341271731364142E-3</v>
      </c>
      <c r="N300" s="8">
        <f t="shared" si="58"/>
        <v>1</v>
      </c>
      <c r="O300" s="8">
        <f t="shared" si="53"/>
        <v>0</v>
      </c>
      <c r="P300" s="9">
        <v>4.0595238095238092E-4</v>
      </c>
      <c r="Q300" s="8">
        <f t="shared" si="59"/>
        <v>-1.9974534885595085E-2</v>
      </c>
      <c r="R300" s="2">
        <f t="shared" si="62"/>
        <v>231026.45673501628</v>
      </c>
      <c r="S300" s="2">
        <f t="shared" si="60"/>
        <v>4114.714285714279</v>
      </c>
      <c r="T300" s="4">
        <f t="shared" si="63"/>
        <v>-1.9974534885595085E-2</v>
      </c>
      <c r="U300" s="2">
        <f t="shared" si="61"/>
        <v>179411.20199743612</v>
      </c>
    </row>
    <row r="301" spans="1:21" x14ac:dyDescent="0.45">
      <c r="A301" t="str">
        <f t="shared" si="54"/>
        <v>31-5-2022</v>
      </c>
      <c r="B301" s="5">
        <f t="shared" si="64"/>
        <v>44712</v>
      </c>
      <c r="C301" s="5">
        <f t="shared" si="52"/>
        <v>44682</v>
      </c>
      <c r="D301" t="s">
        <v>76</v>
      </c>
      <c r="E301" t="s">
        <v>47</v>
      </c>
      <c r="F301">
        <v>5</v>
      </c>
      <c r="G301" t="s">
        <v>401</v>
      </c>
      <c r="H301" s="2">
        <v>4114.7142857142853</v>
      </c>
      <c r="I301" s="39">
        <v>15.949173553719007</v>
      </c>
      <c r="J301" s="13">
        <f t="shared" si="55"/>
        <v>6.2699173510894629E-2</v>
      </c>
      <c r="K301" s="9">
        <f t="shared" si="56"/>
        <v>1.3634950485670989</v>
      </c>
      <c r="L301" s="8">
        <f t="shared" si="57"/>
        <v>1.3634950485670989</v>
      </c>
      <c r="M301" s="4">
        <v>3.5825173155004109E-3</v>
      </c>
      <c r="N301" s="8">
        <f t="shared" si="58"/>
        <v>1</v>
      </c>
      <c r="O301" s="8">
        <f t="shared" si="53"/>
        <v>0</v>
      </c>
      <c r="P301" s="9">
        <v>7.7306818181818173E-4</v>
      </c>
      <c r="Q301" s="8">
        <f t="shared" si="59"/>
        <v>-2.4148526195187925E-2</v>
      </c>
      <c r="R301" s="2">
        <f t="shared" si="62"/>
        <v>225447.50829276929</v>
      </c>
      <c r="S301" s="2">
        <f t="shared" si="60"/>
        <v>4015.3499999999935</v>
      </c>
      <c r="T301" s="4">
        <f t="shared" si="63"/>
        <v>-2.4148526195187925E-2</v>
      </c>
      <c r="U301" s="2">
        <f t="shared" si="61"/>
        <v>175078.68588629088</v>
      </c>
    </row>
    <row r="302" spans="1:21" x14ac:dyDescent="0.45">
      <c r="A302" t="str">
        <f t="shared" si="54"/>
        <v>30-6-2022</v>
      </c>
      <c r="B302" s="5">
        <f t="shared" si="64"/>
        <v>44742</v>
      </c>
      <c r="C302" s="5">
        <f t="shared" si="52"/>
        <v>44713</v>
      </c>
      <c r="D302" t="s">
        <v>76</v>
      </c>
      <c r="E302" t="s">
        <v>48</v>
      </c>
      <c r="F302">
        <v>6</v>
      </c>
      <c r="G302" t="s">
        <v>402</v>
      </c>
      <c r="H302" s="2">
        <v>4015.35</v>
      </c>
      <c r="I302" s="39">
        <v>15.981570247933885</v>
      </c>
      <c r="J302" s="13">
        <f t="shared" si="55"/>
        <v>6.2572074238404773E-2</v>
      </c>
      <c r="K302" s="9">
        <f t="shared" si="56"/>
        <v>1.3577774373930791</v>
      </c>
      <c r="L302" s="8">
        <f t="shared" si="57"/>
        <v>1.3577774373930791</v>
      </c>
      <c r="M302" s="4">
        <v>-5.3554274735830965E-2</v>
      </c>
      <c r="N302" s="8">
        <f t="shared" si="58"/>
        <v>1</v>
      </c>
      <c r="O302" s="8">
        <f t="shared" si="53"/>
        <v>0</v>
      </c>
      <c r="P302" s="9">
        <v>7.8962121212121199E-4</v>
      </c>
      <c r="Q302" s="8">
        <f t="shared" si="59"/>
        <v>-8.2107531395887445E-3</v>
      </c>
      <c r="R302" s="2">
        <f t="shared" si="62"/>
        <v>223596.41445624197</v>
      </c>
      <c r="S302" s="2">
        <f t="shared" si="60"/>
        <v>3982.3809523809459</v>
      </c>
      <c r="T302" s="4">
        <f t="shared" si="63"/>
        <v>-8.2107531395887445E-3</v>
      </c>
      <c r="U302" s="2">
        <f t="shared" si="61"/>
        <v>173641.15801647495</v>
      </c>
    </row>
    <row r="303" spans="1:21" x14ac:dyDescent="0.45">
      <c r="A303" t="str">
        <f t="shared" si="54"/>
        <v>31-7-2022</v>
      </c>
      <c r="B303" s="5">
        <f t="shared" si="64"/>
        <v>44773</v>
      </c>
      <c r="C303" s="5">
        <f t="shared" si="52"/>
        <v>44743</v>
      </c>
      <c r="D303" t="s">
        <v>76</v>
      </c>
      <c r="E303" t="s">
        <v>49</v>
      </c>
      <c r="F303">
        <v>7</v>
      </c>
      <c r="G303" t="s">
        <v>403</v>
      </c>
      <c r="H303" s="2">
        <v>3982.3809523809523</v>
      </c>
      <c r="I303" s="39">
        <v>16.012479338842976</v>
      </c>
      <c r="J303" s="13">
        <f t="shared" si="55"/>
        <v>6.2451290573984131E-2</v>
      </c>
      <c r="K303" s="9">
        <f t="shared" si="56"/>
        <v>1.3523439363524994</v>
      </c>
      <c r="L303" s="8">
        <f t="shared" si="57"/>
        <v>1.3523439363524994</v>
      </c>
      <c r="M303" s="4">
        <v>4.2385786802030534E-2</v>
      </c>
      <c r="N303" s="8">
        <f t="shared" si="58"/>
        <v>1</v>
      </c>
      <c r="O303" s="8">
        <f t="shared" si="53"/>
        <v>0</v>
      </c>
      <c r="P303" s="9">
        <v>8.8805555555555556E-4</v>
      </c>
      <c r="Q303" s="8">
        <f t="shared" si="59"/>
        <v>3.4009109388758008E-2</v>
      </c>
      <c r="R303" s="2">
        <f t="shared" si="62"/>
        <v>231200.72937441838</v>
      </c>
      <c r="S303" s="2">
        <f t="shared" si="60"/>
        <v>4117.8181818181756</v>
      </c>
      <c r="T303" s="4">
        <f t="shared" si="63"/>
        <v>3.4009109388758008E-2</v>
      </c>
      <c r="U303" s="2">
        <f t="shared" si="61"/>
        <v>179546.53915384784</v>
      </c>
    </row>
    <row r="304" spans="1:21" x14ac:dyDescent="0.45">
      <c r="A304" t="str">
        <f t="shared" si="54"/>
        <v>31-8-2022</v>
      </c>
      <c r="B304" s="5">
        <f t="shared" si="64"/>
        <v>44804</v>
      </c>
      <c r="C304" s="5">
        <f t="shared" si="52"/>
        <v>44774</v>
      </c>
      <c r="D304" t="s">
        <v>76</v>
      </c>
      <c r="E304" t="s">
        <v>50</v>
      </c>
      <c r="F304">
        <v>8</v>
      </c>
      <c r="G304" t="s">
        <v>404</v>
      </c>
      <c r="H304" s="2">
        <v>4117.818181818182</v>
      </c>
      <c r="I304" s="39">
        <v>16.037520661157025</v>
      </c>
      <c r="J304" s="13">
        <f t="shared" si="55"/>
        <v>6.2353777814422792E-2</v>
      </c>
      <c r="K304" s="9">
        <f t="shared" si="56"/>
        <v>1.3479572861950648</v>
      </c>
      <c r="L304" s="8">
        <f t="shared" si="57"/>
        <v>1.3479572861950648</v>
      </c>
      <c r="M304" s="4">
        <v>-2.2682926829268313E-2</v>
      </c>
      <c r="N304" s="8">
        <f t="shared" si="58"/>
        <v>1</v>
      </c>
      <c r="O304" s="8">
        <f t="shared" si="53"/>
        <v>0</v>
      </c>
      <c r="P304" s="9">
        <v>1.2407971014492753E-3</v>
      </c>
      <c r="Q304" s="8">
        <f t="shared" si="59"/>
        <v>-4.3113236110410291E-2</v>
      </c>
      <c r="R304" s="2">
        <f t="shared" si="62"/>
        <v>221232.91774</v>
      </c>
      <c r="S304" s="2">
        <f t="shared" si="60"/>
        <v>3940.2857142857083</v>
      </c>
      <c r="T304" s="4">
        <f t="shared" si="63"/>
        <v>-4.3113236110410291E-2</v>
      </c>
      <c r="U304" s="2">
        <f t="shared" si="61"/>
        <v>171805.70681850097</v>
      </c>
    </row>
    <row r="305" spans="1:28" x14ac:dyDescent="0.45">
      <c r="A305" t="str">
        <f t="shared" si="54"/>
        <v>30-9-2022</v>
      </c>
      <c r="B305" s="5">
        <f t="shared" si="64"/>
        <v>44834</v>
      </c>
      <c r="C305" s="5">
        <f t="shared" si="52"/>
        <v>44805</v>
      </c>
      <c r="D305" t="s">
        <v>76</v>
      </c>
      <c r="E305" t="s">
        <v>51</v>
      </c>
      <c r="F305">
        <v>9</v>
      </c>
      <c r="G305" t="s">
        <v>405</v>
      </c>
      <c r="H305" s="2">
        <v>3940.2857142857142</v>
      </c>
      <c r="I305" s="39">
        <v>16.051487603305784</v>
      </c>
      <c r="J305" s="13">
        <f t="shared" si="55"/>
        <v>6.2299521683837657E-2</v>
      </c>
      <c r="K305" s="9">
        <f t="shared" si="56"/>
        <v>1.3455165526454891</v>
      </c>
      <c r="L305" s="8">
        <f t="shared" si="57"/>
        <v>1.3455165526454891</v>
      </c>
      <c r="M305" s="4">
        <v>-4.151808456444217E-2</v>
      </c>
      <c r="N305" s="8">
        <f t="shared" si="58"/>
        <v>1</v>
      </c>
      <c r="O305" s="8">
        <f t="shared" si="53"/>
        <v>0</v>
      </c>
      <c r="P305" s="9">
        <v>1.661060606060606E-3</v>
      </c>
      <c r="Q305" s="8">
        <f t="shared" si="59"/>
        <v>-3.3947260290527637E-2</v>
      </c>
      <c r="R305" s="2">
        <f t="shared" si="62"/>
        <v>213722.66629664734</v>
      </c>
      <c r="S305" s="2">
        <f t="shared" si="60"/>
        <v>3806.5238095238037</v>
      </c>
      <c r="T305" s="4">
        <f t="shared" si="63"/>
        <v>-3.3947260290527637E-2</v>
      </c>
      <c r="U305" s="2">
        <f t="shared" si="61"/>
        <v>165973.37376973525</v>
      </c>
    </row>
    <row r="306" spans="1:28" x14ac:dyDescent="0.45">
      <c r="A306" t="str">
        <f t="shared" si="54"/>
        <v>31-10-2022</v>
      </c>
      <c r="B306" s="5">
        <f t="shared" si="64"/>
        <v>44865</v>
      </c>
      <c r="C306" s="5">
        <f t="shared" si="52"/>
        <v>44835</v>
      </c>
      <c r="D306" t="s">
        <v>76</v>
      </c>
      <c r="E306" t="s">
        <v>52</v>
      </c>
      <c r="F306">
        <v>10</v>
      </c>
      <c r="G306" t="s">
        <v>406</v>
      </c>
      <c r="H306" s="2">
        <v>3806.5238095238096</v>
      </c>
      <c r="I306" s="39">
        <v>16.069090909090907</v>
      </c>
      <c r="J306" s="13">
        <f t="shared" si="55"/>
        <v>6.2231274043901344E-2</v>
      </c>
      <c r="K306" s="9">
        <f t="shared" si="56"/>
        <v>1.3424464054994345</v>
      </c>
      <c r="L306" s="8">
        <f t="shared" si="57"/>
        <v>1.3424464054994345</v>
      </c>
      <c r="M306" s="4">
        <v>2.7027027027026973E-2</v>
      </c>
      <c r="N306" s="8">
        <f t="shared" si="58"/>
        <v>1</v>
      </c>
      <c r="O306" s="8">
        <f t="shared" si="53"/>
        <v>0</v>
      </c>
      <c r="P306" s="9">
        <v>1.8578968253968257E-3</v>
      </c>
      <c r="Q306" s="8">
        <f t="shared" si="59"/>
        <v>6.17179210446408E-2</v>
      </c>
      <c r="R306" s="2">
        <f t="shared" si="62"/>
        <v>226913.18494059393</v>
      </c>
      <c r="S306" s="2">
        <f t="shared" si="60"/>
        <v>4041.4545454545391</v>
      </c>
      <c r="T306" s="4">
        <f t="shared" si="63"/>
        <v>6.17179210446408E-2</v>
      </c>
      <c r="U306" s="2">
        <f t="shared" si="61"/>
        <v>176216.90534756842</v>
      </c>
    </row>
    <row r="307" spans="1:28" x14ac:dyDescent="0.45">
      <c r="A307" t="str">
        <f t="shared" si="54"/>
        <v>30-11-2022</v>
      </c>
      <c r="B307" s="5">
        <f t="shared" si="64"/>
        <v>44895</v>
      </c>
      <c r="C307" s="5">
        <f t="shared" si="52"/>
        <v>44866</v>
      </c>
      <c r="D307" t="s">
        <v>76</v>
      </c>
      <c r="E307" t="s">
        <v>40</v>
      </c>
      <c r="F307">
        <v>11</v>
      </c>
      <c r="G307" t="s">
        <v>407</v>
      </c>
      <c r="H307" s="2">
        <v>4041.4545454545455</v>
      </c>
      <c r="I307" s="39">
        <v>16.090743801652891</v>
      </c>
      <c r="J307" s="13">
        <f t="shared" si="55"/>
        <v>6.214753104808473E-2</v>
      </c>
      <c r="K307" s="9">
        <f t="shared" si="56"/>
        <v>1.3386791936244395</v>
      </c>
      <c r="L307" s="8">
        <f t="shared" si="57"/>
        <v>1.3386791936244395</v>
      </c>
      <c r="M307" s="4">
        <v>5.3703232374650023E-2</v>
      </c>
      <c r="N307" s="8">
        <f t="shared" si="58"/>
        <v>1</v>
      </c>
      <c r="O307" s="8">
        <f t="shared" si="53"/>
        <v>0</v>
      </c>
      <c r="P307" s="9">
        <v>2.2300378787878791E-3</v>
      </c>
      <c r="Q307" s="8">
        <f t="shared" si="59"/>
        <v>1.1257198128486579E-2</v>
      </c>
      <c r="R307" s="2">
        <f t="shared" si="62"/>
        <v>229467.59162143612</v>
      </c>
      <c r="S307" s="2">
        <f t="shared" si="60"/>
        <v>4086.9499999999935</v>
      </c>
      <c r="T307" s="4">
        <f t="shared" si="63"/>
        <v>1.1257198128486579E-2</v>
      </c>
      <c r="U307" s="2">
        <f t="shared" si="61"/>
        <v>178200.61396465477</v>
      </c>
    </row>
    <row r="308" spans="1:28" x14ac:dyDescent="0.45">
      <c r="A308" t="str">
        <f t="shared" si="54"/>
        <v>31-12-2022</v>
      </c>
      <c r="B308" s="5">
        <f t="shared" si="64"/>
        <v>44926</v>
      </c>
      <c r="C308" s="5">
        <f t="shared" si="52"/>
        <v>44896</v>
      </c>
      <c r="D308" t="s">
        <v>76</v>
      </c>
      <c r="E308" t="s">
        <v>41</v>
      </c>
      <c r="F308">
        <v>12</v>
      </c>
      <c r="G308" t="s">
        <v>408</v>
      </c>
      <c r="H308" s="2">
        <v>4086.95</v>
      </c>
      <c r="I308" s="39">
        <v>16.109834710743801</v>
      </c>
      <c r="J308" s="13">
        <f t="shared" si="55"/>
        <v>6.2073883311359525E-2</v>
      </c>
      <c r="K308" s="9">
        <f t="shared" si="56"/>
        <v>1.3353661209829348</v>
      </c>
      <c r="L308" s="8">
        <f t="shared" si="57"/>
        <v>1.3353661209829348</v>
      </c>
      <c r="M308" s="4">
        <v>-1.593817918377205E-2</v>
      </c>
      <c r="N308" s="8">
        <f t="shared" si="58"/>
        <v>1</v>
      </c>
      <c r="O308" s="8">
        <f t="shared" si="53"/>
        <v>0</v>
      </c>
      <c r="P308" s="9">
        <v>2.5570075757575758E-3</v>
      </c>
      <c r="Q308" s="4"/>
      <c r="R308" s="31"/>
      <c r="S308" s="31"/>
      <c r="T308" s="4"/>
      <c r="U308" s="31"/>
    </row>
    <row r="309" spans="1:28" x14ac:dyDescent="0.45">
      <c r="R309" s="37">
        <f>R307/R6</f>
        <v>2.2946759162143611</v>
      </c>
      <c r="S309" s="37">
        <f>S307/S6</f>
        <v>1.7820061396465436</v>
      </c>
      <c r="T309" s="4"/>
      <c r="U309" s="37">
        <f>U307/U6</f>
        <v>1.7820061396465476</v>
      </c>
    </row>
    <row r="310" spans="1:28" x14ac:dyDescent="0.45">
      <c r="S310" s="9"/>
    </row>
    <row r="311" spans="1:28" x14ac:dyDescent="0.45">
      <c r="S311" s="9"/>
    </row>
    <row r="312" spans="1:28" x14ac:dyDescent="0.45">
      <c r="R312" s="9">
        <f>(R307/R6)^(1/25)-1</f>
        <v>3.3781733993313523E-2</v>
      </c>
      <c r="S312" s="9">
        <f>(S307/S6)^(1/25)-1</f>
        <v>2.3378686471482668E-2</v>
      </c>
    </row>
    <row r="316" spans="1:28" x14ac:dyDescent="0.45">
      <c r="Y316" t="s">
        <v>429</v>
      </c>
      <c r="Z316" t="s">
        <v>427</v>
      </c>
      <c r="AA316" t="s">
        <v>428</v>
      </c>
      <c r="AB316">
        <v>16</v>
      </c>
    </row>
    <row r="318" spans="1:28" x14ac:dyDescent="0.45">
      <c r="A318" s="1" t="s">
        <v>421</v>
      </c>
      <c r="B318" s="1" t="s">
        <v>0</v>
      </c>
      <c r="C318" s="25" t="s">
        <v>1</v>
      </c>
      <c r="D318" s="1" t="s">
        <v>420</v>
      </c>
      <c r="E318" s="1" t="s">
        <v>431</v>
      </c>
      <c r="Y318" t="s">
        <v>430</v>
      </c>
      <c r="Z318" t="s">
        <v>427</v>
      </c>
      <c r="AA318" t="s">
        <v>428</v>
      </c>
      <c r="AB318">
        <v>20</v>
      </c>
    </row>
    <row r="319" spans="1:28" x14ac:dyDescent="0.45">
      <c r="A319">
        <v>3</v>
      </c>
      <c r="B319" s="5">
        <v>35737</v>
      </c>
      <c r="C319" s="24">
        <v>2318.98</v>
      </c>
      <c r="H319" s="1"/>
    </row>
    <row r="320" spans="1:28" x14ac:dyDescent="0.45">
      <c r="A320">
        <v>28</v>
      </c>
      <c r="B320" s="5">
        <v>35762</v>
      </c>
      <c r="C320" s="24">
        <v>2288.64</v>
      </c>
      <c r="D320" s="41">
        <f>C320/C319-1</f>
        <v>-1.3083338364280883E-2</v>
      </c>
      <c r="E320" s="41">
        <f>(C320/C319)^(1/12)-1</f>
        <v>-1.0968712586574281E-3</v>
      </c>
      <c r="F320" s="32"/>
      <c r="I320" s="40"/>
    </row>
    <row r="321" spans="1:4" x14ac:dyDescent="0.45">
      <c r="A321">
        <v>1</v>
      </c>
      <c r="B321" s="5">
        <v>35765</v>
      </c>
      <c r="C321" s="24">
        <v>2320.7600000000002</v>
      </c>
    </row>
    <row r="322" spans="1:4" x14ac:dyDescent="0.45">
      <c r="A322">
        <v>31</v>
      </c>
      <c r="B322" s="5">
        <v>35795</v>
      </c>
      <c r="C322" s="24">
        <v>2411</v>
      </c>
      <c r="D322" s="4">
        <f>C322/C321-1</f>
        <v>3.8883813923025201E-2</v>
      </c>
    </row>
    <row r="323" spans="1:4" x14ac:dyDescent="0.45">
      <c r="A323">
        <v>2</v>
      </c>
      <c r="B323" s="5">
        <v>35797</v>
      </c>
      <c r="C323" s="24">
        <v>2433.96</v>
      </c>
    </row>
    <row r="324" spans="1:4" x14ac:dyDescent="0.45">
      <c r="A324">
        <v>30</v>
      </c>
      <c r="B324" s="5">
        <v>35825</v>
      </c>
      <c r="C324" s="24">
        <v>2536.6799999999998</v>
      </c>
      <c r="D324" s="4">
        <f>C324/C323-1</f>
        <v>4.2202829956120791E-2</v>
      </c>
    </row>
    <row r="325" spans="1:4" x14ac:dyDescent="0.45">
      <c r="A325">
        <v>2</v>
      </c>
      <c r="B325" s="5">
        <v>35828</v>
      </c>
      <c r="C325" s="24">
        <v>2589.06</v>
      </c>
    </row>
    <row r="326" spans="1:4" x14ac:dyDescent="0.45">
      <c r="A326">
        <v>27</v>
      </c>
      <c r="B326" s="5">
        <v>35853</v>
      </c>
      <c r="C326" s="24">
        <v>2683.4</v>
      </c>
      <c r="D326" s="4">
        <f>C326/C325-1</f>
        <v>3.6437935003437616E-2</v>
      </c>
    </row>
    <row r="327" spans="1:4" x14ac:dyDescent="0.45">
      <c r="A327">
        <v>2</v>
      </c>
      <c r="B327" s="5">
        <v>35856</v>
      </c>
      <c r="C327" s="24">
        <v>2707.81</v>
      </c>
    </row>
    <row r="328" spans="1:4" x14ac:dyDescent="0.45">
      <c r="A328">
        <v>31</v>
      </c>
      <c r="B328" s="5">
        <v>35885</v>
      </c>
      <c r="C328" s="24">
        <v>2781.66</v>
      </c>
      <c r="D328" s="4">
        <f>C328/C327-1</f>
        <v>2.7272962283173552E-2</v>
      </c>
    </row>
    <row r="329" spans="1:4" x14ac:dyDescent="0.45">
      <c r="A329">
        <v>1</v>
      </c>
      <c r="B329" s="5">
        <v>35886</v>
      </c>
      <c r="C329" s="24">
        <v>2813.33</v>
      </c>
    </row>
    <row r="330" spans="1:4" x14ac:dyDescent="0.45">
      <c r="A330">
        <v>30</v>
      </c>
      <c r="B330" s="5">
        <v>35915</v>
      </c>
      <c r="C330" s="24">
        <v>2788.99</v>
      </c>
      <c r="D330" s="4">
        <f>C330/C329-1</f>
        <v>-8.6516690185652889E-3</v>
      </c>
    </row>
    <row r="331" spans="1:4" x14ac:dyDescent="0.45">
      <c r="A331">
        <v>1</v>
      </c>
      <c r="B331" s="5">
        <v>35916</v>
      </c>
      <c r="C331" s="24">
        <v>2822.77</v>
      </c>
    </row>
    <row r="332" spans="1:4" x14ac:dyDescent="0.45">
      <c r="A332">
        <v>29</v>
      </c>
      <c r="B332" s="5">
        <v>35944</v>
      </c>
      <c r="C332" s="24">
        <v>2802.18</v>
      </c>
      <c r="D332" s="4">
        <f>C332/C331-1</f>
        <v>-7.2942535169355782E-3</v>
      </c>
    </row>
    <row r="333" spans="1:4" x14ac:dyDescent="0.45">
      <c r="A333">
        <v>1</v>
      </c>
      <c r="B333" s="5">
        <v>35947</v>
      </c>
      <c r="C333" s="24">
        <v>2789.45</v>
      </c>
    </row>
    <row r="334" spans="1:4" x14ac:dyDescent="0.45">
      <c r="A334">
        <v>30</v>
      </c>
      <c r="B334" s="5">
        <v>35976</v>
      </c>
      <c r="C334" s="24">
        <v>2743.46</v>
      </c>
      <c r="D334" s="4">
        <f>C334/C333-1</f>
        <v>-1.6487121117065962E-2</v>
      </c>
    </row>
    <row r="335" spans="1:4" x14ac:dyDescent="0.45">
      <c r="A335">
        <v>1</v>
      </c>
      <c r="B335" s="5">
        <v>35977</v>
      </c>
      <c r="C335" s="24">
        <v>2777.21</v>
      </c>
    </row>
    <row r="336" spans="1:4" x14ac:dyDescent="0.45">
      <c r="A336">
        <v>31</v>
      </c>
      <c r="B336" s="5">
        <v>36007</v>
      </c>
      <c r="C336" s="24">
        <v>2734.72</v>
      </c>
      <c r="D336" s="4">
        <f>C336/C335-1</f>
        <v>-1.5299527223364584E-2</v>
      </c>
    </row>
    <row r="337" spans="1:4" x14ac:dyDescent="0.45">
      <c r="A337">
        <v>3</v>
      </c>
      <c r="B337" s="5">
        <v>36010</v>
      </c>
      <c r="C337" s="24">
        <v>2721.09</v>
      </c>
    </row>
    <row r="338" spans="1:4" x14ac:dyDescent="0.45">
      <c r="A338">
        <v>28</v>
      </c>
      <c r="B338" s="5">
        <v>36035</v>
      </c>
      <c r="C338" s="24">
        <v>2440.84</v>
      </c>
      <c r="D338" s="4">
        <f>C338/C337-1</f>
        <v>-0.10299181577970595</v>
      </c>
    </row>
    <row r="339" spans="1:4" x14ac:dyDescent="0.45">
      <c r="A339">
        <v>1</v>
      </c>
      <c r="B339" s="5">
        <v>36039</v>
      </c>
      <c r="C339" s="24">
        <v>2393.25</v>
      </c>
    </row>
    <row r="340" spans="1:4" x14ac:dyDescent="0.45">
      <c r="A340">
        <v>30</v>
      </c>
      <c r="B340" s="5">
        <v>36068</v>
      </c>
      <c r="C340" s="24">
        <v>2344.8200000000002</v>
      </c>
      <c r="D340" s="4">
        <f>C340/C339-1</f>
        <v>-2.0236080643476373E-2</v>
      </c>
    </row>
    <row r="341" spans="1:4" x14ac:dyDescent="0.45">
      <c r="A341">
        <v>1</v>
      </c>
      <c r="B341" s="5">
        <v>36069</v>
      </c>
      <c r="C341" s="24">
        <v>2277.3200000000002</v>
      </c>
    </row>
    <row r="342" spans="1:4" x14ac:dyDescent="0.45">
      <c r="A342" s="35">
        <f t="shared" ref="A342:A343" si="65">DAY(B342)</f>
        <v>30</v>
      </c>
      <c r="B342" s="33">
        <v>36098</v>
      </c>
      <c r="C342" s="34">
        <v>2504.85</v>
      </c>
      <c r="D342" s="4">
        <f>C342/C341-1</f>
        <v>9.9911299246482566E-2</v>
      </c>
    </row>
    <row r="343" spans="1:4" x14ac:dyDescent="0.45">
      <c r="A343" s="35">
        <f t="shared" si="65"/>
        <v>2</v>
      </c>
      <c r="B343" s="33">
        <v>36101</v>
      </c>
      <c r="C343" s="34">
        <v>2544.34</v>
      </c>
    </row>
    <row r="344" spans="1:4" x14ac:dyDescent="0.45">
      <c r="A344">
        <v>30</v>
      </c>
      <c r="B344" s="5">
        <v>36129</v>
      </c>
      <c r="C344" s="24">
        <v>2626.86</v>
      </c>
      <c r="D344" s="4">
        <f>C344/C343-1</f>
        <v>3.2432772349607397E-2</v>
      </c>
    </row>
    <row r="345" spans="1:4" x14ac:dyDescent="0.45">
      <c r="A345">
        <v>1</v>
      </c>
      <c r="B345" s="5">
        <v>36130</v>
      </c>
      <c r="C345" s="24">
        <v>2543.41</v>
      </c>
    </row>
    <row r="346" spans="1:4" x14ac:dyDescent="0.45">
      <c r="A346">
        <v>30</v>
      </c>
      <c r="B346" s="5">
        <v>36159</v>
      </c>
      <c r="C346" s="24">
        <v>2673.92</v>
      </c>
      <c r="D346" s="4">
        <f>C346/C345-1</f>
        <v>5.1313001049771767E-2</v>
      </c>
    </row>
    <row r="347" spans="1:4" x14ac:dyDescent="0.45">
      <c r="A347">
        <v>4</v>
      </c>
      <c r="B347" s="5">
        <v>36164</v>
      </c>
      <c r="C347" s="24">
        <v>2673.18</v>
      </c>
    </row>
    <row r="348" spans="1:4" x14ac:dyDescent="0.45">
      <c r="A348">
        <v>29</v>
      </c>
      <c r="B348" s="5">
        <v>36189</v>
      </c>
      <c r="C348" s="24">
        <v>2695.94</v>
      </c>
      <c r="D348" s="4">
        <f>C348/C347-1</f>
        <v>8.5142040565917565E-3</v>
      </c>
    </row>
    <row r="349" spans="1:4" x14ac:dyDescent="0.45">
      <c r="A349">
        <v>1</v>
      </c>
      <c r="B349" s="5">
        <v>36192</v>
      </c>
      <c r="C349" s="24">
        <v>2747.92</v>
      </c>
    </row>
    <row r="350" spans="1:4" x14ac:dyDescent="0.45">
      <c r="A350">
        <v>26</v>
      </c>
      <c r="B350" s="5">
        <v>36217</v>
      </c>
      <c r="C350" s="24">
        <v>2825.39</v>
      </c>
      <c r="D350" s="4">
        <f>C350/C349-1</f>
        <v>2.8192232670528838E-2</v>
      </c>
    </row>
    <row r="351" spans="1:4" x14ac:dyDescent="0.45">
      <c r="A351">
        <v>1</v>
      </c>
      <c r="B351" s="5">
        <v>36220</v>
      </c>
      <c r="C351" s="24">
        <v>2784.06</v>
      </c>
    </row>
    <row r="352" spans="1:4" x14ac:dyDescent="0.45">
      <c r="A352">
        <v>31</v>
      </c>
      <c r="B352" s="5">
        <v>36250</v>
      </c>
      <c r="C352" s="24">
        <v>2894.79</v>
      </c>
      <c r="D352" s="4">
        <f>C352/C351-1</f>
        <v>3.9772849723066273E-2</v>
      </c>
    </row>
    <row r="353" spans="1:4" x14ac:dyDescent="0.45">
      <c r="A353">
        <v>1</v>
      </c>
      <c r="B353" s="5">
        <v>36251</v>
      </c>
      <c r="C353" s="24">
        <v>2906.22</v>
      </c>
    </row>
    <row r="354" spans="1:4" x14ac:dyDescent="0.45">
      <c r="A354">
        <v>30</v>
      </c>
      <c r="B354" s="5">
        <v>36280</v>
      </c>
      <c r="C354" s="24">
        <v>3028.4</v>
      </c>
      <c r="D354" s="4">
        <f>C354/C353-1</f>
        <v>4.2040864077736773E-2</v>
      </c>
    </row>
    <row r="355" spans="1:4" x14ac:dyDescent="0.45">
      <c r="A355">
        <v>4</v>
      </c>
      <c r="B355" s="5">
        <v>36284</v>
      </c>
      <c r="C355" s="24">
        <v>3024.93</v>
      </c>
    </row>
    <row r="356" spans="1:4" x14ac:dyDescent="0.45">
      <c r="A356">
        <v>28</v>
      </c>
      <c r="B356" s="5">
        <v>36308</v>
      </c>
      <c r="C356" s="24">
        <v>2889.65</v>
      </c>
      <c r="D356" s="4">
        <f>C356/C355-1</f>
        <v>-4.4721696039247139E-2</v>
      </c>
    </row>
    <row r="357" spans="1:4" x14ac:dyDescent="0.45">
      <c r="A357">
        <v>1</v>
      </c>
      <c r="B357" s="5">
        <v>36312</v>
      </c>
      <c r="C357" s="24">
        <v>2900.86</v>
      </c>
    </row>
    <row r="358" spans="1:4" x14ac:dyDescent="0.45">
      <c r="A358">
        <v>30</v>
      </c>
      <c r="B358" s="5">
        <v>36341</v>
      </c>
      <c r="C358" s="24">
        <v>2946.17</v>
      </c>
      <c r="D358" s="4">
        <f>C358/C357-1</f>
        <v>1.5619505939617806E-2</v>
      </c>
    </row>
    <row r="359" spans="1:4" x14ac:dyDescent="0.45">
      <c r="A359">
        <v>1</v>
      </c>
      <c r="B359" s="5">
        <v>36342</v>
      </c>
      <c r="C359" s="24">
        <v>3013.85</v>
      </c>
    </row>
    <row r="360" spans="1:4" x14ac:dyDescent="0.45">
      <c r="A360">
        <v>30</v>
      </c>
      <c r="B360" s="5">
        <v>36371</v>
      </c>
      <c r="C360" s="24">
        <v>2925.14</v>
      </c>
      <c r="D360" s="4">
        <f>C360/C359-1</f>
        <v>-2.9434112513894162E-2</v>
      </c>
    </row>
    <row r="361" spans="1:4" x14ac:dyDescent="0.45">
      <c r="A361">
        <v>2</v>
      </c>
      <c r="B361" s="5">
        <v>36374</v>
      </c>
      <c r="C361" s="24">
        <v>2946.58</v>
      </c>
    </row>
    <row r="362" spans="1:4" x14ac:dyDescent="0.45">
      <c r="A362">
        <v>31</v>
      </c>
      <c r="B362" s="5">
        <v>36403</v>
      </c>
      <c r="C362" s="24">
        <v>2939.11</v>
      </c>
      <c r="D362" s="4">
        <f>C362/C361-1</f>
        <v>-2.5351424363159181E-3</v>
      </c>
    </row>
    <row r="363" spans="1:4" x14ac:dyDescent="0.45">
      <c r="A363">
        <v>1</v>
      </c>
      <c r="B363" s="5">
        <v>36404</v>
      </c>
      <c r="C363" s="24">
        <v>2954.09</v>
      </c>
    </row>
    <row r="364" spans="1:4" x14ac:dyDescent="0.45">
      <c r="A364">
        <v>30</v>
      </c>
      <c r="B364" s="5">
        <v>36433</v>
      </c>
      <c r="C364" s="24">
        <v>2826.11</v>
      </c>
      <c r="D364" s="4">
        <f>C364/C363-1</f>
        <v>-4.33229860972415E-2</v>
      </c>
    </row>
    <row r="365" spans="1:4" x14ac:dyDescent="0.45">
      <c r="A365">
        <v>1</v>
      </c>
      <c r="B365" s="5">
        <v>36434</v>
      </c>
      <c r="C365" s="24">
        <v>2802.23</v>
      </c>
    </row>
    <row r="366" spans="1:4" x14ac:dyDescent="0.45">
      <c r="A366">
        <v>29</v>
      </c>
      <c r="B366" s="5">
        <v>36462</v>
      </c>
      <c r="C366" s="24">
        <v>2904.38</v>
      </c>
      <c r="D366" s="4">
        <f>C366/C365-1</f>
        <v>3.6453110558376745E-2</v>
      </c>
    </row>
    <row r="367" spans="1:4" x14ac:dyDescent="0.45">
      <c r="A367">
        <v>1</v>
      </c>
      <c r="B367" s="5">
        <v>36465</v>
      </c>
      <c r="C367" s="24">
        <v>2916.79</v>
      </c>
    </row>
    <row r="368" spans="1:4" x14ac:dyDescent="0.45">
      <c r="A368">
        <v>30</v>
      </c>
      <c r="B368" s="5">
        <v>36494</v>
      </c>
      <c r="C368" s="24">
        <v>3086.9</v>
      </c>
      <c r="D368" s="4">
        <f>C368/C367-1</f>
        <v>5.8320962427874434E-2</v>
      </c>
    </row>
    <row r="369" spans="1:4" x14ac:dyDescent="0.45">
      <c r="A369">
        <v>1</v>
      </c>
      <c r="B369" s="5">
        <v>36495</v>
      </c>
      <c r="C369" s="24">
        <v>3105.56</v>
      </c>
    </row>
    <row r="370" spans="1:4" x14ac:dyDescent="0.45">
      <c r="A370">
        <v>30</v>
      </c>
      <c r="B370" s="5">
        <v>36524</v>
      </c>
      <c r="C370" s="24">
        <v>3242.06</v>
      </c>
      <c r="D370" s="4">
        <f>C370/C369-1</f>
        <v>4.395342546915848E-2</v>
      </c>
    </row>
    <row r="371" spans="1:4" x14ac:dyDescent="0.45">
      <c r="A371">
        <v>4</v>
      </c>
      <c r="B371" s="5">
        <v>36529</v>
      </c>
      <c r="C371" s="24">
        <v>3141.25</v>
      </c>
    </row>
    <row r="372" spans="1:4" x14ac:dyDescent="0.45">
      <c r="A372">
        <v>31</v>
      </c>
      <c r="B372" s="5">
        <v>36556</v>
      </c>
      <c r="C372" s="24">
        <v>2975.87</v>
      </c>
      <c r="D372" s="4">
        <f>C372/C371-1</f>
        <v>-5.2647831277357726E-2</v>
      </c>
    </row>
    <row r="373" spans="1:4" x14ac:dyDescent="0.45">
      <c r="A373">
        <v>1</v>
      </c>
      <c r="B373" s="5">
        <v>36557</v>
      </c>
      <c r="C373" s="24">
        <v>2983.46</v>
      </c>
    </row>
    <row r="374" spans="1:4" x14ac:dyDescent="0.45">
      <c r="A374">
        <v>29</v>
      </c>
      <c r="B374" s="5">
        <v>36585</v>
      </c>
      <c r="C374" s="24">
        <v>2989.43</v>
      </c>
      <c r="D374" s="4">
        <f>C374/C373-1</f>
        <v>2.0010323584025436E-3</v>
      </c>
    </row>
    <row r="375" spans="1:4" x14ac:dyDescent="0.45">
      <c r="A375">
        <v>1</v>
      </c>
      <c r="B375" s="5">
        <v>36586</v>
      </c>
      <c r="C375" s="24">
        <v>3053.35</v>
      </c>
    </row>
    <row r="376" spans="1:4" x14ac:dyDescent="0.45">
      <c r="A376">
        <v>31</v>
      </c>
      <c r="B376" s="5">
        <v>36616</v>
      </c>
      <c r="C376" s="24">
        <v>3110.56</v>
      </c>
      <c r="D376" s="4">
        <f>C376/C375-1</f>
        <v>1.8736797288224416E-2</v>
      </c>
    </row>
    <row r="377" spans="1:4" x14ac:dyDescent="0.45">
      <c r="A377">
        <v>3</v>
      </c>
      <c r="B377" s="5">
        <v>36619</v>
      </c>
      <c r="C377" s="24">
        <v>3072.17</v>
      </c>
    </row>
    <row r="378" spans="1:4" x14ac:dyDescent="0.45">
      <c r="A378">
        <v>28</v>
      </c>
      <c r="B378" s="5">
        <v>36644</v>
      </c>
      <c r="C378" s="24">
        <v>3001.92</v>
      </c>
      <c r="D378" s="4">
        <f>C378/C377-1</f>
        <v>-2.2866573138856205E-2</v>
      </c>
    </row>
    <row r="379" spans="1:4" x14ac:dyDescent="0.45">
      <c r="A379">
        <v>2</v>
      </c>
      <c r="B379" s="5">
        <v>36648</v>
      </c>
      <c r="C379" s="24">
        <v>3026.79</v>
      </c>
    </row>
    <row r="380" spans="1:4" x14ac:dyDescent="0.45">
      <c r="A380">
        <v>31</v>
      </c>
      <c r="B380" s="5">
        <v>36677</v>
      </c>
      <c r="C380" s="24">
        <v>3017.23</v>
      </c>
      <c r="D380" s="4">
        <f>C380/C379-1</f>
        <v>-3.1584616045381431E-3</v>
      </c>
    </row>
    <row r="381" spans="1:4" x14ac:dyDescent="0.45">
      <c r="A381">
        <v>1</v>
      </c>
      <c r="B381" s="5">
        <v>36678</v>
      </c>
      <c r="C381" s="24">
        <v>3066.54</v>
      </c>
    </row>
    <row r="382" spans="1:4" x14ac:dyDescent="0.45">
      <c r="A382">
        <v>30</v>
      </c>
      <c r="B382" s="5">
        <v>36707</v>
      </c>
      <c r="C382" s="24">
        <v>3029.74</v>
      </c>
      <c r="D382" s="4">
        <f>C382/C381-1</f>
        <v>-1.2000495672647382E-2</v>
      </c>
    </row>
    <row r="383" spans="1:4" x14ac:dyDescent="0.45">
      <c r="A383">
        <v>3</v>
      </c>
      <c r="B383" s="5">
        <v>36710</v>
      </c>
      <c r="C383" s="24">
        <v>3092.61</v>
      </c>
    </row>
    <row r="384" spans="1:4" x14ac:dyDescent="0.45">
      <c r="A384">
        <v>31</v>
      </c>
      <c r="B384" s="5">
        <v>36738</v>
      </c>
      <c r="C384" s="24">
        <v>3062.41</v>
      </c>
      <c r="D384" s="4">
        <f>C384/C383-1</f>
        <v>-9.7652144951999587E-3</v>
      </c>
    </row>
    <row r="385" spans="1:4" x14ac:dyDescent="0.45">
      <c r="A385">
        <v>1</v>
      </c>
      <c r="B385" s="5">
        <v>36739</v>
      </c>
      <c r="C385" s="24">
        <v>3066.43</v>
      </c>
    </row>
    <row r="386" spans="1:4" x14ac:dyDescent="0.45">
      <c r="A386">
        <v>31</v>
      </c>
      <c r="B386" s="5">
        <v>36769</v>
      </c>
      <c r="C386" s="24">
        <v>3207.99</v>
      </c>
      <c r="D386" s="4">
        <f>C386/C385-1</f>
        <v>4.6164432255098031E-2</v>
      </c>
    </row>
    <row r="387" spans="1:4" x14ac:dyDescent="0.45">
      <c r="A387">
        <v>1</v>
      </c>
      <c r="B387" s="5">
        <v>36770</v>
      </c>
      <c r="C387" s="24">
        <v>3261.57</v>
      </c>
    </row>
    <row r="388" spans="1:4" x14ac:dyDescent="0.45">
      <c r="A388">
        <v>29</v>
      </c>
      <c r="B388" s="5">
        <v>36798</v>
      </c>
      <c r="C388" s="24">
        <v>3029.36</v>
      </c>
      <c r="D388" s="4">
        <f>C388/C387-1</f>
        <v>-7.1195773814451302E-2</v>
      </c>
    </row>
    <row r="389" spans="1:4" x14ac:dyDescent="0.45">
      <c r="A389">
        <v>2</v>
      </c>
      <c r="B389" s="5">
        <v>36801</v>
      </c>
      <c r="C389" s="24">
        <v>3026.39</v>
      </c>
    </row>
    <row r="390" spans="1:4" x14ac:dyDescent="0.45">
      <c r="A390">
        <v>31</v>
      </c>
      <c r="B390" s="5">
        <v>36830</v>
      </c>
      <c r="C390" s="24">
        <v>3078.21</v>
      </c>
      <c r="D390" s="4">
        <f>C390/C389-1</f>
        <v>1.7122710556141119E-2</v>
      </c>
    </row>
    <row r="391" spans="1:4" x14ac:dyDescent="0.45">
      <c r="A391">
        <v>1</v>
      </c>
      <c r="B391" s="5">
        <v>36831</v>
      </c>
      <c r="C391" s="24">
        <v>3090.22</v>
      </c>
    </row>
    <row r="392" spans="1:4" x14ac:dyDescent="0.45">
      <c r="A392">
        <v>30</v>
      </c>
      <c r="B392" s="5">
        <v>36860</v>
      </c>
      <c r="C392" s="24">
        <v>2945.06</v>
      </c>
      <c r="D392" s="4">
        <f>C392/C391-1</f>
        <v>-4.6974001851000868E-2</v>
      </c>
    </row>
    <row r="393" spans="1:4" x14ac:dyDescent="0.45">
      <c r="A393">
        <v>1</v>
      </c>
      <c r="B393" s="5">
        <v>36861</v>
      </c>
      <c r="C393" s="24">
        <v>2959.9</v>
      </c>
    </row>
    <row r="394" spans="1:4" x14ac:dyDescent="0.45">
      <c r="A394">
        <v>29</v>
      </c>
      <c r="B394" s="5">
        <v>36889</v>
      </c>
      <c r="C394" s="24">
        <v>2983.81</v>
      </c>
      <c r="D394" s="4">
        <f>C394/C393-1</f>
        <v>8.0779756072839604E-3</v>
      </c>
    </row>
    <row r="395" spans="1:4" x14ac:dyDescent="0.45">
      <c r="A395">
        <v>2</v>
      </c>
      <c r="B395" s="5">
        <v>36893</v>
      </c>
      <c r="C395" s="24">
        <v>2963.67</v>
      </c>
    </row>
    <row r="396" spans="1:4" x14ac:dyDescent="0.45">
      <c r="A396">
        <v>31</v>
      </c>
      <c r="B396" s="5">
        <v>36922</v>
      </c>
      <c r="C396" s="24">
        <v>3030.05</v>
      </c>
      <c r="D396" s="4">
        <f>C396/C395-1</f>
        <v>2.2397905299847753E-2</v>
      </c>
    </row>
    <row r="397" spans="1:4" x14ac:dyDescent="0.45">
      <c r="A397">
        <v>1</v>
      </c>
      <c r="B397" s="5">
        <v>36923</v>
      </c>
      <c r="C397" s="24">
        <v>3011.88</v>
      </c>
    </row>
    <row r="398" spans="1:4" x14ac:dyDescent="0.45">
      <c r="A398">
        <v>28</v>
      </c>
      <c r="B398" s="5">
        <v>36950</v>
      </c>
      <c r="C398" s="24">
        <v>2868</v>
      </c>
      <c r="D398" s="4">
        <f>C398/C397-1</f>
        <v>-4.7770827523008874E-2</v>
      </c>
    </row>
    <row r="399" spans="1:4" x14ac:dyDescent="0.45">
      <c r="A399">
        <v>1</v>
      </c>
      <c r="B399" s="5">
        <v>36951</v>
      </c>
      <c r="C399" s="24">
        <v>2861.07</v>
      </c>
    </row>
    <row r="400" spans="1:4" x14ac:dyDescent="0.45">
      <c r="A400">
        <v>30</v>
      </c>
      <c r="B400" s="5">
        <v>36980</v>
      </c>
      <c r="C400" s="24">
        <v>2711.4</v>
      </c>
      <c r="D400" s="4">
        <f>C400/C399-1</f>
        <v>-5.2312596336335782E-2</v>
      </c>
    </row>
    <row r="401" spans="1:4" x14ac:dyDescent="0.45">
      <c r="A401">
        <v>2</v>
      </c>
      <c r="B401" s="5">
        <v>36983</v>
      </c>
      <c r="C401" s="24">
        <v>2706.03</v>
      </c>
    </row>
    <row r="402" spans="1:4" x14ac:dyDescent="0.45">
      <c r="A402">
        <v>30</v>
      </c>
      <c r="B402" s="5">
        <v>37011</v>
      </c>
      <c r="C402" s="24">
        <v>2869.04</v>
      </c>
      <c r="D402" s="4">
        <f>C402/C401-1</f>
        <v>6.0239539103409623E-2</v>
      </c>
    </row>
    <row r="403" spans="1:4" x14ac:dyDescent="0.45">
      <c r="A403">
        <v>1</v>
      </c>
      <c r="B403" s="5">
        <v>37012</v>
      </c>
      <c r="C403" s="24">
        <v>2853.56</v>
      </c>
    </row>
    <row r="404" spans="1:4" x14ac:dyDescent="0.45">
      <c r="A404">
        <v>31</v>
      </c>
      <c r="B404" s="5">
        <v>37042</v>
      </c>
      <c r="C404" s="24">
        <v>2811.22</v>
      </c>
      <c r="D404" s="4">
        <f>C404/C403-1</f>
        <v>-1.4837606358373501E-2</v>
      </c>
    </row>
    <row r="405" spans="1:4" x14ac:dyDescent="0.45">
      <c r="A405">
        <v>1</v>
      </c>
      <c r="B405" s="5">
        <v>37043</v>
      </c>
      <c r="C405" s="24">
        <v>2818.15</v>
      </c>
    </row>
    <row r="406" spans="1:4" x14ac:dyDescent="0.45">
      <c r="A406">
        <v>29</v>
      </c>
      <c r="B406" s="5">
        <v>37071</v>
      </c>
      <c r="C406" s="24">
        <v>2728.12</v>
      </c>
      <c r="D406" s="4">
        <f>C406/C405-1</f>
        <v>-3.1946489718432391E-2</v>
      </c>
    </row>
    <row r="407" spans="1:4" x14ac:dyDescent="0.45">
      <c r="A407">
        <v>2</v>
      </c>
      <c r="B407" s="5">
        <v>37074</v>
      </c>
      <c r="C407" s="24">
        <v>2757.67</v>
      </c>
    </row>
    <row r="408" spans="1:4" x14ac:dyDescent="0.45">
      <c r="A408">
        <v>31</v>
      </c>
      <c r="B408" s="5">
        <v>37103</v>
      </c>
      <c r="C408" s="24">
        <v>2663.92</v>
      </c>
      <c r="D408" s="4">
        <f>C408/C407-1</f>
        <v>-3.3996090902827403E-2</v>
      </c>
    </row>
    <row r="409" spans="1:4" x14ac:dyDescent="0.45">
      <c r="A409">
        <v>1</v>
      </c>
      <c r="B409" s="5">
        <v>37104</v>
      </c>
      <c r="C409" s="24">
        <v>2674.89</v>
      </c>
    </row>
    <row r="410" spans="1:4" x14ac:dyDescent="0.45">
      <c r="A410">
        <v>31</v>
      </c>
      <c r="B410" s="5">
        <v>37134</v>
      </c>
      <c r="C410" s="24">
        <v>2590.17</v>
      </c>
      <c r="D410" s="4">
        <f>C410/C409-1</f>
        <v>-3.1672330450971731E-2</v>
      </c>
    </row>
    <row r="411" spans="1:4" x14ac:dyDescent="0.45">
      <c r="A411">
        <v>3</v>
      </c>
      <c r="B411" s="5">
        <v>37137</v>
      </c>
      <c r="C411" s="24">
        <v>2574.5</v>
      </c>
    </row>
    <row r="412" spans="1:4" x14ac:dyDescent="0.45">
      <c r="A412">
        <v>28</v>
      </c>
      <c r="B412" s="5">
        <v>37162</v>
      </c>
      <c r="C412" s="24">
        <v>2340.48</v>
      </c>
      <c r="D412" s="4">
        <f>C412/C411-1</f>
        <v>-9.0899203728879385E-2</v>
      </c>
    </row>
    <row r="413" spans="1:4" x14ac:dyDescent="0.45">
      <c r="A413">
        <v>1</v>
      </c>
      <c r="B413" s="5">
        <v>37165</v>
      </c>
      <c r="C413" s="24">
        <v>2289.3200000000002</v>
      </c>
    </row>
    <row r="414" spans="1:4" x14ac:dyDescent="0.45">
      <c r="A414">
        <v>31</v>
      </c>
      <c r="B414" s="5">
        <v>37195</v>
      </c>
      <c r="C414" s="24">
        <v>2413.5</v>
      </c>
      <c r="D414" s="4">
        <f>C414/C413-1</f>
        <v>5.4243181381370853E-2</v>
      </c>
    </row>
    <row r="415" spans="1:4" x14ac:dyDescent="0.45">
      <c r="A415">
        <v>1</v>
      </c>
      <c r="B415" s="5">
        <v>37196</v>
      </c>
      <c r="C415" s="24">
        <v>2425.4</v>
      </c>
    </row>
    <row r="416" spans="1:4" x14ac:dyDescent="0.45">
      <c r="A416">
        <v>30</v>
      </c>
      <c r="B416" s="5">
        <v>37225</v>
      </c>
      <c r="C416" s="24">
        <v>2514.0700000000002</v>
      </c>
      <c r="D416" s="4">
        <f>C416/C415-1</f>
        <v>3.6558918116599282E-2</v>
      </c>
    </row>
    <row r="417" spans="1:4" x14ac:dyDescent="0.45">
      <c r="A417">
        <v>3</v>
      </c>
      <c r="B417" s="5">
        <v>37228</v>
      </c>
      <c r="C417" s="24">
        <v>2496.5300000000002</v>
      </c>
    </row>
    <row r="418" spans="1:4" x14ac:dyDescent="0.45">
      <c r="A418">
        <v>31</v>
      </c>
      <c r="B418" s="5">
        <v>37256</v>
      </c>
      <c r="C418" s="24">
        <v>2523.88</v>
      </c>
      <c r="D418" s="4">
        <f>C418/C417-1</f>
        <v>1.0955205825686098E-2</v>
      </c>
    </row>
    <row r="419" spans="1:4" x14ac:dyDescent="0.45">
      <c r="A419">
        <v>2</v>
      </c>
      <c r="B419" s="5">
        <v>37258</v>
      </c>
      <c r="C419" s="24">
        <v>2525.7199999999998</v>
      </c>
    </row>
    <row r="420" spans="1:4" x14ac:dyDescent="0.45">
      <c r="A420">
        <v>31</v>
      </c>
      <c r="B420" s="5">
        <v>37287</v>
      </c>
      <c r="C420" s="24">
        <v>2496.02</v>
      </c>
      <c r="D420" s="4">
        <f>C420/C419-1</f>
        <v>-1.1759023169630733E-2</v>
      </c>
    </row>
    <row r="421" spans="1:4" x14ac:dyDescent="0.45">
      <c r="A421">
        <v>1</v>
      </c>
      <c r="B421" s="5">
        <v>37288</v>
      </c>
      <c r="C421" s="24">
        <v>2506.81</v>
      </c>
    </row>
    <row r="422" spans="1:4" x14ac:dyDescent="0.45">
      <c r="A422">
        <v>28</v>
      </c>
      <c r="B422" s="5">
        <v>37315</v>
      </c>
      <c r="C422" s="24">
        <v>2466.98</v>
      </c>
      <c r="D422" s="4">
        <f>C422/C421-1</f>
        <v>-1.5888719129092288E-2</v>
      </c>
    </row>
    <row r="423" spans="1:4" x14ac:dyDescent="0.45">
      <c r="A423">
        <v>1</v>
      </c>
      <c r="B423" s="5">
        <v>37316</v>
      </c>
      <c r="C423" s="24">
        <v>2496.87</v>
      </c>
    </row>
    <row r="424" spans="1:4" x14ac:dyDescent="0.45">
      <c r="A424">
        <v>28</v>
      </c>
      <c r="B424" s="5">
        <v>37343</v>
      </c>
      <c r="C424" s="24">
        <v>2557.4</v>
      </c>
      <c r="D424" s="4">
        <f>C424/C423-1</f>
        <v>2.42423514239829E-2</v>
      </c>
    </row>
    <row r="425" spans="1:4" x14ac:dyDescent="0.45">
      <c r="A425">
        <v>2</v>
      </c>
      <c r="B425" s="5">
        <v>37348</v>
      </c>
      <c r="C425" s="24">
        <v>2550.37</v>
      </c>
    </row>
    <row r="426" spans="1:4" x14ac:dyDescent="0.45">
      <c r="A426">
        <v>30</v>
      </c>
      <c r="B426" s="5">
        <v>37376</v>
      </c>
      <c r="C426" s="24">
        <v>2512.04</v>
      </c>
      <c r="D426" s="4">
        <f>C426/C425-1</f>
        <v>-1.5029191842752199E-2</v>
      </c>
    </row>
    <row r="427" spans="1:4" x14ac:dyDescent="0.45">
      <c r="A427">
        <v>1</v>
      </c>
      <c r="B427" s="5">
        <v>37377</v>
      </c>
      <c r="C427" s="24">
        <v>2495.2399999999998</v>
      </c>
    </row>
    <row r="428" spans="1:4" x14ac:dyDescent="0.45">
      <c r="A428">
        <v>31</v>
      </c>
      <c r="B428" s="5">
        <v>37407</v>
      </c>
      <c r="C428" s="24">
        <v>2475.5700000000002</v>
      </c>
      <c r="D428" s="4">
        <f>C428/C427-1</f>
        <v>-7.8830092496111615E-3</v>
      </c>
    </row>
    <row r="429" spans="1:4" x14ac:dyDescent="0.45">
      <c r="A429">
        <v>5</v>
      </c>
      <c r="B429" s="5">
        <v>37412</v>
      </c>
      <c r="C429" s="24">
        <v>2433.42</v>
      </c>
    </row>
    <row r="430" spans="1:4" x14ac:dyDescent="0.45">
      <c r="A430">
        <v>28</v>
      </c>
      <c r="B430" s="5">
        <v>37435</v>
      </c>
      <c r="C430" s="24">
        <v>2263.11</v>
      </c>
      <c r="D430" s="4">
        <f>C430/C429-1</f>
        <v>-6.9987918238528457E-2</v>
      </c>
    </row>
    <row r="431" spans="1:4" x14ac:dyDescent="0.45">
      <c r="A431">
        <v>1</v>
      </c>
      <c r="B431" s="5">
        <v>37438</v>
      </c>
      <c r="C431" s="24">
        <v>2275.16</v>
      </c>
    </row>
    <row r="432" spans="1:4" x14ac:dyDescent="0.45">
      <c r="A432">
        <v>31</v>
      </c>
      <c r="B432" s="5">
        <v>37468</v>
      </c>
      <c r="C432" s="24">
        <v>2050.81</v>
      </c>
      <c r="D432" s="4">
        <f>C432/C431-1</f>
        <v>-9.8608449515638408E-2</v>
      </c>
    </row>
    <row r="433" spans="1:4" x14ac:dyDescent="0.45">
      <c r="A433">
        <v>1</v>
      </c>
      <c r="B433" s="5">
        <v>37469</v>
      </c>
      <c r="C433" s="24">
        <v>1964.51</v>
      </c>
    </row>
    <row r="434" spans="1:4" x14ac:dyDescent="0.45">
      <c r="A434">
        <v>30</v>
      </c>
      <c r="B434" s="5">
        <v>37498</v>
      </c>
      <c r="C434" s="24">
        <v>2046.21</v>
      </c>
      <c r="D434" s="4">
        <f>C434/C433-1</f>
        <v>4.1587978681706828E-2</v>
      </c>
    </row>
    <row r="435" spans="1:4" x14ac:dyDescent="0.45">
      <c r="A435">
        <v>2</v>
      </c>
      <c r="B435" s="5">
        <v>37501</v>
      </c>
      <c r="C435" s="24">
        <v>2026.35</v>
      </c>
    </row>
    <row r="436" spans="1:4" x14ac:dyDescent="0.45">
      <c r="A436">
        <v>30</v>
      </c>
      <c r="B436" s="5">
        <v>37529</v>
      </c>
      <c r="C436" s="24">
        <v>1801.48</v>
      </c>
      <c r="D436" s="4">
        <f>C436/C435-1</f>
        <v>-0.11097293162582966</v>
      </c>
    </row>
    <row r="437" spans="1:4" x14ac:dyDescent="0.45">
      <c r="A437">
        <v>1</v>
      </c>
      <c r="B437" s="5">
        <v>37530</v>
      </c>
      <c r="C437" s="24">
        <v>1831.27</v>
      </c>
    </row>
    <row r="438" spans="1:4" x14ac:dyDescent="0.45">
      <c r="A438">
        <v>31</v>
      </c>
      <c r="B438" s="5">
        <v>37560</v>
      </c>
      <c r="C438" s="24">
        <v>1938.71</v>
      </c>
      <c r="D438" s="4">
        <f>C438/C437-1</f>
        <v>5.8669666406373722E-2</v>
      </c>
    </row>
    <row r="439" spans="1:4" x14ac:dyDescent="0.45">
      <c r="A439">
        <v>1</v>
      </c>
      <c r="B439" s="5">
        <v>37561</v>
      </c>
      <c r="C439" s="24">
        <v>1920.95</v>
      </c>
    </row>
    <row r="440" spans="1:4" x14ac:dyDescent="0.45">
      <c r="A440">
        <v>29</v>
      </c>
      <c r="B440" s="5">
        <v>37589</v>
      </c>
      <c r="C440" s="24">
        <v>2002.97</v>
      </c>
      <c r="D440" s="4">
        <f>C440/C439-1</f>
        <v>4.2697623571670285E-2</v>
      </c>
    </row>
    <row r="441" spans="1:4" x14ac:dyDescent="0.45">
      <c r="A441">
        <v>2</v>
      </c>
      <c r="B441" s="5">
        <v>37592</v>
      </c>
      <c r="C441" s="24">
        <v>1998.01</v>
      </c>
    </row>
    <row r="442" spans="1:4" x14ac:dyDescent="0.45">
      <c r="A442">
        <v>31</v>
      </c>
      <c r="B442" s="5">
        <v>37621</v>
      </c>
      <c r="C442" s="24">
        <v>1893.73</v>
      </c>
      <c r="D442" s="4">
        <f>C442/C441-1</f>
        <v>-5.2191930971316469E-2</v>
      </c>
    </row>
    <row r="443" spans="1:4" x14ac:dyDescent="0.45">
      <c r="A443">
        <v>2</v>
      </c>
      <c r="B443" s="5">
        <v>37623</v>
      </c>
      <c r="C443" s="24">
        <v>1923.58</v>
      </c>
    </row>
    <row r="444" spans="1:4" x14ac:dyDescent="0.45">
      <c r="A444">
        <v>31</v>
      </c>
      <c r="B444" s="5">
        <v>37652</v>
      </c>
      <c r="C444" s="24">
        <v>1722.28</v>
      </c>
      <c r="D444" s="4">
        <f>C444/C443-1</f>
        <v>-0.10464862391998253</v>
      </c>
    </row>
    <row r="445" spans="1:4" x14ac:dyDescent="0.45">
      <c r="A445">
        <v>3</v>
      </c>
      <c r="B445" s="5">
        <v>37655</v>
      </c>
      <c r="C445" s="24">
        <v>1775.58</v>
      </c>
    </row>
    <row r="446" spans="1:4" x14ac:dyDescent="0.45">
      <c r="A446">
        <v>28</v>
      </c>
      <c r="B446" s="5">
        <v>37680</v>
      </c>
      <c r="C446" s="24">
        <v>1759.08</v>
      </c>
      <c r="D446" s="4">
        <f>C446/C445-1</f>
        <v>-9.2927381475348403E-3</v>
      </c>
    </row>
    <row r="447" spans="1:4" x14ac:dyDescent="0.45">
      <c r="A447">
        <v>3</v>
      </c>
      <c r="B447" s="5">
        <v>37683</v>
      </c>
      <c r="C447" s="24">
        <v>1773.04</v>
      </c>
    </row>
    <row r="448" spans="1:4" x14ac:dyDescent="0.45">
      <c r="A448">
        <v>31</v>
      </c>
      <c r="B448" s="5">
        <v>37711</v>
      </c>
      <c r="C448" s="24">
        <v>1735.72</v>
      </c>
      <c r="D448" s="4">
        <f>C448/C447-1</f>
        <v>-2.1048594504354035E-2</v>
      </c>
    </row>
    <row r="449" spans="1:4" x14ac:dyDescent="0.45">
      <c r="A449">
        <v>1</v>
      </c>
      <c r="B449" s="5">
        <v>37712</v>
      </c>
      <c r="C449" s="24">
        <v>1765.73</v>
      </c>
    </row>
    <row r="450" spans="1:4" x14ac:dyDescent="0.45">
      <c r="A450">
        <v>30</v>
      </c>
      <c r="B450" s="5">
        <v>37741</v>
      </c>
      <c r="C450" s="24">
        <v>1891.5</v>
      </c>
      <c r="D450" s="4">
        <f>C450/C449-1</f>
        <v>7.1228330492204339E-2</v>
      </c>
    </row>
    <row r="451" spans="1:4" x14ac:dyDescent="0.45">
      <c r="A451">
        <v>1</v>
      </c>
      <c r="B451" s="5">
        <v>37742</v>
      </c>
      <c r="C451" s="24">
        <v>1872.01</v>
      </c>
    </row>
    <row r="452" spans="1:4" x14ac:dyDescent="0.45">
      <c r="A452">
        <v>30</v>
      </c>
      <c r="B452" s="5">
        <v>37771</v>
      </c>
      <c r="C452" s="24">
        <v>1968.83</v>
      </c>
      <c r="D452" s="4">
        <f>C452/C451-1</f>
        <v>5.171980918905339E-2</v>
      </c>
    </row>
    <row r="453" spans="1:4" x14ac:dyDescent="0.45">
      <c r="A453">
        <v>2</v>
      </c>
      <c r="B453" s="5">
        <v>37774</v>
      </c>
      <c r="C453" s="24">
        <v>2006.24</v>
      </c>
    </row>
    <row r="454" spans="1:4" x14ac:dyDescent="0.45">
      <c r="A454">
        <v>30</v>
      </c>
      <c r="B454" s="5">
        <v>37802</v>
      </c>
      <c r="C454" s="24">
        <v>1971.26</v>
      </c>
      <c r="D454" s="4">
        <f>C454/C453-1</f>
        <v>-1.7435600925113648E-2</v>
      </c>
    </row>
    <row r="455" spans="1:4" x14ac:dyDescent="0.45">
      <c r="A455">
        <v>1</v>
      </c>
      <c r="B455" s="5">
        <v>37803</v>
      </c>
      <c r="C455" s="24">
        <v>1941.33</v>
      </c>
    </row>
    <row r="456" spans="1:4" x14ac:dyDescent="0.45">
      <c r="A456">
        <v>31</v>
      </c>
      <c r="B456" s="5">
        <v>37833</v>
      </c>
      <c r="C456" s="24">
        <v>2045.82</v>
      </c>
      <c r="D456" s="4">
        <f>C456/C455-1</f>
        <v>5.3823924835035841E-2</v>
      </c>
    </row>
    <row r="457" spans="1:4" x14ac:dyDescent="0.45">
      <c r="A457">
        <v>1</v>
      </c>
      <c r="B457" s="5">
        <v>37834</v>
      </c>
      <c r="C457" s="24">
        <v>2022.81</v>
      </c>
    </row>
    <row r="458" spans="1:4" x14ac:dyDescent="0.45">
      <c r="A458">
        <v>29</v>
      </c>
      <c r="B458" s="5">
        <v>37862</v>
      </c>
      <c r="C458" s="24">
        <v>2064.7399999999998</v>
      </c>
      <c r="D458" s="4">
        <f>C458/C457-1</f>
        <v>2.0728590426189131E-2</v>
      </c>
    </row>
    <row r="459" spans="1:4" x14ac:dyDescent="0.45">
      <c r="A459">
        <v>1</v>
      </c>
      <c r="B459" s="5">
        <v>37865</v>
      </c>
      <c r="C459" s="24">
        <v>2085.62</v>
      </c>
    </row>
    <row r="460" spans="1:4" x14ac:dyDescent="0.45">
      <c r="A460">
        <v>30</v>
      </c>
      <c r="B460" s="5">
        <v>37894</v>
      </c>
      <c r="C460" s="24">
        <v>2027.72</v>
      </c>
      <c r="D460" s="4">
        <f>C460/C459-1</f>
        <v>-2.776152894582895E-2</v>
      </c>
    </row>
    <row r="461" spans="1:4" x14ac:dyDescent="0.45">
      <c r="A461">
        <v>1</v>
      </c>
      <c r="B461" s="5">
        <v>37895</v>
      </c>
      <c r="C461" s="24">
        <v>2060.81</v>
      </c>
    </row>
    <row r="462" spans="1:4" x14ac:dyDescent="0.45">
      <c r="A462">
        <v>31</v>
      </c>
      <c r="B462" s="5">
        <v>37925</v>
      </c>
      <c r="C462" s="24">
        <v>2125.37</v>
      </c>
      <c r="D462" s="4">
        <f>C462/C461-1</f>
        <v>3.1327487735405057E-2</v>
      </c>
    </row>
    <row r="463" spans="1:4" x14ac:dyDescent="0.45">
      <c r="A463">
        <v>3</v>
      </c>
      <c r="B463" s="5">
        <v>37928</v>
      </c>
      <c r="C463" s="24">
        <v>2146.27</v>
      </c>
    </row>
    <row r="464" spans="1:4" x14ac:dyDescent="0.45">
      <c r="A464">
        <v>28</v>
      </c>
      <c r="B464" s="5">
        <v>37953</v>
      </c>
      <c r="C464" s="24">
        <v>2146.7199999999998</v>
      </c>
      <c r="D464" s="4">
        <f>C464/C463-1</f>
        <v>2.0966607183625641E-4</v>
      </c>
    </row>
    <row r="465" spans="1:4" x14ac:dyDescent="0.45">
      <c r="A465">
        <v>1</v>
      </c>
      <c r="B465" s="5">
        <v>37956</v>
      </c>
      <c r="C465" s="24">
        <v>2176.7800000000002</v>
      </c>
    </row>
    <row r="466" spans="1:4" x14ac:dyDescent="0.45">
      <c r="A466">
        <v>31</v>
      </c>
      <c r="B466" s="5">
        <v>37986</v>
      </c>
      <c r="C466" s="24">
        <v>2207.38</v>
      </c>
      <c r="D466" s="4">
        <f>C466/C465-1</f>
        <v>1.4057461020406281E-2</v>
      </c>
    </row>
    <row r="467" spans="1:4" x14ac:dyDescent="0.45">
      <c r="A467">
        <v>2</v>
      </c>
      <c r="B467" s="5">
        <v>37988</v>
      </c>
      <c r="C467" s="24">
        <v>2222.98</v>
      </c>
    </row>
    <row r="468" spans="1:4" x14ac:dyDescent="0.45">
      <c r="A468">
        <v>30</v>
      </c>
      <c r="B468" s="5">
        <v>38016</v>
      </c>
      <c r="C468" s="24">
        <v>2187.1</v>
      </c>
      <c r="D468" s="4">
        <f>C468/C467-1</f>
        <v>-1.6140496090833123E-2</v>
      </c>
    </row>
    <row r="469" spans="1:4" x14ac:dyDescent="0.45">
      <c r="A469">
        <v>2</v>
      </c>
      <c r="B469" s="5">
        <v>38019</v>
      </c>
      <c r="C469" s="24">
        <v>2184.8200000000002</v>
      </c>
    </row>
    <row r="470" spans="1:4" x14ac:dyDescent="0.45">
      <c r="A470">
        <v>27</v>
      </c>
      <c r="B470" s="5">
        <v>38044</v>
      </c>
      <c r="C470" s="24">
        <v>2243.41</v>
      </c>
      <c r="D470" s="4">
        <f>C470/C469-1</f>
        <v>2.6816854477714314E-2</v>
      </c>
    </row>
    <row r="471" spans="1:4" x14ac:dyDescent="0.45">
      <c r="A471">
        <v>1</v>
      </c>
      <c r="B471" s="5">
        <v>38047</v>
      </c>
      <c r="C471" s="24">
        <v>2264.7800000000002</v>
      </c>
    </row>
    <row r="472" spans="1:4" x14ac:dyDescent="0.45">
      <c r="A472">
        <v>31</v>
      </c>
      <c r="B472" s="5">
        <v>38077</v>
      </c>
      <c r="C472" s="24">
        <v>2196.9699999999998</v>
      </c>
      <c r="D472" s="4">
        <f>C472/C471-1</f>
        <v>-2.9941098031597058E-2</v>
      </c>
    </row>
    <row r="473" spans="1:4" x14ac:dyDescent="0.45">
      <c r="A473">
        <v>1</v>
      </c>
      <c r="B473" s="5">
        <v>38078</v>
      </c>
      <c r="C473" s="24">
        <v>2209.08</v>
      </c>
    </row>
    <row r="474" spans="1:4" x14ac:dyDescent="0.45">
      <c r="A474">
        <v>30</v>
      </c>
      <c r="B474" s="5">
        <v>38107</v>
      </c>
      <c r="C474" s="24">
        <v>2237.34</v>
      </c>
      <c r="D474" s="4">
        <f>C474/C473-1</f>
        <v>1.2792655766201477E-2</v>
      </c>
    </row>
    <row r="475" spans="1:4" x14ac:dyDescent="0.45">
      <c r="A475">
        <v>4</v>
      </c>
      <c r="B475" s="5">
        <v>38111</v>
      </c>
      <c r="C475" s="24">
        <v>2262.04</v>
      </c>
    </row>
    <row r="476" spans="1:4" x14ac:dyDescent="0.45">
      <c r="A476">
        <f t="shared" ref="A476" si="66">DAY(B476)</f>
        <v>28</v>
      </c>
      <c r="B476" s="5">
        <v>38135</v>
      </c>
      <c r="C476" s="24">
        <v>2201.81</v>
      </c>
      <c r="D476" s="4">
        <f>C476/C475-1</f>
        <v>-2.6626408021078296E-2</v>
      </c>
    </row>
    <row r="477" spans="1:4" x14ac:dyDescent="0.45">
      <c r="A477">
        <v>1</v>
      </c>
      <c r="B477" s="5">
        <v>38139</v>
      </c>
      <c r="C477" s="24">
        <v>2196.9699999999998</v>
      </c>
    </row>
    <row r="478" spans="1:4" x14ac:dyDescent="0.45">
      <c r="A478">
        <v>30</v>
      </c>
      <c r="B478" s="5">
        <v>38168</v>
      </c>
      <c r="C478" s="24">
        <v>2228.67</v>
      </c>
      <c r="D478" s="4">
        <f>C478/C477-1</f>
        <v>1.4428963527039596E-2</v>
      </c>
    </row>
    <row r="479" spans="1:4" x14ac:dyDescent="0.45">
      <c r="A479">
        <v>1</v>
      </c>
      <c r="B479" s="5">
        <v>38169</v>
      </c>
      <c r="C479" s="24">
        <v>2210.46</v>
      </c>
    </row>
    <row r="480" spans="1:4" x14ac:dyDescent="0.45">
      <c r="A480">
        <v>30</v>
      </c>
      <c r="B480" s="5">
        <v>38198</v>
      </c>
      <c r="C480" s="24">
        <v>2192.2199999999998</v>
      </c>
      <c r="D480" s="4">
        <f>C480/C479-1</f>
        <v>-8.2516761217122925E-3</v>
      </c>
    </row>
    <row r="481" spans="1:4" x14ac:dyDescent="0.45">
      <c r="A481">
        <v>2</v>
      </c>
      <c r="B481" s="5">
        <v>38201</v>
      </c>
      <c r="C481" s="24">
        <v>2192.98</v>
      </c>
    </row>
    <row r="482" spans="1:4" x14ac:dyDescent="0.45">
      <c r="A482">
        <v>31</v>
      </c>
      <c r="B482" s="5">
        <v>38230</v>
      </c>
      <c r="C482" s="24">
        <v>2214.19</v>
      </c>
      <c r="D482" s="4">
        <f>C482/C481-1</f>
        <v>9.6717708323832419E-3</v>
      </c>
    </row>
    <row r="483" spans="1:4" x14ac:dyDescent="0.45">
      <c r="A483">
        <v>1</v>
      </c>
      <c r="B483" s="5">
        <v>38231</v>
      </c>
      <c r="C483" s="24">
        <v>2233.13</v>
      </c>
    </row>
    <row r="484" spans="1:4" x14ac:dyDescent="0.45">
      <c r="A484">
        <v>30</v>
      </c>
      <c r="B484" s="5">
        <v>38260</v>
      </c>
      <c r="C484" s="24">
        <v>2271.67</v>
      </c>
      <c r="D484" s="4">
        <f>C484/C483-1</f>
        <v>1.7258287694849717E-2</v>
      </c>
    </row>
    <row r="485" spans="1:4" x14ac:dyDescent="0.45">
      <c r="A485">
        <v>1</v>
      </c>
      <c r="B485" s="5">
        <v>38261</v>
      </c>
      <c r="C485" s="24">
        <v>2311.63</v>
      </c>
    </row>
    <row r="486" spans="1:4" x14ac:dyDescent="0.45">
      <c r="A486">
        <v>29</v>
      </c>
      <c r="B486" s="5">
        <v>38289</v>
      </c>
      <c r="C486" s="24">
        <v>2297.66</v>
      </c>
      <c r="D486" s="4">
        <f>C486/C485-1</f>
        <v>-6.0433546891155432E-3</v>
      </c>
    </row>
    <row r="487" spans="1:4" x14ac:dyDescent="0.45">
      <c r="A487">
        <v>1</v>
      </c>
      <c r="B487" s="5">
        <v>38292</v>
      </c>
      <c r="C487" s="24">
        <v>2320.19</v>
      </c>
    </row>
    <row r="488" spans="1:4" x14ac:dyDescent="0.45">
      <c r="A488">
        <v>30</v>
      </c>
      <c r="B488" s="5">
        <v>38321</v>
      </c>
      <c r="C488" s="24">
        <v>2345.21</v>
      </c>
      <c r="D488" s="4">
        <f>C488/C487-1</f>
        <v>1.0783599618996664E-2</v>
      </c>
    </row>
    <row r="489" spans="1:4" x14ac:dyDescent="0.45">
      <c r="A489">
        <v>1</v>
      </c>
      <c r="B489" s="5">
        <v>38322</v>
      </c>
      <c r="C489" s="24">
        <v>2359.4699999999998</v>
      </c>
    </row>
    <row r="490" spans="1:4" x14ac:dyDescent="0.45">
      <c r="A490">
        <v>31</v>
      </c>
      <c r="B490" s="5">
        <v>38352</v>
      </c>
      <c r="C490" s="24">
        <v>2410.75</v>
      </c>
      <c r="D490" s="4">
        <f>C490/C489-1</f>
        <v>2.1733694431376627E-2</v>
      </c>
    </row>
    <row r="491" spans="1:4" x14ac:dyDescent="0.45">
      <c r="A491">
        <v>4</v>
      </c>
      <c r="B491" s="5">
        <v>38356</v>
      </c>
      <c r="C491" s="24">
        <v>2426.86</v>
      </c>
    </row>
    <row r="492" spans="1:4" x14ac:dyDescent="0.45">
      <c r="A492">
        <v>31</v>
      </c>
      <c r="B492" s="5">
        <v>38383</v>
      </c>
      <c r="C492" s="24">
        <v>2441.2199999999998</v>
      </c>
      <c r="D492" s="4">
        <f>C492/C491-1</f>
        <v>5.9171109993982896E-3</v>
      </c>
    </row>
    <row r="493" spans="1:4" x14ac:dyDescent="0.45">
      <c r="A493">
        <v>1</v>
      </c>
      <c r="B493" s="5">
        <v>38384</v>
      </c>
      <c r="C493" s="24">
        <v>2466.81</v>
      </c>
    </row>
    <row r="494" spans="1:4" x14ac:dyDescent="0.45">
      <c r="A494">
        <v>28</v>
      </c>
      <c r="B494" s="5">
        <v>38411</v>
      </c>
      <c r="C494" s="24">
        <v>2495.46</v>
      </c>
      <c r="D494" s="4">
        <f>C494/C493-1</f>
        <v>1.1614189986257628E-2</v>
      </c>
    </row>
    <row r="495" spans="1:4" x14ac:dyDescent="0.45">
      <c r="A495">
        <v>1</v>
      </c>
      <c r="B495" s="5">
        <v>38412</v>
      </c>
      <c r="C495" s="24">
        <v>2510.04</v>
      </c>
    </row>
    <row r="496" spans="1:4" x14ac:dyDescent="0.45">
      <c r="A496">
        <v>31</v>
      </c>
      <c r="B496" s="5">
        <v>38442</v>
      </c>
      <c r="C496" s="24">
        <v>2457.73</v>
      </c>
      <c r="D496" s="4">
        <f>C496/C495-1</f>
        <v>-2.0840305333779563E-2</v>
      </c>
    </row>
    <row r="497" spans="1:4" x14ac:dyDescent="0.45">
      <c r="A497">
        <v>1</v>
      </c>
      <c r="B497" s="5">
        <v>38443</v>
      </c>
      <c r="C497" s="24">
        <v>2468.46</v>
      </c>
    </row>
    <row r="498" spans="1:4" x14ac:dyDescent="0.45">
      <c r="A498">
        <v>29</v>
      </c>
      <c r="B498" s="5">
        <v>38471</v>
      </c>
      <c r="C498" s="24">
        <v>2397.0500000000002</v>
      </c>
      <c r="D498" s="4">
        <f>C498/C497-1</f>
        <v>-2.8928967858502852E-2</v>
      </c>
    </row>
    <row r="499" spans="1:4" x14ac:dyDescent="0.45">
      <c r="A499">
        <v>3</v>
      </c>
      <c r="B499" s="5">
        <v>38475</v>
      </c>
      <c r="C499" s="24">
        <v>2424.59</v>
      </c>
    </row>
    <row r="500" spans="1:4" x14ac:dyDescent="0.45">
      <c r="A500">
        <v>31</v>
      </c>
      <c r="B500" s="5">
        <v>38503</v>
      </c>
      <c r="C500" s="24">
        <v>2483.35</v>
      </c>
      <c r="D500" s="4">
        <f>C500/C499-1</f>
        <v>2.423502530324706E-2</v>
      </c>
    </row>
    <row r="501" spans="1:4" x14ac:dyDescent="0.45">
      <c r="A501">
        <v>1</v>
      </c>
      <c r="B501" s="5">
        <v>38504</v>
      </c>
      <c r="C501" s="24">
        <v>2504.8200000000002</v>
      </c>
    </row>
    <row r="502" spans="1:4" x14ac:dyDescent="0.45">
      <c r="A502">
        <v>30</v>
      </c>
      <c r="B502" s="5">
        <v>38533</v>
      </c>
      <c r="C502" s="24">
        <v>2560.17</v>
      </c>
      <c r="D502" s="4">
        <f>C502/C501-1</f>
        <v>2.2097396220087662E-2</v>
      </c>
    </row>
    <row r="503" spans="1:4" x14ac:dyDescent="0.45">
      <c r="A503">
        <v>1</v>
      </c>
      <c r="B503" s="5">
        <v>38534</v>
      </c>
      <c r="C503" s="24">
        <v>2583.9</v>
      </c>
    </row>
    <row r="504" spans="1:4" x14ac:dyDescent="0.45">
      <c r="A504">
        <v>29</v>
      </c>
      <c r="B504" s="5">
        <v>38562</v>
      </c>
      <c r="C504" s="24">
        <v>2644.75</v>
      </c>
      <c r="D504" s="4">
        <f>C504/C503-1</f>
        <v>2.3549672974960245E-2</v>
      </c>
    </row>
    <row r="505" spans="1:4" x14ac:dyDescent="0.45">
      <c r="A505">
        <v>1</v>
      </c>
      <c r="B505" s="5">
        <v>38565</v>
      </c>
      <c r="C505" s="24">
        <v>2649.12</v>
      </c>
    </row>
    <row r="506" spans="1:4" x14ac:dyDescent="0.45">
      <c r="A506">
        <v>31</v>
      </c>
      <c r="B506" s="5">
        <v>38595</v>
      </c>
      <c r="C506" s="24">
        <v>2659.21</v>
      </c>
      <c r="D506" s="4">
        <f>C506/C505-1</f>
        <v>3.8088119828472156E-3</v>
      </c>
    </row>
    <row r="507" spans="1:4" x14ac:dyDescent="0.45">
      <c r="A507">
        <v>1</v>
      </c>
      <c r="B507" s="5">
        <v>38596</v>
      </c>
      <c r="C507" s="24">
        <v>2675.4</v>
      </c>
    </row>
    <row r="508" spans="1:4" x14ac:dyDescent="0.45">
      <c r="A508">
        <v>30</v>
      </c>
      <c r="B508" s="5">
        <v>38625</v>
      </c>
      <c r="C508" s="24">
        <v>2745.79</v>
      </c>
      <c r="D508" s="4">
        <f>C508/C507-1</f>
        <v>2.6310084473349704E-2</v>
      </c>
    </row>
    <row r="509" spans="1:4" x14ac:dyDescent="0.45">
      <c r="A509">
        <v>3</v>
      </c>
      <c r="B509" s="5">
        <v>38628</v>
      </c>
      <c r="C509" s="24">
        <v>2756.75</v>
      </c>
    </row>
    <row r="510" spans="1:4" x14ac:dyDescent="0.45">
      <c r="A510">
        <v>31</v>
      </c>
      <c r="B510" s="5">
        <v>38656</v>
      </c>
      <c r="C510" s="24">
        <v>2664.4</v>
      </c>
      <c r="D510" s="4">
        <f>C510/C509-1</f>
        <v>-3.3499591910764459E-2</v>
      </c>
    </row>
    <row r="511" spans="1:4" x14ac:dyDescent="0.45">
      <c r="A511">
        <v>1</v>
      </c>
      <c r="B511" s="5">
        <v>38657</v>
      </c>
      <c r="C511" s="24">
        <v>2678.92</v>
      </c>
    </row>
    <row r="512" spans="1:4" x14ac:dyDescent="0.45">
      <c r="A512">
        <v>30</v>
      </c>
      <c r="B512" s="5">
        <v>38686</v>
      </c>
      <c r="C512" s="24">
        <v>2741.05</v>
      </c>
      <c r="D512" s="4">
        <f>C512/C511-1</f>
        <v>2.319218192405903E-2</v>
      </c>
    </row>
    <row r="513" spans="1:4" x14ac:dyDescent="0.45">
      <c r="A513">
        <v>1</v>
      </c>
      <c r="B513" s="5">
        <v>38687</v>
      </c>
      <c r="C513" s="24">
        <v>2770.82</v>
      </c>
    </row>
    <row r="514" spans="1:4" x14ac:dyDescent="0.45">
      <c r="A514">
        <v>30</v>
      </c>
      <c r="B514" s="5">
        <v>38716</v>
      </c>
      <c r="C514" s="24">
        <v>2847.02</v>
      </c>
      <c r="D514" s="4">
        <f>C514/C513-1</f>
        <v>2.750088421478103E-2</v>
      </c>
    </row>
    <row r="515" spans="1:4" x14ac:dyDescent="0.45">
      <c r="A515">
        <v>3</v>
      </c>
      <c r="B515" s="5">
        <v>38720</v>
      </c>
      <c r="C515" s="24">
        <v>2878.65</v>
      </c>
    </row>
    <row r="516" spans="1:4" x14ac:dyDescent="0.45">
      <c r="A516">
        <v>31</v>
      </c>
      <c r="B516" s="5">
        <v>38748</v>
      </c>
      <c r="C516" s="24">
        <v>2928.56</v>
      </c>
      <c r="D516" s="4">
        <f>C516/C515-1</f>
        <v>1.7337988293123496E-2</v>
      </c>
    </row>
    <row r="517" spans="1:4" x14ac:dyDescent="0.45">
      <c r="A517">
        <v>1</v>
      </c>
      <c r="B517" s="5">
        <v>38749</v>
      </c>
      <c r="C517" s="24">
        <v>2951.12</v>
      </c>
    </row>
    <row r="518" spans="1:4" x14ac:dyDescent="0.45">
      <c r="A518">
        <v>28</v>
      </c>
      <c r="B518" s="5">
        <v>38776</v>
      </c>
      <c r="C518" s="24">
        <v>2956.12</v>
      </c>
      <c r="D518" s="4">
        <f>C518/C517-1</f>
        <v>1.6942720052048887E-3</v>
      </c>
    </row>
    <row r="519" spans="1:4" x14ac:dyDescent="0.45">
      <c r="A519">
        <v>1</v>
      </c>
      <c r="B519" s="5">
        <v>38777</v>
      </c>
      <c r="C519" s="24">
        <v>2981.07</v>
      </c>
    </row>
    <row r="520" spans="1:4" x14ac:dyDescent="0.45">
      <c r="A520">
        <v>31</v>
      </c>
      <c r="B520" s="5">
        <v>38807</v>
      </c>
      <c r="C520" s="24">
        <v>3047.96</v>
      </c>
      <c r="D520" s="4">
        <f>C520/C519-1</f>
        <v>2.2438252037020323E-2</v>
      </c>
    </row>
    <row r="521" spans="1:4" x14ac:dyDescent="0.45">
      <c r="A521">
        <v>3</v>
      </c>
      <c r="B521" s="5">
        <v>38810</v>
      </c>
      <c r="C521" s="24">
        <v>3074.95</v>
      </c>
    </row>
    <row r="522" spans="1:4" x14ac:dyDescent="0.45">
      <c r="A522">
        <v>28</v>
      </c>
      <c r="B522" s="5">
        <v>38835</v>
      </c>
      <c r="C522" s="24">
        <v>3074.26</v>
      </c>
      <c r="D522" s="4">
        <f>C522/C521-1</f>
        <v>-2.24393892583441E-4</v>
      </c>
    </row>
    <row r="523" spans="1:4" x14ac:dyDescent="0.45">
      <c r="A523">
        <v>2</v>
      </c>
      <c r="B523" s="5">
        <v>38839</v>
      </c>
      <c r="C523" s="24">
        <v>3101.72</v>
      </c>
    </row>
    <row r="524" spans="1:4" x14ac:dyDescent="0.45">
      <c r="A524">
        <v>31</v>
      </c>
      <c r="B524" s="5">
        <v>38868</v>
      </c>
      <c r="C524" s="24">
        <v>2916.85</v>
      </c>
      <c r="D524" s="4">
        <f>C524/C523-1</f>
        <v>-5.9602414144410143E-2</v>
      </c>
    </row>
    <row r="525" spans="1:4" x14ac:dyDescent="0.45">
      <c r="A525">
        <v>1</v>
      </c>
      <c r="B525" s="5">
        <v>38869</v>
      </c>
      <c r="C525" s="24">
        <v>2928.1</v>
      </c>
    </row>
    <row r="526" spans="1:4" x14ac:dyDescent="0.45">
      <c r="A526">
        <v>30</v>
      </c>
      <c r="B526" s="5">
        <v>38898</v>
      </c>
      <c r="C526" s="24">
        <v>2967.58</v>
      </c>
      <c r="D526" s="4">
        <f>C526/C525-1</f>
        <v>1.348314606741563E-2</v>
      </c>
    </row>
    <row r="527" spans="1:4" x14ac:dyDescent="0.45">
      <c r="A527">
        <v>3</v>
      </c>
      <c r="B527" s="5">
        <v>38901</v>
      </c>
      <c r="C527" s="24">
        <v>2992.5</v>
      </c>
    </row>
    <row r="528" spans="1:4" x14ac:dyDescent="0.45">
      <c r="A528">
        <v>31</v>
      </c>
      <c r="B528" s="5">
        <v>38929</v>
      </c>
      <c r="C528" s="24">
        <v>3004.28</v>
      </c>
      <c r="D528" s="4">
        <f>C528/C527-1</f>
        <v>3.9365079365079048E-3</v>
      </c>
    </row>
    <row r="529" spans="1:4" x14ac:dyDescent="0.45">
      <c r="A529">
        <v>1</v>
      </c>
      <c r="B529" s="5">
        <v>38930</v>
      </c>
      <c r="C529" s="24">
        <v>2983.52</v>
      </c>
    </row>
    <row r="530" spans="1:4" x14ac:dyDescent="0.45">
      <c r="A530">
        <v>31</v>
      </c>
      <c r="B530" s="5">
        <v>38960</v>
      </c>
      <c r="C530" s="24">
        <v>3007.51</v>
      </c>
      <c r="D530" s="4">
        <f>C530/C529-1</f>
        <v>8.0408376682576943E-3</v>
      </c>
    </row>
    <row r="531" spans="1:4" x14ac:dyDescent="0.45">
      <c r="A531">
        <v>1</v>
      </c>
      <c r="B531" s="5">
        <v>38961</v>
      </c>
      <c r="C531" s="24">
        <v>3030.49</v>
      </c>
    </row>
    <row r="532" spans="1:4" x14ac:dyDescent="0.45">
      <c r="A532">
        <v>29</v>
      </c>
      <c r="B532" s="5">
        <v>38989</v>
      </c>
      <c r="C532" s="24">
        <v>3050.44</v>
      </c>
      <c r="D532" s="4">
        <f>C532/C531-1</f>
        <v>6.5830938231112857E-3</v>
      </c>
    </row>
    <row r="533" spans="1:4" x14ac:dyDescent="0.45">
      <c r="A533">
        <v>2</v>
      </c>
      <c r="B533" s="5">
        <v>38992</v>
      </c>
      <c r="C533" s="24">
        <v>3050.63</v>
      </c>
    </row>
    <row r="534" spans="1:4" x14ac:dyDescent="0.45">
      <c r="A534">
        <v>31</v>
      </c>
      <c r="B534" s="5">
        <v>39021</v>
      </c>
      <c r="C534" s="24">
        <v>3140.47</v>
      </c>
      <c r="D534" s="4">
        <f>C534/C533-1</f>
        <v>2.9449654661495961E-2</v>
      </c>
    </row>
    <row r="535" spans="1:4" x14ac:dyDescent="0.45">
      <c r="A535">
        <v>1</v>
      </c>
      <c r="B535" s="5">
        <v>39022</v>
      </c>
      <c r="C535" s="24">
        <v>3150.77</v>
      </c>
    </row>
    <row r="536" spans="1:4" x14ac:dyDescent="0.45">
      <c r="A536">
        <v>30</v>
      </c>
      <c r="B536" s="5">
        <v>39051</v>
      </c>
      <c r="C536" s="24">
        <v>3119.85</v>
      </c>
      <c r="D536" s="4">
        <f>C536/C535-1</f>
        <v>-9.8134741666322522E-3</v>
      </c>
    </row>
    <row r="537" spans="1:4" x14ac:dyDescent="0.45">
      <c r="A537">
        <v>1</v>
      </c>
      <c r="B537" s="5">
        <v>39052</v>
      </c>
      <c r="C537" s="24">
        <v>3110.26</v>
      </c>
    </row>
    <row r="538" spans="1:4" x14ac:dyDescent="0.45">
      <c r="A538">
        <v>29</v>
      </c>
      <c r="B538" s="5">
        <v>39080</v>
      </c>
      <c r="C538" s="24">
        <v>3221.42</v>
      </c>
      <c r="D538" s="4">
        <f>C538/C537-1</f>
        <v>3.5739777381955218E-2</v>
      </c>
    </row>
    <row r="539" spans="1:4" x14ac:dyDescent="0.45">
      <c r="A539">
        <v>2</v>
      </c>
      <c r="B539" s="5">
        <v>39084</v>
      </c>
      <c r="C539" s="24">
        <v>3265.89</v>
      </c>
    </row>
    <row r="540" spans="1:4" x14ac:dyDescent="0.45">
      <c r="A540">
        <v>31</v>
      </c>
      <c r="B540" s="5">
        <v>39113</v>
      </c>
      <c r="C540" s="24">
        <v>3211.84</v>
      </c>
      <c r="D540" s="4">
        <f>C540/C539-1</f>
        <v>-1.6549853179378293E-2</v>
      </c>
    </row>
    <row r="541" spans="1:4" x14ac:dyDescent="0.45">
      <c r="A541">
        <v>1</v>
      </c>
      <c r="B541" s="5">
        <v>39114</v>
      </c>
      <c r="C541" s="24">
        <v>3251.09</v>
      </c>
    </row>
    <row r="542" spans="1:4" x14ac:dyDescent="0.45">
      <c r="A542">
        <v>28</v>
      </c>
      <c r="B542" s="5">
        <v>39141</v>
      </c>
      <c r="C542" s="24">
        <v>3198.28</v>
      </c>
      <c r="D542" s="4">
        <f>C542/C541-1</f>
        <v>-1.6243782854365785E-2</v>
      </c>
    </row>
    <row r="543" spans="1:4" x14ac:dyDescent="0.45">
      <c r="A543">
        <v>1</v>
      </c>
      <c r="B543" s="5">
        <v>39142</v>
      </c>
      <c r="C543" s="24">
        <v>3169.73</v>
      </c>
    </row>
    <row r="544" spans="1:4" x14ac:dyDescent="0.45">
      <c r="A544">
        <v>30</v>
      </c>
      <c r="B544" s="5">
        <v>39171</v>
      </c>
      <c r="C544" s="24">
        <v>3283.21</v>
      </c>
      <c r="D544" s="4">
        <f>C544/C543-1</f>
        <v>3.5801156565385739E-2</v>
      </c>
    </row>
    <row r="545" spans="1:4" x14ac:dyDescent="0.45">
      <c r="A545">
        <v>2</v>
      </c>
      <c r="B545" s="5">
        <v>39174</v>
      </c>
      <c r="C545" s="24">
        <v>3289.36</v>
      </c>
    </row>
    <row r="546" spans="1:4" x14ac:dyDescent="0.45">
      <c r="A546">
        <v>30</v>
      </c>
      <c r="B546" s="5">
        <v>39202</v>
      </c>
      <c r="C546" s="24">
        <v>3355.6</v>
      </c>
      <c r="D546" s="4">
        <f>C546/C545-1</f>
        <v>2.0137655957389811E-2</v>
      </c>
    </row>
    <row r="547" spans="1:4" x14ac:dyDescent="0.45">
      <c r="A547">
        <v>1</v>
      </c>
      <c r="B547" s="5">
        <v>39203</v>
      </c>
      <c r="C547" s="24">
        <v>3342.05</v>
      </c>
    </row>
    <row r="548" spans="1:4" x14ac:dyDescent="0.45">
      <c r="A548">
        <v>31</v>
      </c>
      <c r="B548" s="5">
        <v>39233</v>
      </c>
      <c r="C548" s="24">
        <v>3438.7</v>
      </c>
      <c r="D548" s="4">
        <f>C548/C547-1</f>
        <v>2.8919375832198613E-2</v>
      </c>
    </row>
    <row r="549" spans="1:4" x14ac:dyDescent="0.45">
      <c r="A549">
        <v>1</v>
      </c>
      <c r="B549" s="5">
        <v>39234</v>
      </c>
      <c r="C549" s="24">
        <v>3466.52</v>
      </c>
    </row>
    <row r="550" spans="1:4" x14ac:dyDescent="0.45">
      <c r="A550">
        <v>29</v>
      </c>
      <c r="B550" s="5">
        <v>39262</v>
      </c>
      <c r="C550" s="24">
        <v>3404.14</v>
      </c>
      <c r="D550" s="4">
        <f>C550/C549-1</f>
        <v>-1.7994992095819451E-2</v>
      </c>
    </row>
    <row r="551" spans="1:4" x14ac:dyDescent="0.45">
      <c r="A551">
        <v>2</v>
      </c>
      <c r="B551" s="5">
        <v>39265</v>
      </c>
      <c r="C551" s="24">
        <v>3396.77</v>
      </c>
    </row>
    <row r="552" spans="1:4" x14ac:dyDescent="0.45">
      <c r="A552">
        <v>31</v>
      </c>
      <c r="B552" s="5">
        <v>39294</v>
      </c>
      <c r="C552" s="24">
        <v>3289.12</v>
      </c>
      <c r="D552" s="4">
        <f>C552/C551-1</f>
        <v>-3.1691871984267483E-2</v>
      </c>
    </row>
    <row r="553" spans="1:4" x14ac:dyDescent="0.45">
      <c r="A553">
        <v>1</v>
      </c>
      <c r="B553" s="5">
        <v>39295</v>
      </c>
      <c r="C553" s="24">
        <v>3235.13</v>
      </c>
    </row>
    <row r="554" spans="1:4" x14ac:dyDescent="0.45">
      <c r="A554">
        <v>31</v>
      </c>
      <c r="B554" s="5">
        <v>39325</v>
      </c>
      <c r="C554" s="24">
        <v>3260.48</v>
      </c>
      <c r="D554" s="4">
        <f>C554/C553-1</f>
        <v>7.8358520368577711E-3</v>
      </c>
    </row>
    <row r="555" spans="1:4" x14ac:dyDescent="0.45">
      <c r="A555">
        <v>3</v>
      </c>
      <c r="B555" s="5">
        <v>39328</v>
      </c>
      <c r="C555" s="24">
        <v>3268.01</v>
      </c>
    </row>
    <row r="556" spans="1:4" x14ac:dyDescent="0.45">
      <c r="A556">
        <v>28</v>
      </c>
      <c r="B556" s="5">
        <v>39353</v>
      </c>
      <c r="C556" s="24">
        <v>3316.89</v>
      </c>
      <c r="D556" s="4">
        <f>C556/C555-1</f>
        <v>1.4957114574312591E-2</v>
      </c>
    </row>
    <row r="557" spans="1:4" x14ac:dyDescent="0.45">
      <c r="A557">
        <v>1</v>
      </c>
      <c r="B557" s="5">
        <v>39356</v>
      </c>
      <c r="C557" s="24">
        <v>3335.41</v>
      </c>
    </row>
    <row r="558" spans="1:4" x14ac:dyDescent="0.45">
      <c r="A558">
        <v>31</v>
      </c>
      <c r="B558" s="5">
        <v>39386</v>
      </c>
      <c r="C558" s="24">
        <v>3454.12</v>
      </c>
      <c r="D558" s="4">
        <f>C558/C557-1</f>
        <v>3.5590826914832174E-2</v>
      </c>
    </row>
    <row r="559" spans="1:4" x14ac:dyDescent="0.45">
      <c r="A559">
        <v>1</v>
      </c>
      <c r="B559" s="5">
        <v>39387</v>
      </c>
      <c r="C559" s="24">
        <v>3389.38</v>
      </c>
    </row>
    <row r="560" spans="1:4" x14ac:dyDescent="0.45">
      <c r="A560">
        <v>30</v>
      </c>
      <c r="B560" s="5">
        <v>39416</v>
      </c>
      <c r="C560" s="24">
        <v>3280.87</v>
      </c>
      <c r="D560" s="4">
        <f>C560/C559-1</f>
        <v>-3.2014704754261936E-2</v>
      </c>
    </row>
    <row r="561" spans="1:4" x14ac:dyDescent="0.45">
      <c r="A561">
        <v>3</v>
      </c>
      <c r="B561" s="5">
        <v>39419</v>
      </c>
      <c r="C561" s="24">
        <v>3252.98</v>
      </c>
    </row>
    <row r="562" spans="1:4" x14ac:dyDescent="0.45">
      <c r="A562">
        <v>31</v>
      </c>
      <c r="B562" s="5">
        <v>39447</v>
      </c>
      <c r="C562" s="24">
        <v>3286.67</v>
      </c>
      <c r="D562" s="4">
        <f>C562/C561-1</f>
        <v>1.0356657587811791E-2</v>
      </c>
    </row>
    <row r="563" spans="1:4" x14ac:dyDescent="0.45">
      <c r="A563">
        <v>2</v>
      </c>
      <c r="B563" s="5">
        <v>39449</v>
      </c>
      <c r="C563" s="24">
        <v>3269.02</v>
      </c>
    </row>
    <row r="564" spans="1:4" x14ac:dyDescent="0.45">
      <c r="A564">
        <v>31</v>
      </c>
      <c r="B564" s="5">
        <v>39478</v>
      </c>
      <c r="C564" s="24">
        <v>3000.1</v>
      </c>
      <c r="D564" s="4">
        <f>C564/C563-1</f>
        <v>-8.2263185908926895E-2</v>
      </c>
    </row>
    <row r="565" spans="1:4" x14ac:dyDescent="0.45">
      <c r="A565">
        <v>1</v>
      </c>
      <c r="B565" s="5">
        <v>39479</v>
      </c>
      <c r="C565" s="24">
        <v>3077.4</v>
      </c>
    </row>
    <row r="566" spans="1:4" x14ac:dyDescent="0.45">
      <c r="A566">
        <v>29</v>
      </c>
      <c r="B566" s="5">
        <v>39507</v>
      </c>
      <c r="C566" s="24">
        <v>3013.02</v>
      </c>
      <c r="D566" s="4">
        <f>C566/C565-1</f>
        <v>-2.0920257360109273E-2</v>
      </c>
    </row>
    <row r="567" spans="1:4" x14ac:dyDescent="0.45">
      <c r="A567">
        <v>3</v>
      </c>
      <c r="B567" s="5">
        <v>39510</v>
      </c>
      <c r="C567" s="24">
        <v>2981.91</v>
      </c>
    </row>
    <row r="568" spans="1:4" x14ac:dyDescent="0.45">
      <c r="A568">
        <v>31</v>
      </c>
      <c r="B568" s="5">
        <v>39538</v>
      </c>
      <c r="C568" s="24">
        <v>2927.05</v>
      </c>
      <c r="D568" s="4">
        <f>C568/C567-1</f>
        <v>-1.8397604220113828E-2</v>
      </c>
    </row>
    <row r="569" spans="1:4" x14ac:dyDescent="0.45">
      <c r="A569">
        <v>1</v>
      </c>
      <c r="B569" s="5">
        <v>39539</v>
      </c>
      <c r="C569" s="24">
        <v>3005.15</v>
      </c>
    </row>
    <row r="570" spans="1:4" x14ac:dyDescent="0.45">
      <c r="A570">
        <v>30</v>
      </c>
      <c r="B570" s="5">
        <v>39568</v>
      </c>
      <c r="C570" s="24">
        <v>3099.94</v>
      </c>
      <c r="D570" s="4">
        <f>C570/C569-1</f>
        <v>3.1542518676272335E-2</v>
      </c>
    </row>
    <row r="571" spans="1:4" x14ac:dyDescent="0.45">
      <c r="A571">
        <v>1</v>
      </c>
      <c r="B571" s="5">
        <v>39569</v>
      </c>
      <c r="C571" s="24">
        <v>3098.13</v>
      </c>
    </row>
    <row r="572" spans="1:4" x14ac:dyDescent="0.45">
      <c r="A572">
        <v>30</v>
      </c>
      <c r="B572" s="5">
        <v>39598</v>
      </c>
      <c r="C572" s="24">
        <v>3082.26</v>
      </c>
      <c r="D572" s="4">
        <f>C572/C571-1</f>
        <v>-5.1224448296229852E-3</v>
      </c>
    </row>
    <row r="573" spans="1:4" x14ac:dyDescent="0.45">
      <c r="A573">
        <v>2</v>
      </c>
      <c r="B573" s="5">
        <v>39601</v>
      </c>
      <c r="C573" s="24">
        <v>3057.25</v>
      </c>
    </row>
    <row r="574" spans="1:4" x14ac:dyDescent="0.45">
      <c r="A574">
        <v>30</v>
      </c>
      <c r="B574" s="5">
        <v>39629</v>
      </c>
      <c r="C574" s="24">
        <v>2855.69</v>
      </c>
      <c r="D574" s="4">
        <f>C574/C573-1</f>
        <v>-6.5928530542153863E-2</v>
      </c>
    </row>
    <row r="575" spans="1:4" x14ac:dyDescent="0.45">
      <c r="A575">
        <v>1</v>
      </c>
      <c r="B575" s="5">
        <v>39630</v>
      </c>
      <c r="C575" s="24">
        <v>2782.81</v>
      </c>
    </row>
    <row r="576" spans="1:4" x14ac:dyDescent="0.45">
      <c r="A576">
        <v>31</v>
      </c>
      <c r="B576" s="5">
        <v>39660</v>
      </c>
      <c r="C576" s="24">
        <v>2749.21</v>
      </c>
      <c r="D576" s="4">
        <f>C576/C575-1</f>
        <v>-1.2074126512410133E-2</v>
      </c>
    </row>
    <row r="577" spans="1:4" x14ac:dyDescent="0.45">
      <c r="A577">
        <v>1</v>
      </c>
      <c r="B577" s="5">
        <v>39661</v>
      </c>
      <c r="C577" s="24">
        <v>2723.22</v>
      </c>
    </row>
    <row r="578" spans="1:4" x14ac:dyDescent="0.45">
      <c r="A578">
        <v>29</v>
      </c>
      <c r="B578" s="5">
        <v>39689</v>
      </c>
      <c r="C578" s="24">
        <v>2868.69</v>
      </c>
      <c r="D578" s="4">
        <f>C578/C577-1</f>
        <v>5.3418379712252495E-2</v>
      </c>
    </row>
    <row r="579" spans="1:4" x14ac:dyDescent="0.45">
      <c r="A579">
        <v>1</v>
      </c>
      <c r="B579" s="5">
        <v>39692</v>
      </c>
      <c r="C579" s="24">
        <v>2855.12</v>
      </c>
    </row>
    <row r="580" spans="1:4" x14ac:dyDescent="0.45">
      <c r="A580">
        <v>30</v>
      </c>
      <c r="B580" s="5">
        <v>39721</v>
      </c>
      <c r="C580" s="24">
        <v>2483.67</v>
      </c>
      <c r="D580" s="4">
        <f>C580/C579-1</f>
        <v>-0.13009961052425112</v>
      </c>
    </row>
    <row r="581" spans="1:4" x14ac:dyDescent="0.45">
      <c r="A581">
        <v>1</v>
      </c>
      <c r="B581" s="5">
        <v>39722</v>
      </c>
      <c r="C581" s="24">
        <v>2510.2800000000002</v>
      </c>
    </row>
    <row r="582" spans="1:4" x14ac:dyDescent="0.45">
      <c r="A582">
        <v>31</v>
      </c>
      <c r="B582" s="5">
        <v>39752</v>
      </c>
      <c r="C582" s="24">
        <v>2183.69</v>
      </c>
      <c r="D582" s="4">
        <f>C582/C581-1</f>
        <v>-0.13010102458689876</v>
      </c>
    </row>
    <row r="583" spans="1:4" x14ac:dyDescent="0.45">
      <c r="A583">
        <v>3</v>
      </c>
      <c r="B583" s="5">
        <v>39755</v>
      </c>
      <c r="C583" s="24">
        <v>2219.58</v>
      </c>
    </row>
    <row r="584" spans="1:4" x14ac:dyDescent="0.45">
      <c r="A584">
        <v>28</v>
      </c>
      <c r="B584" s="5">
        <v>39780</v>
      </c>
      <c r="C584" s="24">
        <v>2133.9899999999998</v>
      </c>
      <c r="D584" s="4">
        <f>C584/C583-1</f>
        <v>-3.8561349444489523E-2</v>
      </c>
    </row>
    <row r="585" spans="1:4" x14ac:dyDescent="0.45">
      <c r="A585">
        <v>1</v>
      </c>
      <c r="B585" s="5">
        <v>39783</v>
      </c>
      <c r="C585" s="24">
        <v>2027.19</v>
      </c>
    </row>
    <row r="586" spans="1:4" x14ac:dyDescent="0.45">
      <c r="A586">
        <v>31</v>
      </c>
      <c r="B586" s="5">
        <v>39813</v>
      </c>
      <c r="C586" s="24">
        <v>2209.29</v>
      </c>
      <c r="D586" s="4">
        <f>C586/C585-1</f>
        <v>8.9828777766267631E-2</v>
      </c>
    </row>
    <row r="587" spans="1:4" x14ac:dyDescent="0.45">
      <c r="A587">
        <v>2</v>
      </c>
      <c r="B587" s="5">
        <v>39815</v>
      </c>
      <c r="C587" s="24">
        <v>2275.33</v>
      </c>
    </row>
    <row r="588" spans="1:4" x14ac:dyDescent="0.45">
      <c r="A588">
        <v>30</v>
      </c>
      <c r="B588" s="5">
        <v>39843</v>
      </c>
      <c r="C588" s="24">
        <v>2078.92</v>
      </c>
      <c r="D588" s="4">
        <f>C588/C587-1</f>
        <v>-8.6321544567161679E-2</v>
      </c>
    </row>
    <row r="589" spans="1:4" x14ac:dyDescent="0.45">
      <c r="A589">
        <v>2</v>
      </c>
      <c r="B589" s="5">
        <v>39846</v>
      </c>
      <c r="C589" s="24">
        <v>2040.3</v>
      </c>
    </row>
    <row r="590" spans="1:4" x14ac:dyDescent="0.45">
      <c r="A590">
        <v>27</v>
      </c>
      <c r="B590" s="5">
        <v>39871</v>
      </c>
      <c r="C590" s="24">
        <v>1929.75</v>
      </c>
      <c r="D590" s="4">
        <f>C590/C589-1</f>
        <v>-5.4183208351712975E-2</v>
      </c>
    </row>
    <row r="591" spans="1:4" x14ac:dyDescent="0.45">
      <c r="A591">
        <v>2</v>
      </c>
      <c r="B591" s="5">
        <v>39874</v>
      </c>
      <c r="C591" s="24">
        <v>1832.45</v>
      </c>
    </row>
    <row r="592" spans="1:4" x14ac:dyDescent="0.45">
      <c r="A592">
        <v>31</v>
      </c>
      <c r="B592" s="5">
        <v>39903</v>
      </c>
      <c r="C592" s="24">
        <v>1984.17</v>
      </c>
      <c r="D592" s="4">
        <f>C592/C591-1</f>
        <v>8.2796256378073085E-2</v>
      </c>
    </row>
    <row r="593" spans="1:4" x14ac:dyDescent="0.45">
      <c r="A593">
        <v>1</v>
      </c>
      <c r="B593" s="5">
        <v>39904</v>
      </c>
      <c r="C593" s="24">
        <v>2003.26</v>
      </c>
    </row>
    <row r="594" spans="1:4" x14ac:dyDescent="0.45">
      <c r="A594">
        <v>30</v>
      </c>
      <c r="B594" s="5">
        <v>39933</v>
      </c>
      <c r="C594" s="24">
        <v>2173.06</v>
      </c>
      <c r="D594" s="4">
        <f>C594/C593-1</f>
        <v>8.4761838203727846E-2</v>
      </c>
    </row>
    <row r="595" spans="1:4" x14ac:dyDescent="0.45">
      <c r="A595">
        <v>1</v>
      </c>
      <c r="B595" s="5">
        <v>39934</v>
      </c>
      <c r="C595" s="24">
        <v>2174.64</v>
      </c>
    </row>
    <row r="596" spans="1:4" x14ac:dyDescent="0.45">
      <c r="A596">
        <v>29</v>
      </c>
      <c r="B596" s="5">
        <v>39962</v>
      </c>
      <c r="C596" s="24">
        <v>2252.64</v>
      </c>
      <c r="D596" s="4">
        <f>C596/C595-1</f>
        <v>3.5868005738880937E-2</v>
      </c>
    </row>
    <row r="597" spans="1:4" x14ac:dyDescent="0.45">
      <c r="A597">
        <v>1</v>
      </c>
      <c r="B597" s="5">
        <v>39965</v>
      </c>
      <c r="C597" s="24">
        <v>2298.13</v>
      </c>
    </row>
    <row r="598" spans="1:4" x14ac:dyDescent="0.45">
      <c r="A598">
        <v>30</v>
      </c>
      <c r="B598" s="5">
        <v>39994</v>
      </c>
      <c r="C598" s="24">
        <v>2172.08</v>
      </c>
      <c r="D598" s="4">
        <f>C598/C597-1</f>
        <v>-5.4848942400995693E-2</v>
      </c>
    </row>
    <row r="599" spans="1:4" x14ac:dyDescent="0.45">
      <c r="A599">
        <v>1</v>
      </c>
      <c r="B599" s="5">
        <v>39995</v>
      </c>
      <c r="C599" s="24">
        <v>2215.7800000000002</v>
      </c>
    </row>
    <row r="600" spans="1:4" x14ac:dyDescent="0.45">
      <c r="A600">
        <v>31</v>
      </c>
      <c r="B600" s="5">
        <v>40025</v>
      </c>
      <c r="C600" s="24">
        <v>2353.4699999999998</v>
      </c>
      <c r="D600" s="4">
        <f>C600/C599-1</f>
        <v>6.2140645731976862E-2</v>
      </c>
    </row>
    <row r="601" spans="1:4" x14ac:dyDescent="0.45">
      <c r="A601">
        <v>3</v>
      </c>
      <c r="B601" s="5">
        <v>40028</v>
      </c>
      <c r="C601" s="24">
        <v>2391.8200000000002</v>
      </c>
    </row>
    <row r="602" spans="1:4" x14ac:dyDescent="0.45">
      <c r="A602">
        <v>28</v>
      </c>
      <c r="B602" s="5">
        <v>40053</v>
      </c>
      <c r="C602" s="24">
        <v>2520.66</v>
      </c>
      <c r="D602" s="4">
        <f>C602/C601-1</f>
        <v>5.3866929785686191E-2</v>
      </c>
    </row>
    <row r="603" spans="1:4" x14ac:dyDescent="0.45">
      <c r="A603">
        <v>1</v>
      </c>
      <c r="B603" s="5">
        <v>40057</v>
      </c>
      <c r="C603" s="24">
        <v>2473.85</v>
      </c>
    </row>
    <row r="604" spans="1:4" x14ac:dyDescent="0.45">
      <c r="A604">
        <v>30</v>
      </c>
      <c r="B604" s="5">
        <v>40086</v>
      </c>
      <c r="C604" s="24">
        <v>2634.79</v>
      </c>
      <c r="D604" s="4">
        <f>C604/C603-1</f>
        <v>6.5056490894759289E-2</v>
      </c>
    </row>
    <row r="605" spans="1:4" x14ac:dyDescent="0.45">
      <c r="A605">
        <v>1</v>
      </c>
      <c r="B605" s="5">
        <v>40087</v>
      </c>
      <c r="C605" s="24">
        <v>2593.84</v>
      </c>
    </row>
    <row r="606" spans="1:4" x14ac:dyDescent="0.45">
      <c r="A606">
        <v>30</v>
      </c>
      <c r="B606" s="5">
        <v>40116</v>
      </c>
      <c r="C606" s="24">
        <v>2584.59</v>
      </c>
      <c r="D606" s="4">
        <f>C606/C605-1</f>
        <v>-3.5661413194337799E-3</v>
      </c>
    </row>
    <row r="607" spans="1:4" x14ac:dyDescent="0.45">
      <c r="A607">
        <v>2</v>
      </c>
      <c r="B607" s="5">
        <v>40119</v>
      </c>
      <c r="C607" s="24">
        <v>2611.92</v>
      </c>
    </row>
    <row r="608" spans="1:4" x14ac:dyDescent="0.45">
      <c r="A608">
        <v>30</v>
      </c>
      <c r="B608" s="5">
        <v>40147</v>
      </c>
      <c r="C608" s="24">
        <v>2648.43</v>
      </c>
      <c r="D608" s="4">
        <f>C608/C607-1</f>
        <v>1.3978222916475103E-2</v>
      </c>
    </row>
    <row r="609" spans="1:4" x14ac:dyDescent="0.45">
      <c r="A609">
        <v>1</v>
      </c>
      <c r="B609" s="5">
        <v>40148</v>
      </c>
      <c r="C609" s="24">
        <v>2710.18</v>
      </c>
    </row>
    <row r="610" spans="1:4" x14ac:dyDescent="0.45">
      <c r="A610">
        <v>31</v>
      </c>
      <c r="B610" s="5">
        <v>40178</v>
      </c>
      <c r="C610" s="24">
        <v>2760.8</v>
      </c>
      <c r="D610" s="4">
        <f>C610/C609-1</f>
        <v>1.8677726202687817E-2</v>
      </c>
    </row>
    <row r="611" spans="1:4" x14ac:dyDescent="0.45">
      <c r="A611">
        <v>4</v>
      </c>
      <c r="B611" s="5">
        <v>40182</v>
      </c>
      <c r="C611" s="24">
        <v>2806.95</v>
      </c>
    </row>
    <row r="612" spans="1:4" x14ac:dyDescent="0.45">
      <c r="A612">
        <v>29</v>
      </c>
      <c r="B612" s="5">
        <v>40207</v>
      </c>
      <c r="C612" s="24">
        <v>2660.49</v>
      </c>
      <c r="D612" s="4">
        <f>C612/C611-1</f>
        <v>-5.217763052423452E-2</v>
      </c>
    </row>
    <row r="613" spans="1:4" x14ac:dyDescent="0.45">
      <c r="A613">
        <v>1</v>
      </c>
      <c r="B613" s="5">
        <v>40210</v>
      </c>
      <c r="C613" s="24">
        <v>2689.04</v>
      </c>
    </row>
    <row r="614" spans="1:4" x14ac:dyDescent="0.45">
      <c r="A614">
        <v>26</v>
      </c>
      <c r="B614" s="5">
        <v>40235</v>
      </c>
      <c r="C614" s="24">
        <v>2736.8</v>
      </c>
      <c r="D614" s="4">
        <f>C614/C613-1</f>
        <v>1.7760985333055812E-2</v>
      </c>
    </row>
    <row r="615" spans="1:4" x14ac:dyDescent="0.45">
      <c r="A615">
        <v>1</v>
      </c>
      <c r="B615" s="5">
        <v>40238</v>
      </c>
      <c r="C615" s="24">
        <v>2764.62</v>
      </c>
    </row>
    <row r="616" spans="1:4" x14ac:dyDescent="0.45">
      <c r="A616">
        <v>31</v>
      </c>
      <c r="B616" s="5">
        <v>40268</v>
      </c>
      <c r="C616" s="24">
        <v>2910.19</v>
      </c>
      <c r="D616" s="4">
        <f>C616/C615-1</f>
        <v>5.2654614377382947E-2</v>
      </c>
    </row>
    <row r="617" spans="1:4" x14ac:dyDescent="0.45">
      <c r="A617">
        <v>1</v>
      </c>
      <c r="B617" s="5">
        <v>40269</v>
      </c>
      <c r="C617" s="24">
        <v>2943.86</v>
      </c>
    </row>
    <row r="618" spans="1:4" x14ac:dyDescent="0.45">
      <c r="A618">
        <v>30</v>
      </c>
      <c r="B618" s="5">
        <v>40298</v>
      </c>
      <c r="C618" s="24">
        <v>2863.35</v>
      </c>
      <c r="D618" s="4">
        <f>C618/C617-1</f>
        <v>-2.7348447276704824E-2</v>
      </c>
    </row>
    <row r="619" spans="1:4" x14ac:dyDescent="0.45">
      <c r="A619">
        <v>4</v>
      </c>
      <c r="B619" s="5">
        <v>40302</v>
      </c>
      <c r="C619" s="24">
        <v>2792.47</v>
      </c>
    </row>
    <row r="620" spans="1:4" x14ac:dyDescent="0.45">
      <c r="A620">
        <v>28</v>
      </c>
      <c r="B620" s="5">
        <v>40326</v>
      </c>
      <c r="C620" s="24">
        <v>2673.17</v>
      </c>
      <c r="D620" s="4">
        <f>C620/C619-1</f>
        <v>-4.2722034614516846E-2</v>
      </c>
    </row>
    <row r="621" spans="1:4" x14ac:dyDescent="0.45">
      <c r="A621">
        <v>1</v>
      </c>
      <c r="B621" s="5">
        <v>40330</v>
      </c>
      <c r="C621" s="24">
        <v>2661.7</v>
      </c>
    </row>
    <row r="622" spans="1:4" x14ac:dyDescent="0.45">
      <c r="A622">
        <v>30</v>
      </c>
      <c r="B622" s="5">
        <v>40359</v>
      </c>
      <c r="C622" s="24">
        <v>2543.4699999999998</v>
      </c>
      <c r="D622" s="4">
        <f>C622/C621-1</f>
        <v>-4.4418980350903525E-2</v>
      </c>
    </row>
    <row r="623" spans="1:4" x14ac:dyDescent="0.45">
      <c r="A623">
        <v>1</v>
      </c>
      <c r="B623" s="5">
        <v>40360</v>
      </c>
      <c r="C623" s="24">
        <v>2485.69</v>
      </c>
    </row>
    <row r="624" spans="1:4" x14ac:dyDescent="0.45">
      <c r="A624">
        <v>30</v>
      </c>
      <c r="B624" s="5">
        <v>40389</v>
      </c>
      <c r="C624" s="24">
        <v>2715.36</v>
      </c>
      <c r="D624" s="4">
        <f>C624/C623-1</f>
        <v>9.2396879739629734E-2</v>
      </c>
    </row>
    <row r="625" spans="1:4" x14ac:dyDescent="0.45">
      <c r="A625">
        <v>2</v>
      </c>
      <c r="B625" s="5">
        <v>40392</v>
      </c>
      <c r="C625" s="24">
        <v>2784.19</v>
      </c>
    </row>
    <row r="626" spans="1:4" x14ac:dyDescent="0.45">
      <c r="A626">
        <v>31</v>
      </c>
      <c r="B626" s="5">
        <v>40421</v>
      </c>
      <c r="C626" s="24">
        <v>2696.72</v>
      </c>
      <c r="D626" s="4">
        <f>C626/C625-1</f>
        <v>-3.1416677741102572E-2</v>
      </c>
    </row>
    <row r="627" spans="1:4" x14ac:dyDescent="0.45">
      <c r="A627">
        <v>1</v>
      </c>
      <c r="B627" s="5">
        <v>40422</v>
      </c>
      <c r="C627" s="24">
        <v>2767.47</v>
      </c>
    </row>
    <row r="628" spans="1:4" x14ac:dyDescent="0.45">
      <c r="A628">
        <v>30</v>
      </c>
      <c r="B628" s="5">
        <v>40451</v>
      </c>
      <c r="C628" s="24">
        <v>2867.58</v>
      </c>
      <c r="D628" s="4">
        <f>C628/C627-1</f>
        <v>3.6173833862697791E-2</v>
      </c>
    </row>
    <row r="629" spans="1:4" x14ac:dyDescent="0.45">
      <c r="A629">
        <v>1</v>
      </c>
      <c r="B629" s="5">
        <v>40452</v>
      </c>
      <c r="C629" s="24">
        <v>2889.71</v>
      </c>
    </row>
    <row r="630" spans="1:4" x14ac:dyDescent="0.45">
      <c r="A630">
        <v>29</v>
      </c>
      <c r="B630" s="5">
        <v>40480</v>
      </c>
      <c r="C630" s="24">
        <v>2936.15</v>
      </c>
      <c r="D630" s="4">
        <f>C630/C629-1</f>
        <v>1.6070816794764964E-2</v>
      </c>
    </row>
    <row r="631" spans="1:4" x14ac:dyDescent="0.45">
      <c r="A631">
        <v>1</v>
      </c>
      <c r="B631" s="5">
        <v>40483</v>
      </c>
      <c r="C631" s="24">
        <v>2945.62</v>
      </c>
    </row>
    <row r="632" spans="1:4" x14ac:dyDescent="0.45">
      <c r="A632">
        <v>30</v>
      </c>
      <c r="B632" s="5">
        <v>40512</v>
      </c>
      <c r="C632" s="24">
        <v>2861.61</v>
      </c>
      <c r="D632" s="4">
        <f>C632/C631-1</f>
        <v>-2.8520311513365537E-2</v>
      </c>
    </row>
    <row r="633" spans="1:4" x14ac:dyDescent="0.45">
      <c r="A633">
        <v>1</v>
      </c>
      <c r="B633" s="5">
        <v>40513</v>
      </c>
      <c r="C633" s="24">
        <v>2919.43</v>
      </c>
    </row>
    <row r="634" spans="1:4" x14ac:dyDescent="0.45">
      <c r="A634">
        <v>31</v>
      </c>
      <c r="B634" s="5">
        <v>40543</v>
      </c>
      <c r="C634" s="24">
        <v>3062.85</v>
      </c>
      <c r="D634" s="4">
        <f>C634/C633-1</f>
        <v>4.9126028026018842E-2</v>
      </c>
    </row>
    <row r="635" spans="1:4" x14ac:dyDescent="0.45">
      <c r="A635">
        <v>4</v>
      </c>
      <c r="B635" s="5">
        <v>40547</v>
      </c>
      <c r="C635" s="24">
        <v>3119</v>
      </c>
    </row>
    <row r="636" spans="1:4" x14ac:dyDescent="0.45">
      <c r="A636">
        <v>31</v>
      </c>
      <c r="B636" s="5">
        <v>40574</v>
      </c>
      <c r="C636" s="24">
        <v>3044.27</v>
      </c>
      <c r="D636" s="4">
        <f>C636/C635-1</f>
        <v>-2.3959602436678384E-2</v>
      </c>
    </row>
    <row r="637" spans="1:4" x14ac:dyDescent="0.45">
      <c r="A637">
        <v>1</v>
      </c>
      <c r="B637" s="5">
        <v>40575</v>
      </c>
      <c r="C637" s="24">
        <v>3090.98</v>
      </c>
    </row>
    <row r="638" spans="1:4" x14ac:dyDescent="0.45">
      <c r="A638">
        <v>28</v>
      </c>
      <c r="B638" s="5">
        <v>40602</v>
      </c>
      <c r="C638" s="24">
        <v>3106.58</v>
      </c>
      <c r="D638" s="4">
        <f>C638/C637-1</f>
        <v>5.0469430407185101E-3</v>
      </c>
    </row>
    <row r="639" spans="1:4" x14ac:dyDescent="0.45">
      <c r="A639">
        <v>1</v>
      </c>
      <c r="B639" s="5">
        <v>40603</v>
      </c>
      <c r="C639" s="24">
        <v>3079.66</v>
      </c>
    </row>
    <row r="640" spans="1:4" x14ac:dyDescent="0.45">
      <c r="A640">
        <v>31</v>
      </c>
      <c r="B640" s="5">
        <v>40633</v>
      </c>
      <c r="C640" s="24">
        <v>3067.73</v>
      </c>
      <c r="D640" s="4">
        <f>C640/C639-1</f>
        <v>-3.8738042511186066E-3</v>
      </c>
    </row>
    <row r="641" spans="1:4" x14ac:dyDescent="0.45">
      <c r="A641">
        <v>1</v>
      </c>
      <c r="B641" s="5">
        <v>40634</v>
      </c>
      <c r="C641" s="24">
        <v>3116.83</v>
      </c>
    </row>
    <row r="642" spans="1:4" x14ac:dyDescent="0.45">
      <c r="A642">
        <v>28</v>
      </c>
      <c r="B642" s="5">
        <v>40661</v>
      </c>
      <c r="C642" s="24">
        <v>3155.03</v>
      </c>
      <c r="D642" s="4">
        <f>C642/C641-1</f>
        <v>1.2256042196719275E-2</v>
      </c>
    </row>
    <row r="643" spans="1:4" x14ac:dyDescent="0.45">
      <c r="A643">
        <v>3</v>
      </c>
      <c r="B643" s="5">
        <v>40666</v>
      </c>
      <c r="C643" s="24">
        <v>3160.85</v>
      </c>
    </row>
    <row r="644" spans="1:4" x14ac:dyDescent="0.45">
      <c r="A644">
        <v>31</v>
      </c>
      <c r="B644" s="5">
        <v>40694</v>
      </c>
      <c r="C644" s="24">
        <v>3121.07</v>
      </c>
      <c r="D644" s="4">
        <f>C644/C643-1</f>
        <v>-1.2585222329436596E-2</v>
      </c>
    </row>
    <row r="645" spans="1:4" x14ac:dyDescent="0.45">
      <c r="A645">
        <v>1</v>
      </c>
      <c r="B645" s="5">
        <v>40695</v>
      </c>
      <c r="C645" s="24">
        <v>3092.54</v>
      </c>
    </row>
    <row r="646" spans="1:4" x14ac:dyDescent="0.45">
      <c r="A646">
        <v>30</v>
      </c>
      <c r="B646" s="5">
        <v>40724</v>
      </c>
      <c r="C646" s="24">
        <v>3096.72</v>
      </c>
      <c r="D646" s="4">
        <f>C646/C645-1</f>
        <v>1.3516397524364621E-3</v>
      </c>
    </row>
    <row r="647" spans="1:4" x14ac:dyDescent="0.45">
      <c r="A647">
        <v>1</v>
      </c>
      <c r="B647" s="5">
        <v>40725</v>
      </c>
      <c r="C647" s="24">
        <v>3120.33</v>
      </c>
    </row>
    <row r="648" spans="1:4" x14ac:dyDescent="0.45">
      <c r="A648">
        <v>29</v>
      </c>
      <c r="B648" s="5">
        <v>40753</v>
      </c>
      <c r="C648" s="24">
        <v>3026.02</v>
      </c>
      <c r="D648" s="4">
        <f>C648/C647-1</f>
        <v>-3.0224367294484855E-2</v>
      </c>
    </row>
    <row r="649" spans="1:4" x14ac:dyDescent="0.45">
      <c r="A649">
        <v>1</v>
      </c>
      <c r="B649" s="5">
        <v>40756</v>
      </c>
      <c r="C649" s="24">
        <v>3004.41</v>
      </c>
    </row>
    <row r="650" spans="1:4" x14ac:dyDescent="0.45">
      <c r="A650">
        <v>31</v>
      </c>
      <c r="B650" s="5">
        <v>40786</v>
      </c>
      <c r="C650" s="24">
        <v>2800.51</v>
      </c>
      <c r="D650" s="4">
        <f>C650/C649-1</f>
        <v>-6.7866902320255718E-2</v>
      </c>
    </row>
    <row r="651" spans="1:4" x14ac:dyDescent="0.45">
      <c r="A651">
        <v>1</v>
      </c>
      <c r="B651" s="5">
        <v>40787</v>
      </c>
      <c r="C651" s="24">
        <v>2812.61</v>
      </c>
    </row>
    <row r="652" spans="1:4" x14ac:dyDescent="0.45">
      <c r="A652">
        <v>30</v>
      </c>
      <c r="B652" s="5">
        <v>40816</v>
      </c>
      <c r="C652" s="24">
        <v>2654.38</v>
      </c>
      <c r="D652" s="4">
        <f>C652/C651-1</f>
        <v>-5.6257355267882891E-2</v>
      </c>
    </row>
    <row r="653" spans="1:4" x14ac:dyDescent="0.45">
      <c r="A653">
        <v>3</v>
      </c>
      <c r="B653" s="5">
        <v>40819</v>
      </c>
      <c r="C653" s="24">
        <v>2628.41</v>
      </c>
    </row>
    <row r="654" spans="1:4" x14ac:dyDescent="0.45">
      <c r="A654">
        <v>31</v>
      </c>
      <c r="B654" s="5">
        <v>40847</v>
      </c>
      <c r="C654" s="24">
        <v>2860.86</v>
      </c>
      <c r="D654" s="4">
        <f>C654/C653-1</f>
        <v>8.8437496433204865E-2</v>
      </c>
    </row>
    <row r="655" spans="1:4" x14ac:dyDescent="0.45">
      <c r="A655">
        <v>1</v>
      </c>
      <c r="B655" s="5">
        <v>40848</v>
      </c>
      <c r="C655" s="24">
        <v>2795.56</v>
      </c>
    </row>
    <row r="656" spans="1:4" x14ac:dyDescent="0.45">
      <c r="A656">
        <v>30</v>
      </c>
      <c r="B656" s="5">
        <v>40877</v>
      </c>
      <c r="C656" s="24">
        <v>2835.84</v>
      </c>
      <c r="D656" s="4">
        <f>C656/C655-1</f>
        <v>1.4408562148549908E-2</v>
      </c>
    </row>
    <row r="657" spans="1:4" x14ac:dyDescent="0.45">
      <c r="A657">
        <v>1</v>
      </c>
      <c r="B657" s="5">
        <v>40878</v>
      </c>
      <c r="C657" s="24">
        <v>2824.73</v>
      </c>
    </row>
    <row r="658" spans="1:4" x14ac:dyDescent="0.45">
      <c r="A658">
        <v>30</v>
      </c>
      <c r="B658" s="5">
        <v>40907</v>
      </c>
      <c r="C658" s="24">
        <v>2857.88</v>
      </c>
      <c r="D658" s="4">
        <f>C658/C657-1</f>
        <v>1.1735634910239323E-2</v>
      </c>
    </row>
    <row r="659" spans="1:4" x14ac:dyDescent="0.45">
      <c r="A659">
        <v>3</v>
      </c>
      <c r="B659" s="5">
        <v>40911</v>
      </c>
      <c r="C659" s="24">
        <v>2923.63</v>
      </c>
    </row>
    <row r="660" spans="1:4" x14ac:dyDescent="0.45">
      <c r="A660">
        <v>31</v>
      </c>
      <c r="B660" s="5">
        <v>40939</v>
      </c>
      <c r="C660" s="24">
        <v>2932.91</v>
      </c>
      <c r="D660" s="4">
        <f>C660/C659-1</f>
        <v>3.1741362621124924E-3</v>
      </c>
    </row>
    <row r="661" spans="1:4" x14ac:dyDescent="0.45">
      <c r="A661">
        <v>1</v>
      </c>
      <c r="B661" s="5">
        <v>40940</v>
      </c>
      <c r="C661" s="24">
        <v>2990.34</v>
      </c>
    </row>
    <row r="662" spans="1:4" x14ac:dyDescent="0.45">
      <c r="A662">
        <v>29</v>
      </c>
      <c r="B662" s="5">
        <v>40968</v>
      </c>
      <c r="C662" s="24">
        <v>3043.91</v>
      </c>
      <c r="D662" s="4">
        <f>C662/C661-1</f>
        <v>1.791435087648896E-2</v>
      </c>
    </row>
    <row r="663" spans="1:4" x14ac:dyDescent="0.45">
      <c r="A663">
        <v>1</v>
      </c>
      <c r="B663" s="5">
        <v>40969</v>
      </c>
      <c r="C663" s="24">
        <v>3073.69</v>
      </c>
    </row>
    <row r="664" spans="1:4" x14ac:dyDescent="0.45">
      <c r="A664">
        <v>30</v>
      </c>
      <c r="B664" s="5">
        <v>40998</v>
      </c>
      <c r="C664" s="24">
        <v>3002.78</v>
      </c>
      <c r="D664" s="4">
        <f>C664/C663-1</f>
        <v>-2.3069990792825568E-2</v>
      </c>
    </row>
    <row r="665" spans="1:4" x14ac:dyDescent="0.45">
      <c r="A665">
        <v>2</v>
      </c>
      <c r="B665" s="5">
        <v>41001</v>
      </c>
      <c r="C665" s="24">
        <v>3053.42</v>
      </c>
    </row>
    <row r="666" spans="1:4" x14ac:dyDescent="0.45">
      <c r="A666">
        <v>30</v>
      </c>
      <c r="B666" s="5">
        <v>41029</v>
      </c>
      <c r="C666" s="24">
        <v>2984.67</v>
      </c>
      <c r="D666" s="4">
        <f>C666/C665-1</f>
        <v>-2.2515736452895396E-2</v>
      </c>
    </row>
    <row r="667" spans="1:4" x14ac:dyDescent="0.45">
      <c r="A667">
        <v>1</v>
      </c>
      <c r="B667" s="5">
        <v>41030</v>
      </c>
      <c r="C667" s="24">
        <v>3020.6</v>
      </c>
    </row>
    <row r="668" spans="1:4" x14ac:dyDescent="0.45">
      <c r="A668">
        <v>31</v>
      </c>
      <c r="B668" s="5">
        <v>41060</v>
      </c>
      <c r="C668" s="24">
        <v>2767.09</v>
      </c>
      <c r="D668" s="4">
        <f>C668/C667-1</f>
        <v>-8.3927034364033593E-2</v>
      </c>
    </row>
    <row r="669" spans="1:4" x14ac:dyDescent="0.45">
      <c r="A669">
        <v>1</v>
      </c>
      <c r="B669" s="5">
        <v>41061</v>
      </c>
      <c r="C669" s="24">
        <v>2732.65</v>
      </c>
    </row>
    <row r="670" spans="1:4" x14ac:dyDescent="0.45">
      <c r="A670">
        <v>29</v>
      </c>
      <c r="B670" s="5">
        <v>41089</v>
      </c>
      <c r="C670" s="24">
        <v>2891.45</v>
      </c>
      <c r="D670" s="4">
        <f>C670/C669-1</f>
        <v>5.8112088997859024E-2</v>
      </c>
    </row>
    <row r="671" spans="1:4" x14ac:dyDescent="0.45">
      <c r="A671">
        <v>2</v>
      </c>
      <c r="B671" s="5">
        <v>41092</v>
      </c>
      <c r="C671" s="24">
        <v>2927.12</v>
      </c>
    </row>
    <row r="672" spans="1:4" x14ac:dyDescent="0.45">
      <c r="A672">
        <v>31</v>
      </c>
      <c r="B672" s="5">
        <v>41121</v>
      </c>
      <c r="C672" s="24">
        <v>2927.27</v>
      </c>
      <c r="D672" s="4">
        <f>C672/C671-1</f>
        <v>5.1244909672343297E-5</v>
      </c>
    </row>
    <row r="673" spans="1:4" x14ac:dyDescent="0.45">
      <c r="A673">
        <v>1</v>
      </c>
      <c r="B673" s="5">
        <v>41122</v>
      </c>
      <c r="C673" s="24">
        <v>2963.29</v>
      </c>
    </row>
    <row r="674" spans="1:4" x14ac:dyDescent="0.45">
      <c r="A674">
        <v>31</v>
      </c>
      <c r="B674" s="5">
        <v>41152</v>
      </c>
      <c r="C674" s="24">
        <v>2972.63</v>
      </c>
      <c r="D674" s="4">
        <f>C674/C673-1</f>
        <v>3.1519021088048937E-3</v>
      </c>
    </row>
    <row r="675" spans="1:4" x14ac:dyDescent="0.45">
      <c r="A675">
        <v>3</v>
      </c>
      <c r="B675" s="5">
        <v>41155</v>
      </c>
      <c r="C675" s="24">
        <v>2996.54</v>
      </c>
    </row>
    <row r="676" spans="1:4" x14ac:dyDescent="0.45">
      <c r="A676">
        <v>28</v>
      </c>
      <c r="B676" s="5">
        <v>41180</v>
      </c>
      <c r="C676" s="24">
        <v>2998.86</v>
      </c>
      <c r="D676" s="4">
        <f>C676/C675-1</f>
        <v>7.7422627430312474E-4</v>
      </c>
    </row>
    <row r="677" spans="1:4" x14ac:dyDescent="0.45">
      <c r="A677">
        <v>1</v>
      </c>
      <c r="B677" s="5">
        <v>41183</v>
      </c>
      <c r="C677" s="24">
        <v>3038.34</v>
      </c>
    </row>
    <row r="678" spans="1:4" x14ac:dyDescent="0.45">
      <c r="A678">
        <v>31</v>
      </c>
      <c r="B678" s="5">
        <v>41213</v>
      </c>
      <c r="C678" s="24">
        <v>3024.4</v>
      </c>
      <c r="D678" s="4">
        <f>C678/C677-1</f>
        <v>-4.5880316225307416E-3</v>
      </c>
    </row>
    <row r="679" spans="1:4" x14ac:dyDescent="0.45">
      <c r="A679">
        <v>1</v>
      </c>
      <c r="B679" s="5">
        <v>41214</v>
      </c>
      <c r="C679" s="24">
        <v>3064.73</v>
      </c>
    </row>
    <row r="680" spans="1:4" x14ac:dyDescent="0.45">
      <c r="A680">
        <v>30</v>
      </c>
      <c r="B680" s="5">
        <v>41243</v>
      </c>
      <c r="C680" s="24">
        <v>3065.3</v>
      </c>
      <c r="D680" s="4">
        <f>C680/C679-1</f>
        <v>1.8598702006378254E-4</v>
      </c>
    </row>
    <row r="681" spans="1:4" x14ac:dyDescent="0.45">
      <c r="A681">
        <v>3</v>
      </c>
      <c r="B681" s="5">
        <v>41246</v>
      </c>
      <c r="C681" s="24">
        <v>3067.07</v>
      </c>
    </row>
    <row r="682" spans="1:4" x14ac:dyDescent="0.45">
      <c r="A682">
        <v>31</v>
      </c>
      <c r="B682" s="5">
        <v>41274</v>
      </c>
      <c r="C682" s="24">
        <v>3093.41</v>
      </c>
      <c r="D682" s="4">
        <f>C682/C681-1</f>
        <v>8.5880009259651224E-3</v>
      </c>
    </row>
    <row r="683" spans="1:4" x14ac:dyDescent="0.45">
      <c r="A683">
        <v>2</v>
      </c>
      <c r="B683" s="5">
        <v>41276</v>
      </c>
      <c r="C683" s="24">
        <v>3159.65</v>
      </c>
    </row>
    <row r="684" spans="1:4" x14ac:dyDescent="0.45">
      <c r="A684">
        <v>31</v>
      </c>
      <c r="B684" s="5">
        <v>41305</v>
      </c>
      <c r="C684" s="24">
        <v>3287.38</v>
      </c>
      <c r="D684" s="4">
        <f>C684/C683-1</f>
        <v>4.0425363568749706E-2</v>
      </c>
    </row>
    <row r="685" spans="1:4" x14ac:dyDescent="0.45">
      <c r="A685">
        <v>1</v>
      </c>
      <c r="B685" s="5">
        <v>41306</v>
      </c>
      <c r="C685" s="24">
        <v>3327.24</v>
      </c>
    </row>
    <row r="686" spans="1:4" x14ac:dyDescent="0.45">
      <c r="A686">
        <v>28</v>
      </c>
      <c r="B686" s="5">
        <v>41333</v>
      </c>
      <c r="C686" s="24">
        <v>3349.39</v>
      </c>
      <c r="D686" s="4">
        <f>C686/C685-1</f>
        <v>6.6571693054904291E-3</v>
      </c>
    </row>
    <row r="687" spans="1:4" x14ac:dyDescent="0.45">
      <c r="A687">
        <v>1</v>
      </c>
      <c r="B687" s="5">
        <v>41334</v>
      </c>
      <c r="C687" s="24">
        <v>3358.29</v>
      </c>
    </row>
    <row r="688" spans="1:4" x14ac:dyDescent="0.45">
      <c r="A688">
        <v>28</v>
      </c>
      <c r="B688" s="5">
        <v>41361</v>
      </c>
      <c r="C688" s="24">
        <v>3380.64</v>
      </c>
      <c r="D688" s="4">
        <f>C688/C687-1</f>
        <v>6.6551727218315815E-3</v>
      </c>
    </row>
    <row r="689" spans="1:4" x14ac:dyDescent="0.45">
      <c r="A689">
        <v>2</v>
      </c>
      <c r="B689" s="5">
        <v>41366</v>
      </c>
      <c r="C689" s="24">
        <v>3420.0233932800002</v>
      </c>
    </row>
    <row r="690" spans="1:4" x14ac:dyDescent="0.45">
      <c r="A690">
        <v>30</v>
      </c>
      <c r="B690" s="5">
        <v>41394</v>
      </c>
      <c r="C690" s="24">
        <v>3390.1786618000001</v>
      </c>
      <c r="D690" s="4">
        <f>C690/C689-1</f>
        <v>-8.726469982235141E-3</v>
      </c>
    </row>
    <row r="691" spans="1:4" x14ac:dyDescent="0.45">
      <c r="A691">
        <v>1</v>
      </c>
      <c r="B691" s="5">
        <v>41395</v>
      </c>
      <c r="C691" s="24">
        <v>3402.2705649999998</v>
      </c>
    </row>
    <row r="692" spans="1:4" x14ac:dyDescent="0.45">
      <c r="A692">
        <v>31</v>
      </c>
      <c r="B692" s="5">
        <v>41425</v>
      </c>
      <c r="C692" s="24">
        <v>3473.82175448</v>
      </c>
      <c r="D692" s="4">
        <f>C692/C691-1</f>
        <v>2.1030423099228202E-2</v>
      </c>
    </row>
    <row r="693" spans="1:4" x14ac:dyDescent="0.45">
      <c r="A693">
        <v>3</v>
      </c>
      <c r="B693" s="5">
        <v>41428</v>
      </c>
      <c r="C693" s="24">
        <v>3443.61730145</v>
      </c>
    </row>
    <row r="694" spans="1:4" x14ac:dyDescent="0.45">
      <c r="A694">
        <v>28</v>
      </c>
      <c r="B694" s="5">
        <v>41453</v>
      </c>
      <c r="C694" s="24">
        <v>3289.7052585199999</v>
      </c>
      <c r="D694" s="4">
        <f>C694/C693-1</f>
        <v>-4.4694874446470134E-2</v>
      </c>
    </row>
    <row r="695" spans="1:4" x14ac:dyDescent="0.45">
      <c r="A695">
        <v>1</v>
      </c>
      <c r="B695" s="5">
        <v>41456</v>
      </c>
      <c r="C695" s="24">
        <v>3338.60628636</v>
      </c>
    </row>
    <row r="696" spans="1:4" x14ac:dyDescent="0.45">
      <c r="A696">
        <v>31</v>
      </c>
      <c r="B696" s="5">
        <v>41486</v>
      </c>
      <c r="C696" s="24">
        <v>3509.9394549100002</v>
      </c>
      <c r="D696" s="4">
        <f>C696/C695-1</f>
        <v>5.1318770125722279E-2</v>
      </c>
    </row>
    <row r="697" spans="1:4" x14ac:dyDescent="0.45">
      <c r="A697">
        <v>1</v>
      </c>
      <c r="B697" s="5">
        <v>41487</v>
      </c>
      <c r="C697" s="24">
        <v>3543.6927199199999</v>
      </c>
    </row>
    <row r="698" spans="1:4" x14ac:dyDescent="0.45">
      <c r="A698">
        <v>30</v>
      </c>
      <c r="B698" s="5">
        <v>41516</v>
      </c>
      <c r="C698" s="24">
        <v>3410.4298513600002</v>
      </c>
      <c r="D698" s="4">
        <f>C698/C697-1</f>
        <v>-3.7605650120535294E-2</v>
      </c>
    </row>
    <row r="699" spans="1:4" x14ac:dyDescent="0.45">
      <c r="A699">
        <v>2</v>
      </c>
      <c r="B699" s="5">
        <v>41519</v>
      </c>
      <c r="C699" s="24">
        <v>3460.5381451200001</v>
      </c>
    </row>
    <row r="700" spans="1:4" x14ac:dyDescent="0.45">
      <c r="A700">
        <v>30</v>
      </c>
      <c r="B700" s="5">
        <v>41547</v>
      </c>
      <c r="C700" s="24">
        <v>3443.8531436600001</v>
      </c>
      <c r="D700" s="4">
        <f>C700/C699-1</f>
        <v>-4.821504852801306E-3</v>
      </c>
    </row>
    <row r="701" spans="1:4" x14ac:dyDescent="0.45">
      <c r="A701">
        <v>1</v>
      </c>
      <c r="B701" s="5">
        <v>41548</v>
      </c>
      <c r="C701" s="24">
        <v>3445.0835270799998</v>
      </c>
    </row>
    <row r="702" spans="1:4" x14ac:dyDescent="0.45">
      <c r="A702">
        <v>31</v>
      </c>
      <c r="B702" s="5">
        <v>41578</v>
      </c>
      <c r="C702" s="24">
        <v>3585.3233117</v>
      </c>
      <c r="D702" s="4">
        <f>C702/C701-1</f>
        <v>4.0707223356893474E-2</v>
      </c>
    </row>
    <row r="703" spans="1:4" x14ac:dyDescent="0.45">
      <c r="A703">
        <v>1</v>
      </c>
      <c r="B703" s="5">
        <v>41579</v>
      </c>
      <c r="C703" s="24">
        <v>3585.9891866299999</v>
      </c>
    </row>
    <row r="704" spans="1:4" x14ac:dyDescent="0.45">
      <c r="A704">
        <v>29</v>
      </c>
      <c r="B704" s="5">
        <v>41607</v>
      </c>
      <c r="C704" s="24">
        <v>3548.4462786200002</v>
      </c>
      <c r="D704" s="4">
        <f>C704/C703-1</f>
        <v>-1.0469331070482535E-2</v>
      </c>
    </row>
    <row r="705" spans="1:4" x14ac:dyDescent="0.45">
      <c r="A705">
        <v>2</v>
      </c>
      <c r="B705" s="5">
        <v>41610</v>
      </c>
      <c r="C705" s="24">
        <v>3519.4744949699998</v>
      </c>
    </row>
    <row r="706" spans="1:4" x14ac:dyDescent="0.45">
      <c r="A706">
        <v>31</v>
      </c>
      <c r="B706" s="5">
        <v>41639</v>
      </c>
      <c r="C706" s="24">
        <v>3609.6273701</v>
      </c>
      <c r="D706" s="4">
        <f>C706/C705-1</f>
        <v>2.5615436412125048E-2</v>
      </c>
    </row>
    <row r="707" spans="1:4" x14ac:dyDescent="0.45">
      <c r="A707">
        <v>2</v>
      </c>
      <c r="B707" s="5">
        <v>41641</v>
      </c>
      <c r="C707" s="24">
        <v>3595.7481932699998</v>
      </c>
    </row>
    <row r="708" spans="1:4" x14ac:dyDescent="0.45">
      <c r="A708">
        <v>31</v>
      </c>
      <c r="B708" s="5">
        <v>41670</v>
      </c>
      <c r="C708" s="24">
        <v>3496.5097788799999</v>
      </c>
      <c r="D708" s="4">
        <f>C708/C707-1</f>
        <v>-2.7598822013104263E-2</v>
      </c>
    </row>
    <row r="709" spans="1:4" x14ac:dyDescent="0.45">
      <c r="A709">
        <v>3</v>
      </c>
      <c r="B709" s="5">
        <v>41673</v>
      </c>
      <c r="C709" s="24">
        <v>3472.4186375999998</v>
      </c>
    </row>
    <row r="710" spans="1:4" x14ac:dyDescent="0.45">
      <c r="A710">
        <v>28</v>
      </c>
      <c r="B710" s="5">
        <v>41698</v>
      </c>
      <c r="C710" s="24">
        <v>3666.66385666</v>
      </c>
      <c r="D710" s="4">
        <f>C710/C709-1</f>
        <v>5.5939458726743441E-2</v>
      </c>
    </row>
    <row r="711" spans="1:4" x14ac:dyDescent="0.45">
      <c r="A711">
        <v>3</v>
      </c>
      <c r="B711" s="5">
        <v>41701</v>
      </c>
      <c r="C711" s="24">
        <v>3608.5500133199998</v>
      </c>
    </row>
    <row r="712" spans="1:4" x14ac:dyDescent="0.45">
      <c r="A712">
        <v>31</v>
      </c>
      <c r="B712" s="5">
        <v>41729</v>
      </c>
      <c r="C712" s="24">
        <v>3555.5932058499998</v>
      </c>
      <c r="D712" s="4">
        <f>C712/C711-1</f>
        <v>-1.4675370238606655E-2</v>
      </c>
    </row>
    <row r="713" spans="1:4" x14ac:dyDescent="0.45">
      <c r="A713">
        <v>1</v>
      </c>
      <c r="B713" s="5">
        <v>41730</v>
      </c>
      <c r="C713" s="24">
        <v>3584.4693206299999</v>
      </c>
    </row>
    <row r="714" spans="1:4" x14ac:dyDescent="0.45">
      <c r="A714">
        <v>30</v>
      </c>
      <c r="B714" s="5">
        <v>41759</v>
      </c>
      <c r="C714" s="24">
        <v>3619.82529062</v>
      </c>
      <c r="D714" s="4">
        <f>C714/C713-1</f>
        <v>9.8636553496254109E-3</v>
      </c>
    </row>
    <row r="715" spans="1:4" x14ac:dyDescent="0.45">
      <c r="A715">
        <v>1</v>
      </c>
      <c r="B715" s="5">
        <v>41760</v>
      </c>
      <c r="C715" s="24">
        <v>3633.6129916899999</v>
      </c>
    </row>
    <row r="716" spans="1:4" x14ac:dyDescent="0.45">
      <c r="A716">
        <v>30</v>
      </c>
      <c r="B716" s="5">
        <v>41789</v>
      </c>
      <c r="C716" s="24">
        <v>3655.0068228700002</v>
      </c>
      <c r="D716" s="4">
        <f>C716/C715-1</f>
        <v>5.8877572347213469E-3</v>
      </c>
    </row>
    <row r="717" spans="1:4" x14ac:dyDescent="0.45">
      <c r="A717">
        <v>2</v>
      </c>
      <c r="B717" s="5">
        <v>41792</v>
      </c>
      <c r="C717" s="24">
        <v>3666.6403850500001</v>
      </c>
    </row>
    <row r="718" spans="1:4" x14ac:dyDescent="0.45">
      <c r="A718">
        <v>30</v>
      </c>
      <c r="B718" s="5">
        <v>41820</v>
      </c>
      <c r="C718" s="24">
        <v>3600.1933903600002</v>
      </c>
      <c r="D718" s="4">
        <f>C718/C717-1</f>
        <v>-1.8122037536302815E-2</v>
      </c>
    </row>
    <row r="719" spans="1:4" x14ac:dyDescent="0.45">
      <c r="A719">
        <v>1</v>
      </c>
      <c r="B719" s="5">
        <v>41821</v>
      </c>
      <c r="C719" s="24">
        <v>3630.36849252</v>
      </c>
    </row>
    <row r="720" spans="1:4" x14ac:dyDescent="0.45">
      <c r="A720">
        <v>31</v>
      </c>
      <c r="B720" s="5">
        <v>41851</v>
      </c>
      <c r="C720" s="24">
        <v>3585.62188681</v>
      </c>
      <c r="D720" s="4">
        <f>C720/C719-1</f>
        <v>-1.2325637411793267E-2</v>
      </c>
    </row>
    <row r="721" spans="1:4" x14ac:dyDescent="0.45">
      <c r="A721">
        <v>1</v>
      </c>
      <c r="B721" s="5">
        <v>41852</v>
      </c>
      <c r="C721" s="24">
        <v>3559.01965952</v>
      </c>
    </row>
    <row r="722" spans="1:4" x14ac:dyDescent="0.45">
      <c r="A722">
        <v>29</v>
      </c>
      <c r="B722" s="5">
        <v>41880</v>
      </c>
      <c r="C722" s="24">
        <v>3639.5428376899999</v>
      </c>
      <c r="D722" s="4">
        <f>C722/C721-1</f>
        <v>2.2625100694402933E-2</v>
      </c>
    </row>
    <row r="723" spans="1:4" x14ac:dyDescent="0.45">
      <c r="A723">
        <v>1</v>
      </c>
      <c r="B723" s="5">
        <v>41883</v>
      </c>
      <c r="C723" s="24">
        <v>3644.5657652599998</v>
      </c>
    </row>
    <row r="724" spans="1:4" x14ac:dyDescent="0.45">
      <c r="A724">
        <v>30</v>
      </c>
      <c r="B724" s="5">
        <v>41912</v>
      </c>
      <c r="C724" s="24">
        <v>3533.9316934499998</v>
      </c>
      <c r="D724" s="4">
        <f>C724/C723-1</f>
        <v>-3.0355899422796484E-2</v>
      </c>
    </row>
    <row r="725" spans="1:4" x14ac:dyDescent="0.45">
      <c r="A725">
        <v>1</v>
      </c>
      <c r="B725" s="5">
        <v>41913</v>
      </c>
      <c r="C725" s="24">
        <v>3498.9553048100001</v>
      </c>
    </row>
    <row r="726" spans="1:4" x14ac:dyDescent="0.45">
      <c r="A726">
        <v>31</v>
      </c>
      <c r="B726" s="5">
        <v>41943</v>
      </c>
      <c r="C726" s="24">
        <v>3503.4598627300002</v>
      </c>
      <c r="D726" s="4">
        <f>C726/C725-1</f>
        <v>1.2874008175547402E-3</v>
      </c>
    </row>
    <row r="727" spans="1:4" x14ac:dyDescent="0.45">
      <c r="A727">
        <v>3</v>
      </c>
      <c r="B727" s="5">
        <v>41946</v>
      </c>
      <c r="C727" s="24">
        <v>3476.1285103300002</v>
      </c>
    </row>
    <row r="728" spans="1:4" x14ac:dyDescent="0.45">
      <c r="A728">
        <v>28</v>
      </c>
      <c r="B728" s="5">
        <v>41971</v>
      </c>
      <c r="C728" s="24">
        <v>3593.3169933999998</v>
      </c>
      <c r="D728" s="4">
        <f>C728/C727-1</f>
        <v>3.3712356353267969E-2</v>
      </c>
    </row>
    <row r="729" spans="1:4" x14ac:dyDescent="0.45">
      <c r="A729">
        <v>1</v>
      </c>
      <c r="B729" s="5">
        <v>41974</v>
      </c>
      <c r="C729" s="24">
        <v>3558.9445632400002</v>
      </c>
    </row>
    <row r="730" spans="1:4" x14ac:dyDescent="0.45">
      <c r="A730">
        <v>31</v>
      </c>
      <c r="B730" s="5">
        <v>42004</v>
      </c>
      <c r="C730" s="24">
        <v>3532.7390155200001</v>
      </c>
      <c r="D730" s="4">
        <f>C730/C729-1</f>
        <v>-7.3632919126290775E-3</v>
      </c>
    </row>
    <row r="731" spans="1:4" x14ac:dyDescent="0.45">
      <c r="A731">
        <v>2</v>
      </c>
      <c r="B731" s="5">
        <v>42006</v>
      </c>
      <c r="C731" s="24">
        <v>3524.0869393399998</v>
      </c>
    </row>
    <row r="732" spans="1:4" x14ac:dyDescent="0.45">
      <c r="A732">
        <v>30</v>
      </c>
      <c r="B732" s="5">
        <v>42034</v>
      </c>
      <c r="C732" s="24">
        <v>3621.81341346</v>
      </c>
      <c r="D732" s="4">
        <f>C732/C731-1</f>
        <v>2.7731005449684654E-2</v>
      </c>
    </row>
    <row r="733" spans="1:4" x14ac:dyDescent="0.45">
      <c r="A733">
        <v>2</v>
      </c>
      <c r="B733" s="5">
        <v>42037</v>
      </c>
      <c r="C733" s="24">
        <v>3638.28582577</v>
      </c>
    </row>
    <row r="734" spans="1:4" x14ac:dyDescent="0.45">
      <c r="A734">
        <v>27</v>
      </c>
      <c r="B734" s="5">
        <v>42062</v>
      </c>
      <c r="C734" s="24">
        <v>3744.2570865399998</v>
      </c>
      <c r="D734" s="4">
        <f>C734/C733-1</f>
        <v>2.9126700277203321E-2</v>
      </c>
    </row>
    <row r="735" spans="1:4" x14ac:dyDescent="0.45">
      <c r="A735">
        <v>2</v>
      </c>
      <c r="B735" s="5">
        <v>42065</v>
      </c>
      <c r="C735" s="24">
        <v>3740.3187208999998</v>
      </c>
    </row>
    <row r="736" spans="1:4" x14ac:dyDescent="0.45">
      <c r="A736">
        <v>31</v>
      </c>
      <c r="B736" s="5">
        <v>42094</v>
      </c>
      <c r="C736" s="24">
        <v>3663.5829188399998</v>
      </c>
      <c r="D736" s="4">
        <f>C736/C735-1</f>
        <v>-2.0515845783734665E-2</v>
      </c>
    </row>
    <row r="737" spans="1:4" x14ac:dyDescent="0.45">
      <c r="A737">
        <v>1</v>
      </c>
      <c r="B737" s="5">
        <v>42095</v>
      </c>
      <c r="C737" s="24">
        <v>3680.4501385799999</v>
      </c>
    </row>
    <row r="738" spans="1:4" x14ac:dyDescent="0.45">
      <c r="A738">
        <v>30</v>
      </c>
      <c r="B738" s="5">
        <v>42124</v>
      </c>
      <c r="C738" s="24">
        <v>3760.0647250699999</v>
      </c>
      <c r="D738" s="4">
        <f>C738/C737-1</f>
        <v>2.1631752500990808E-2</v>
      </c>
    </row>
    <row r="739" spans="1:4" x14ac:dyDescent="0.45">
      <c r="A739">
        <v>1</v>
      </c>
      <c r="B739" s="5">
        <v>42125</v>
      </c>
      <c r="C739" s="24">
        <v>3770.74682914</v>
      </c>
    </row>
    <row r="740" spans="1:4" x14ac:dyDescent="0.45">
      <c r="A740">
        <v>29</v>
      </c>
      <c r="B740" s="5">
        <v>42153</v>
      </c>
      <c r="C740" s="24">
        <v>3797.1179319600001</v>
      </c>
      <c r="D740" s="4">
        <f>C740/C739-1</f>
        <v>6.9936020674223887E-3</v>
      </c>
    </row>
    <row r="741" spans="1:4" x14ac:dyDescent="0.45">
      <c r="A741">
        <v>1</v>
      </c>
      <c r="B741" s="5">
        <v>42156</v>
      </c>
      <c r="C741" s="24">
        <v>3786.3721974800001</v>
      </c>
    </row>
    <row r="742" spans="1:4" x14ac:dyDescent="0.45">
      <c r="A742">
        <v>30</v>
      </c>
      <c r="B742" s="5">
        <v>42185</v>
      </c>
      <c r="C742" s="24">
        <v>3570.5802503199998</v>
      </c>
      <c r="D742" s="4">
        <f>C742/C741-1</f>
        <v>-5.6991741938000606E-2</v>
      </c>
    </row>
    <row r="743" spans="1:4" x14ac:dyDescent="0.45">
      <c r="A743">
        <v>1</v>
      </c>
      <c r="B743" s="5">
        <v>42186</v>
      </c>
      <c r="C743" s="24">
        <v>3615.7363500199999</v>
      </c>
    </row>
    <row r="744" spans="1:4" x14ac:dyDescent="0.45">
      <c r="A744">
        <v>31</v>
      </c>
      <c r="B744" s="5">
        <v>42216</v>
      </c>
      <c r="C744" s="24">
        <v>3652.78982</v>
      </c>
      <c r="D744" s="4">
        <f>C744/C743-1</f>
        <v>1.0247835127634497E-2</v>
      </c>
    </row>
    <row r="745" spans="1:4" x14ac:dyDescent="0.45">
      <c r="A745">
        <v>3</v>
      </c>
      <c r="B745" s="5">
        <v>42219</v>
      </c>
      <c r="C745" s="24">
        <v>3649.1446418300002</v>
      </c>
    </row>
    <row r="746" spans="1:4" x14ac:dyDescent="0.45">
      <c r="A746">
        <v>28</v>
      </c>
      <c r="B746" s="5">
        <v>42244</v>
      </c>
      <c r="C746" s="24">
        <v>3434.65836519</v>
      </c>
      <c r="D746" s="4">
        <f>C746/C745-1</f>
        <v>-5.8777137573926885E-2</v>
      </c>
    </row>
    <row r="747" spans="1:4" x14ac:dyDescent="0.45">
      <c r="A747">
        <v>1</v>
      </c>
      <c r="B747" s="5">
        <v>42248</v>
      </c>
      <c r="C747" s="24">
        <v>3341.8337263499998</v>
      </c>
    </row>
    <row r="748" spans="1:4" x14ac:dyDescent="0.45">
      <c r="A748">
        <v>30</v>
      </c>
      <c r="B748" s="5">
        <v>42277</v>
      </c>
      <c r="C748" s="24">
        <v>3335.9187163900001</v>
      </c>
      <c r="D748" s="4">
        <f>C748/C747-1</f>
        <v>-1.7699893065775685E-3</v>
      </c>
    </row>
    <row r="749" spans="1:4" x14ac:dyDescent="0.45">
      <c r="A749">
        <v>1</v>
      </c>
      <c r="B749" s="5">
        <v>42278</v>
      </c>
      <c r="C749" s="24">
        <v>3344.1375175500002</v>
      </c>
    </row>
    <row r="750" spans="1:4" x14ac:dyDescent="0.45">
      <c r="A750">
        <v>30</v>
      </c>
      <c r="B750" s="5">
        <v>42307</v>
      </c>
      <c r="C750" s="24">
        <v>3484.5957057700002</v>
      </c>
      <c r="D750" s="4">
        <f>C750/C749-1</f>
        <v>4.2001319468137011E-2</v>
      </c>
    </row>
    <row r="751" spans="1:4" x14ac:dyDescent="0.45">
      <c r="A751">
        <v>2</v>
      </c>
      <c r="B751" s="5">
        <v>42310</v>
      </c>
      <c r="C751" s="24">
        <v>3487.00927645</v>
      </c>
    </row>
    <row r="752" spans="1:4" x14ac:dyDescent="0.45">
      <c r="A752">
        <v>30</v>
      </c>
      <c r="B752" s="5">
        <v>42338</v>
      </c>
      <c r="C752" s="24">
        <v>3492.1301062699999</v>
      </c>
      <c r="D752" s="4">
        <f>C752/C751-1</f>
        <v>1.4685449375153592E-3</v>
      </c>
    </row>
    <row r="753" spans="1:4" x14ac:dyDescent="0.45">
      <c r="A753">
        <v>1</v>
      </c>
      <c r="B753" s="5">
        <v>42339</v>
      </c>
      <c r="C753" s="24">
        <v>3513.1887992500001</v>
      </c>
    </row>
    <row r="754" spans="1:4" x14ac:dyDescent="0.45">
      <c r="A754">
        <v>31</v>
      </c>
      <c r="B754" s="5">
        <v>42369</v>
      </c>
      <c r="C754" s="24">
        <v>3444.2640172299998</v>
      </c>
      <c r="D754" s="4">
        <f>C754/C753-1</f>
        <v>-1.9618866493800291E-2</v>
      </c>
    </row>
    <row r="755" spans="1:4" x14ac:dyDescent="0.45">
      <c r="A755">
        <v>4</v>
      </c>
      <c r="B755" s="5">
        <v>42373</v>
      </c>
      <c r="C755" s="24">
        <v>3367.4200057500002</v>
      </c>
    </row>
    <row r="756" spans="1:4" x14ac:dyDescent="0.45">
      <c r="A756">
        <v>29</v>
      </c>
      <c r="B756" s="5">
        <v>42398</v>
      </c>
      <c r="C756" s="24">
        <v>3335.8963173100001</v>
      </c>
      <c r="D756" s="4">
        <f>C756/C755-1</f>
        <v>-9.3613770738940616E-3</v>
      </c>
    </row>
    <row r="757" spans="1:4" x14ac:dyDescent="0.45">
      <c r="A757">
        <v>1</v>
      </c>
      <c r="B757" s="5">
        <v>42401</v>
      </c>
      <c r="C757" s="24">
        <v>3325.5410213099999</v>
      </c>
    </row>
    <row r="758" spans="1:4" x14ac:dyDescent="0.45">
      <c r="A758">
        <v>29</v>
      </c>
      <c r="B758" s="5">
        <v>42429</v>
      </c>
      <c r="C758" s="24">
        <v>3345.84367707</v>
      </c>
      <c r="D758" s="4">
        <f>C758/C757-1</f>
        <v>6.1050685076204925E-3</v>
      </c>
    </row>
    <row r="759" spans="1:4" x14ac:dyDescent="0.45">
      <c r="A759">
        <v>1</v>
      </c>
      <c r="B759" s="5">
        <v>42430</v>
      </c>
      <c r="C759" s="24">
        <v>3377.1810779799998</v>
      </c>
    </row>
    <row r="760" spans="1:4" x14ac:dyDescent="0.45">
      <c r="A760">
        <v>31</v>
      </c>
      <c r="B760" s="5">
        <v>42460</v>
      </c>
      <c r="C760" s="24">
        <v>3395.1936764500001</v>
      </c>
      <c r="D760" s="4">
        <f>C760/C759-1</f>
        <v>5.3336193867266068E-3</v>
      </c>
    </row>
    <row r="761" spans="1:4" x14ac:dyDescent="0.45">
      <c r="A761">
        <v>1</v>
      </c>
      <c r="B761" s="5">
        <v>42461</v>
      </c>
      <c r="C761" s="24">
        <v>3379.3568848899999</v>
      </c>
    </row>
    <row r="762" spans="1:4" x14ac:dyDescent="0.45">
      <c r="A762">
        <v>29</v>
      </c>
      <c r="B762" s="5">
        <v>42489</v>
      </c>
      <c r="C762" s="24">
        <v>3421.7017856699999</v>
      </c>
      <c r="D762" s="4">
        <f>C762/C761-1</f>
        <v>1.2530461334029352E-2</v>
      </c>
    </row>
    <row r="763" spans="1:4" x14ac:dyDescent="0.45">
      <c r="A763">
        <v>3</v>
      </c>
      <c r="B763" s="5">
        <v>42493</v>
      </c>
      <c r="C763" s="24">
        <v>3393.9702481300001</v>
      </c>
    </row>
    <row r="764" spans="1:4" x14ac:dyDescent="0.45">
      <c r="A764">
        <v>31</v>
      </c>
      <c r="B764" s="5">
        <v>42521</v>
      </c>
      <c r="C764" s="24">
        <v>3429.7704544600001</v>
      </c>
      <c r="D764" s="4">
        <f>C764/C763-1</f>
        <v>1.0548179186227413E-2</v>
      </c>
    </row>
    <row r="765" spans="1:4" x14ac:dyDescent="0.45">
      <c r="A765">
        <v>1</v>
      </c>
      <c r="B765" s="5">
        <v>42522</v>
      </c>
      <c r="C765" s="24">
        <v>3407.9097724899998</v>
      </c>
    </row>
    <row r="766" spans="1:4" x14ac:dyDescent="0.45">
      <c r="A766">
        <v>30</v>
      </c>
      <c r="B766" s="5">
        <v>42551</v>
      </c>
      <c r="C766" s="24">
        <v>3515.4537643799999</v>
      </c>
      <c r="D766" s="4">
        <f>C766/C765-1</f>
        <v>3.1557171131154416E-2</v>
      </c>
    </row>
    <row r="767" spans="1:4" x14ac:dyDescent="0.45">
      <c r="A767">
        <v>1</v>
      </c>
      <c r="B767" s="5">
        <v>42552</v>
      </c>
      <c r="C767" s="24">
        <v>3555.45182922</v>
      </c>
    </row>
    <row r="768" spans="1:4" x14ac:dyDescent="0.45">
      <c r="A768">
        <v>29</v>
      </c>
      <c r="B768" s="5">
        <v>42580</v>
      </c>
      <c r="C768" s="24">
        <v>3653.8267793199998</v>
      </c>
      <c r="D768" s="4">
        <f>C768/C767-1</f>
        <v>2.7668761897297722E-2</v>
      </c>
    </row>
    <row r="769" spans="1:4" x14ac:dyDescent="0.45">
      <c r="A769">
        <v>1</v>
      </c>
      <c r="B769" s="5">
        <v>42583</v>
      </c>
      <c r="C769" s="24">
        <v>3635.50438678</v>
      </c>
    </row>
    <row r="770" spans="1:4" x14ac:dyDescent="0.45">
      <c r="A770">
        <v>31</v>
      </c>
      <c r="B770" s="5">
        <v>42613</v>
      </c>
      <c r="C770" s="24">
        <v>3697.19303631</v>
      </c>
      <c r="D770" s="4">
        <f>C770/C769-1</f>
        <v>1.6968388142872826E-2</v>
      </c>
    </row>
    <row r="771" spans="1:4" x14ac:dyDescent="0.45">
      <c r="A771">
        <v>1</v>
      </c>
      <c r="B771" s="5">
        <v>42614</v>
      </c>
      <c r="C771" s="24">
        <v>3685.6312274299999</v>
      </c>
    </row>
    <row r="772" spans="1:4" x14ac:dyDescent="0.45">
      <c r="A772">
        <v>30</v>
      </c>
      <c r="B772" s="5">
        <v>42643</v>
      </c>
      <c r="C772" s="24">
        <v>3755.3355415699998</v>
      </c>
      <c r="D772" s="4">
        <f>C772/C771-1</f>
        <v>1.8912449411984333E-2</v>
      </c>
    </row>
    <row r="773" spans="1:4" x14ac:dyDescent="0.45">
      <c r="A773">
        <v>3</v>
      </c>
      <c r="B773" s="5">
        <v>42646</v>
      </c>
      <c r="C773" s="24">
        <v>3804.5814108899999</v>
      </c>
    </row>
    <row r="774" spans="1:4" x14ac:dyDescent="0.45">
      <c r="A774">
        <v>31</v>
      </c>
      <c r="B774" s="5">
        <v>42674</v>
      </c>
      <c r="C774" s="24">
        <v>3768.1430365000001</v>
      </c>
      <c r="D774" s="4">
        <f>C774/C773-1</f>
        <v>-9.5774989295013269E-3</v>
      </c>
    </row>
    <row r="775" spans="1:4" x14ac:dyDescent="0.45">
      <c r="A775">
        <v>1</v>
      </c>
      <c r="B775" s="5">
        <v>42675</v>
      </c>
      <c r="C775" s="24">
        <v>3751.1566481899999</v>
      </c>
    </row>
    <row r="776" spans="1:4" x14ac:dyDescent="0.45">
      <c r="A776">
        <v>30</v>
      </c>
      <c r="B776" s="5">
        <v>42704</v>
      </c>
      <c r="C776" s="24">
        <v>3692.3964107400002</v>
      </c>
      <c r="D776" s="4">
        <f>C776/C775-1</f>
        <v>-1.5664565082439963E-2</v>
      </c>
    </row>
    <row r="777" spans="1:4" x14ac:dyDescent="0.45">
      <c r="A777">
        <v>1</v>
      </c>
      <c r="B777" s="5">
        <v>42705</v>
      </c>
      <c r="C777" s="24">
        <v>3677.0303588800002</v>
      </c>
    </row>
    <row r="778" spans="1:4" x14ac:dyDescent="0.45">
      <c r="A778">
        <v>30</v>
      </c>
      <c r="B778" s="5">
        <v>42734</v>
      </c>
      <c r="C778" s="24">
        <v>3873.2175012399998</v>
      </c>
      <c r="D778" s="4">
        <f>C778/C777-1</f>
        <v>5.3354779050493573E-2</v>
      </c>
    </row>
    <row r="779" spans="1:4" x14ac:dyDescent="0.45">
      <c r="A779">
        <v>3</v>
      </c>
      <c r="B779" s="5">
        <v>42738</v>
      </c>
      <c r="C779" s="24">
        <v>3891.5434484799998</v>
      </c>
    </row>
    <row r="780" spans="1:4" x14ac:dyDescent="0.45">
      <c r="A780">
        <v>31</v>
      </c>
      <c r="B780" s="5">
        <v>42766</v>
      </c>
      <c r="C780" s="24">
        <v>3858.2611988499998</v>
      </c>
      <c r="D780" s="4">
        <f>C780/C779-1</f>
        <v>-8.5524548474461559E-3</v>
      </c>
    </row>
    <row r="781" spans="1:4" x14ac:dyDescent="0.45">
      <c r="A781">
        <v>1</v>
      </c>
      <c r="B781" s="5">
        <v>42767</v>
      </c>
      <c r="C781" s="24">
        <v>3865.66393823</v>
      </c>
    </row>
    <row r="782" spans="1:4" x14ac:dyDescent="0.45">
      <c r="A782">
        <v>28</v>
      </c>
      <c r="B782" s="5">
        <v>42794</v>
      </c>
      <c r="C782" s="24">
        <v>3953.4242975699999</v>
      </c>
      <c r="D782" s="4">
        <f>C782/C781-1</f>
        <v>2.2702532020976385E-2</v>
      </c>
    </row>
    <row r="783" spans="1:4" x14ac:dyDescent="0.45">
      <c r="A783">
        <v>1</v>
      </c>
      <c r="B783" s="5">
        <v>42795</v>
      </c>
      <c r="C783" s="24">
        <v>4014.7181052300002</v>
      </c>
    </row>
    <row r="784" spans="1:4" x14ac:dyDescent="0.45">
      <c r="A784">
        <v>31</v>
      </c>
      <c r="B784" s="5">
        <v>42825</v>
      </c>
      <c r="C784" s="24">
        <v>3990.0009991799998</v>
      </c>
      <c r="D784" s="4">
        <f>C784/C783-1</f>
        <v>-6.1566230560001767E-3</v>
      </c>
    </row>
    <row r="785" spans="1:4" x14ac:dyDescent="0.45">
      <c r="A785">
        <v>3</v>
      </c>
      <c r="B785" s="5">
        <v>42828</v>
      </c>
      <c r="C785" s="24">
        <v>3970.9761473499998</v>
      </c>
    </row>
    <row r="786" spans="1:4" x14ac:dyDescent="0.45">
      <c r="A786">
        <v>28</v>
      </c>
      <c r="B786" s="5">
        <v>42853</v>
      </c>
      <c r="C786" s="24">
        <v>3962.4857467299998</v>
      </c>
      <c r="D786" s="4">
        <f>C786/C785-1</f>
        <v>-2.1381142331127201E-3</v>
      </c>
    </row>
    <row r="787" spans="1:4" x14ac:dyDescent="0.45">
      <c r="A787">
        <v>2</v>
      </c>
      <c r="B787" s="5">
        <v>42857</v>
      </c>
      <c r="C787" s="24">
        <v>3990.1578652200001</v>
      </c>
    </row>
    <row r="788" spans="1:4" x14ac:dyDescent="0.45">
      <c r="A788">
        <v>31</v>
      </c>
      <c r="B788" s="5">
        <v>42886</v>
      </c>
      <c r="C788" s="24">
        <v>4116.0793912600002</v>
      </c>
      <c r="D788" s="4">
        <f>C788/C787-1</f>
        <v>3.1558031108891216E-2</v>
      </c>
    </row>
    <row r="789" spans="1:4" x14ac:dyDescent="0.45">
      <c r="A789">
        <v>1</v>
      </c>
      <c r="B789" s="5">
        <v>42887</v>
      </c>
      <c r="C789" s="24">
        <v>4127.6772584199998</v>
      </c>
    </row>
    <row r="790" spans="1:4" x14ac:dyDescent="0.45">
      <c r="A790">
        <v>30</v>
      </c>
      <c r="B790" s="5">
        <v>42916</v>
      </c>
      <c r="C790" s="24">
        <v>4002.1797562100001</v>
      </c>
      <c r="D790" s="4">
        <f>C790/C789-1</f>
        <v>-3.0403903782447839E-2</v>
      </c>
    </row>
    <row r="791" spans="1:4" x14ac:dyDescent="0.45">
      <c r="A791">
        <v>3</v>
      </c>
      <c r="B791" s="5">
        <v>42919</v>
      </c>
      <c r="C791" s="24">
        <v>4029.6975342999999</v>
      </c>
    </row>
    <row r="792" spans="1:4" x14ac:dyDescent="0.45">
      <c r="A792">
        <v>31</v>
      </c>
      <c r="B792" s="5">
        <v>42947</v>
      </c>
      <c r="C792" s="24">
        <v>4046.19836558</v>
      </c>
      <c r="D792" s="4">
        <f>C792/C791-1</f>
        <v>4.0948064065722267E-3</v>
      </c>
    </row>
    <row r="793" spans="1:4" x14ac:dyDescent="0.45">
      <c r="A793">
        <v>1</v>
      </c>
      <c r="B793" s="5">
        <v>42948</v>
      </c>
      <c r="C793" s="24">
        <v>4071.3236429399999</v>
      </c>
    </row>
    <row r="794" spans="1:4" x14ac:dyDescent="0.45">
      <c r="A794">
        <v>31</v>
      </c>
      <c r="B794" s="5">
        <v>42978</v>
      </c>
      <c r="C794" s="24">
        <v>4072.9802509199999</v>
      </c>
      <c r="D794" s="4">
        <f>C794/C793-1</f>
        <v>4.0689665703008693E-4</v>
      </c>
    </row>
    <row r="795" spans="1:4" x14ac:dyDescent="0.45">
      <c r="A795">
        <v>1</v>
      </c>
      <c r="B795" s="5">
        <v>42979</v>
      </c>
      <c r="C795" s="24">
        <v>4075.7474186300001</v>
      </c>
    </row>
    <row r="796" spans="1:4" x14ac:dyDescent="0.45">
      <c r="A796">
        <v>29</v>
      </c>
      <c r="B796" s="5">
        <v>43007</v>
      </c>
      <c r="C796" s="24">
        <v>4049.8936165099999</v>
      </c>
      <c r="D796" s="4">
        <f>C796/C795-1</f>
        <v>-6.3433278524139824E-3</v>
      </c>
    </row>
    <row r="797" spans="1:4" x14ac:dyDescent="0.45">
      <c r="A797">
        <v>2</v>
      </c>
      <c r="B797" s="5">
        <v>43010</v>
      </c>
      <c r="C797" s="24">
        <v>4082.95455348</v>
      </c>
    </row>
    <row r="798" spans="1:4" x14ac:dyDescent="0.45">
      <c r="A798">
        <v>31</v>
      </c>
      <c r="B798" s="5">
        <v>43039</v>
      </c>
      <c r="C798" s="24">
        <v>4117.6921429399999</v>
      </c>
      <c r="D798" s="4">
        <f>C798/C797-1</f>
        <v>8.5079539840560159E-3</v>
      </c>
    </row>
    <row r="799" spans="1:4" x14ac:dyDescent="0.45">
      <c r="A799">
        <v>1</v>
      </c>
      <c r="B799" s="5">
        <v>43040</v>
      </c>
      <c r="C799" s="24">
        <v>4120.0084945500003</v>
      </c>
    </row>
    <row r="800" spans="1:4" x14ac:dyDescent="0.45">
      <c r="A800">
        <v>30</v>
      </c>
      <c r="B800" s="5">
        <v>43069</v>
      </c>
      <c r="C800" s="24">
        <v>4033.8387102299998</v>
      </c>
      <c r="D800" s="4">
        <f>C800/C799-1</f>
        <v>-2.0914953072059705E-2</v>
      </c>
    </row>
    <row r="801" spans="1:4" x14ac:dyDescent="0.45">
      <c r="A801">
        <v>1</v>
      </c>
      <c r="B801" s="5">
        <v>43070</v>
      </c>
      <c r="C801" s="24">
        <v>4018.8653006099998</v>
      </c>
    </row>
    <row r="802" spans="1:4" x14ac:dyDescent="0.45">
      <c r="A802">
        <v>29</v>
      </c>
      <c r="B802" s="5">
        <v>43098</v>
      </c>
      <c r="C802" s="24">
        <v>4221.8177113000002</v>
      </c>
      <c r="D802" s="4">
        <f>C802/C801-1</f>
        <v>5.049992858909591E-2</v>
      </c>
    </row>
    <row r="803" spans="1:4" x14ac:dyDescent="0.45">
      <c r="A803">
        <v>2</v>
      </c>
      <c r="B803" s="5">
        <v>43102</v>
      </c>
      <c r="C803" s="24">
        <v>4202.5341877199999</v>
      </c>
    </row>
    <row r="804" spans="1:4" x14ac:dyDescent="0.45">
      <c r="A804">
        <v>31</v>
      </c>
      <c r="B804" s="5">
        <v>43131</v>
      </c>
      <c r="C804" s="24">
        <v>4137.6564342299998</v>
      </c>
      <c r="D804" s="4">
        <f>C804/C803-1</f>
        <v>-1.543776935344765E-2</v>
      </c>
    </row>
    <row r="805" spans="1:4" x14ac:dyDescent="0.45">
      <c r="A805">
        <v>1</v>
      </c>
      <c r="B805" s="5">
        <v>43132</v>
      </c>
      <c r="C805" s="24">
        <v>4115.9937561899997</v>
      </c>
    </row>
    <row r="806" spans="1:4" x14ac:dyDescent="0.45">
      <c r="A806">
        <v>28</v>
      </c>
      <c r="B806" s="5">
        <v>43159</v>
      </c>
      <c r="C806" s="24">
        <v>3981.60749661</v>
      </c>
      <c r="D806" s="4">
        <f>C806/C805-1</f>
        <v>-3.26497724584488E-2</v>
      </c>
    </row>
    <row r="807" spans="1:4" x14ac:dyDescent="0.45">
      <c r="A807">
        <v>1</v>
      </c>
      <c r="B807" s="5">
        <v>43160</v>
      </c>
      <c r="C807" s="24">
        <v>3953.2780225900001</v>
      </c>
    </row>
    <row r="808" spans="1:4" x14ac:dyDescent="0.45">
      <c r="A808">
        <v>29</v>
      </c>
      <c r="B808" s="5">
        <v>43188</v>
      </c>
      <c r="C808" s="24">
        <v>3894.1679810700002</v>
      </c>
      <c r="D808" s="4">
        <f>C808/C807-1</f>
        <v>-1.4952158988624231E-2</v>
      </c>
    </row>
    <row r="809" spans="1:4" x14ac:dyDescent="0.45">
      <c r="A809">
        <v>3</v>
      </c>
      <c r="B809" s="5">
        <v>43193</v>
      </c>
      <c r="C809" s="24">
        <v>3881.04299442</v>
      </c>
    </row>
    <row r="810" spans="1:4" x14ac:dyDescent="0.45">
      <c r="A810">
        <v>30</v>
      </c>
      <c r="B810" s="5">
        <v>43220</v>
      </c>
      <c r="C810" s="24">
        <v>4127.6790377799998</v>
      </c>
      <c r="D810" s="4">
        <f>C810/C809-1</f>
        <v>6.3548907784480191E-2</v>
      </c>
    </row>
    <row r="811" spans="1:4" x14ac:dyDescent="0.45">
      <c r="A811">
        <v>1</v>
      </c>
      <c r="B811" s="5">
        <v>43221</v>
      </c>
      <c r="C811" s="24">
        <v>4135.3145144099999</v>
      </c>
    </row>
    <row r="812" spans="1:4" x14ac:dyDescent="0.45">
      <c r="A812">
        <v>31</v>
      </c>
      <c r="B812" s="5">
        <v>43251</v>
      </c>
      <c r="C812" s="24">
        <v>4222.1994266199999</v>
      </c>
      <c r="D812" s="4">
        <f>C812/C811-1</f>
        <v>2.1010472578866457E-2</v>
      </c>
    </row>
    <row r="813" spans="1:4" x14ac:dyDescent="0.45">
      <c r="A813">
        <v>1</v>
      </c>
      <c r="B813" s="5">
        <v>43252</v>
      </c>
      <c r="C813" s="24">
        <v>4237.5491938900004</v>
      </c>
    </row>
    <row r="814" spans="1:4" x14ac:dyDescent="0.45">
      <c r="A814">
        <v>29</v>
      </c>
      <c r="B814" s="5">
        <v>43280</v>
      </c>
      <c r="C814" s="24">
        <v>4202.2488658900002</v>
      </c>
      <c r="D814" s="4">
        <f>C814/C813-1</f>
        <v>-8.3303641762787484E-3</v>
      </c>
    </row>
    <row r="815" spans="1:4" x14ac:dyDescent="0.45">
      <c r="A815">
        <v>2</v>
      </c>
      <c r="B815" s="5">
        <v>43283</v>
      </c>
      <c r="C815" s="24">
        <v>4155.3595766199996</v>
      </c>
    </row>
    <row r="816" spans="1:4" x14ac:dyDescent="0.45">
      <c r="A816">
        <v>31</v>
      </c>
      <c r="B816" s="5">
        <v>43312</v>
      </c>
      <c r="C816" s="24">
        <v>4253.3124394200004</v>
      </c>
      <c r="D816" s="4">
        <f>C816/C815-1</f>
        <v>2.3572656227184074E-2</v>
      </c>
    </row>
    <row r="817" spans="1:4" x14ac:dyDescent="0.45">
      <c r="A817">
        <v>1</v>
      </c>
      <c r="B817" s="5">
        <v>43313</v>
      </c>
      <c r="C817" s="24">
        <v>4208.6313404800003</v>
      </c>
    </row>
    <row r="818" spans="1:4" x14ac:dyDescent="0.45">
      <c r="A818">
        <v>31</v>
      </c>
      <c r="B818" s="5">
        <v>43343</v>
      </c>
      <c r="C818" s="24">
        <v>4106.1443628300003</v>
      </c>
      <c r="D818" s="4">
        <f>C818/C817-1</f>
        <v>-2.435161679861253E-2</v>
      </c>
    </row>
    <row r="819" spans="1:4" x14ac:dyDescent="0.45">
      <c r="A819">
        <v>3</v>
      </c>
      <c r="B819" s="5">
        <v>43346</v>
      </c>
      <c r="C819" s="24">
        <v>4138.8354820200002</v>
      </c>
    </row>
    <row r="820" spans="1:4" x14ac:dyDescent="0.45">
      <c r="A820">
        <v>28</v>
      </c>
      <c r="B820" s="5">
        <v>43371</v>
      </c>
      <c r="C820" s="24">
        <v>4127.9106020600002</v>
      </c>
      <c r="D820" s="4">
        <f>C820/C819-1</f>
        <v>-2.6396023730491658E-3</v>
      </c>
    </row>
    <row r="821" spans="1:4" x14ac:dyDescent="0.45">
      <c r="A821">
        <v>1</v>
      </c>
      <c r="B821" s="5">
        <v>43374</v>
      </c>
      <c r="C821" s="24">
        <v>4124.59548997</v>
      </c>
    </row>
    <row r="822" spans="1:4" x14ac:dyDescent="0.45">
      <c r="A822">
        <v>31</v>
      </c>
      <c r="B822" s="5">
        <v>43404</v>
      </c>
      <c r="C822" s="24">
        <v>3904.2335987000001</v>
      </c>
      <c r="D822" s="4">
        <f>C822/C821-1</f>
        <v>-5.3426303695929822E-2</v>
      </c>
    </row>
    <row r="823" spans="1:4" x14ac:dyDescent="0.45">
      <c r="A823">
        <v>1</v>
      </c>
      <c r="B823" s="5">
        <v>43405</v>
      </c>
      <c r="C823" s="24">
        <v>3907.1002515599998</v>
      </c>
    </row>
    <row r="824" spans="1:4" x14ac:dyDescent="0.45">
      <c r="A824">
        <v>30</v>
      </c>
      <c r="B824" s="5">
        <v>43434</v>
      </c>
      <c r="C824" s="24">
        <v>3823.3446132099998</v>
      </c>
      <c r="D824" s="4">
        <f>C824/C823-1</f>
        <v>-2.1436777394324258E-2</v>
      </c>
    </row>
    <row r="825" spans="1:4" x14ac:dyDescent="0.45">
      <c r="A825">
        <v>3</v>
      </c>
      <c r="B825" s="5">
        <v>43437</v>
      </c>
      <c r="C825" s="24">
        <v>3863.0898574299999</v>
      </c>
    </row>
    <row r="826" spans="1:4" x14ac:dyDescent="0.45">
      <c r="A826">
        <v>31</v>
      </c>
      <c r="B826" s="5">
        <v>43465</v>
      </c>
      <c r="C826" s="24">
        <v>3675.06056248</v>
      </c>
      <c r="D826" s="4">
        <f>C826/C825-1</f>
        <v>-4.8673290523739032E-2</v>
      </c>
    </row>
    <row r="827" spans="1:4" x14ac:dyDescent="0.45">
      <c r="A827">
        <v>2</v>
      </c>
      <c r="B827" s="5">
        <v>43467</v>
      </c>
      <c r="C827" s="24">
        <v>3681.3655028100002</v>
      </c>
    </row>
    <row r="828" spans="1:4" x14ac:dyDescent="0.45">
      <c r="A828">
        <v>31</v>
      </c>
      <c r="B828" s="5">
        <v>43496</v>
      </c>
      <c r="C828" s="24">
        <v>3825.62207928</v>
      </c>
      <c r="D828" s="4">
        <f>C828/C827-1</f>
        <v>3.9185616413227153E-2</v>
      </c>
    </row>
    <row r="829" spans="1:4" x14ac:dyDescent="0.45">
      <c r="A829">
        <v>1</v>
      </c>
      <c r="B829" s="5">
        <v>43497</v>
      </c>
      <c r="C829" s="24">
        <v>3851.90115848</v>
      </c>
    </row>
    <row r="830" spans="1:4" x14ac:dyDescent="0.45">
      <c r="A830">
        <v>28</v>
      </c>
      <c r="B830" s="5">
        <v>43524</v>
      </c>
      <c r="C830" s="24">
        <v>3888.81038902</v>
      </c>
      <c r="D830" s="4">
        <f>C830/C829-1</f>
        <v>9.5820814245828334E-3</v>
      </c>
    </row>
    <row r="831" spans="1:4" x14ac:dyDescent="0.45">
      <c r="A831">
        <v>1</v>
      </c>
      <c r="B831" s="5">
        <v>43525</v>
      </c>
      <c r="C831" s="24">
        <v>3911.0704723700001</v>
      </c>
    </row>
    <row r="832" spans="1:4" x14ac:dyDescent="0.45">
      <c r="A832">
        <v>29</v>
      </c>
      <c r="B832" s="5">
        <v>43553</v>
      </c>
      <c r="C832" s="24">
        <v>3978.2848702000001</v>
      </c>
      <c r="D832" s="4">
        <f>C832/C831-1</f>
        <v>1.7185678014456807E-2</v>
      </c>
    </row>
    <row r="833" spans="1:4" x14ac:dyDescent="0.45">
      <c r="A833">
        <v>1</v>
      </c>
      <c r="B833" s="5">
        <v>43556</v>
      </c>
      <c r="C833" s="24">
        <v>3999.8348842099999</v>
      </c>
    </row>
    <row r="834" spans="1:4" x14ac:dyDescent="0.45">
      <c r="A834">
        <v>30</v>
      </c>
      <c r="B834" s="5">
        <v>43585</v>
      </c>
      <c r="C834" s="24">
        <v>4067.9810820100001</v>
      </c>
      <c r="D834" s="4">
        <f>C834/C833-1</f>
        <v>1.7037252729861008E-2</v>
      </c>
    </row>
    <row r="835" spans="1:4" x14ac:dyDescent="0.45">
      <c r="A835">
        <v>1</v>
      </c>
      <c r="B835" s="5">
        <v>43586</v>
      </c>
      <c r="C835" s="24">
        <v>4052.5970537399999</v>
      </c>
    </row>
    <row r="836" spans="1:4" x14ac:dyDescent="0.45">
      <c r="A836">
        <v>31</v>
      </c>
      <c r="B836" s="5">
        <v>43616</v>
      </c>
      <c r="C836" s="24">
        <v>3923.8679342</v>
      </c>
      <c r="D836" s="4">
        <f>C836/C835-1</f>
        <v>-3.17645988073747E-2</v>
      </c>
    </row>
    <row r="837" spans="1:4" x14ac:dyDescent="0.45">
      <c r="A837">
        <v>3</v>
      </c>
      <c r="B837" s="5">
        <v>43619</v>
      </c>
      <c r="C837" s="24">
        <v>3931.0983004899999</v>
      </c>
    </row>
    <row r="838" spans="1:4" x14ac:dyDescent="0.45">
      <c r="A838">
        <v>28</v>
      </c>
      <c r="B838" s="5">
        <v>43644</v>
      </c>
      <c r="C838" s="24">
        <v>4056.8809555799999</v>
      </c>
      <c r="D838" s="4">
        <f>C838/C837-1</f>
        <v>3.1996822637154976E-2</v>
      </c>
    </row>
    <row r="839" spans="1:4" x14ac:dyDescent="0.45">
      <c r="A839">
        <v>1</v>
      </c>
      <c r="B839" s="5">
        <v>43647</v>
      </c>
      <c r="C839" s="24">
        <v>4095.18331094</v>
      </c>
    </row>
    <row r="840" spans="1:4" x14ac:dyDescent="0.45">
      <c r="A840">
        <v>31</v>
      </c>
      <c r="B840" s="5">
        <v>43677</v>
      </c>
      <c r="C840" s="24">
        <v>4134.02745779</v>
      </c>
      <c r="D840" s="4">
        <f>C840/C839-1</f>
        <v>9.4853255399411918E-3</v>
      </c>
    </row>
    <row r="841" spans="1:4" x14ac:dyDescent="0.45">
      <c r="A841">
        <v>1</v>
      </c>
      <c r="B841" s="5">
        <v>43678</v>
      </c>
      <c r="C841" s="24">
        <v>4132.2330668100003</v>
      </c>
    </row>
    <row r="842" spans="1:4" x14ac:dyDescent="0.45">
      <c r="A842">
        <v>30</v>
      </c>
      <c r="B842" s="5">
        <v>43707</v>
      </c>
      <c r="C842" s="24">
        <v>3953.0243252499999</v>
      </c>
      <c r="D842" s="4">
        <f>C842/C841-1</f>
        <v>-4.3368498016097101E-2</v>
      </c>
    </row>
    <row r="843" spans="1:4" x14ac:dyDescent="0.45">
      <c r="A843">
        <v>2</v>
      </c>
      <c r="B843" s="5">
        <v>43710</v>
      </c>
      <c r="C843" s="24">
        <v>3989.8102765200001</v>
      </c>
    </row>
    <row r="844" spans="1:4" x14ac:dyDescent="0.45">
      <c r="A844">
        <v>30</v>
      </c>
      <c r="B844" s="5">
        <v>43738</v>
      </c>
      <c r="C844" s="24">
        <v>4061.7423388399998</v>
      </c>
      <c r="D844" s="4">
        <f>C844/C843-1</f>
        <v>1.8028943066120018E-2</v>
      </c>
    </row>
    <row r="845" spans="1:4" x14ac:dyDescent="0.45">
      <c r="A845">
        <v>1</v>
      </c>
      <c r="B845" s="5">
        <v>43739</v>
      </c>
      <c r="C845" s="24">
        <v>4038.4642129399999</v>
      </c>
    </row>
    <row r="846" spans="1:4" x14ac:dyDescent="0.45">
      <c r="A846">
        <v>31</v>
      </c>
      <c r="B846" s="5">
        <v>43769</v>
      </c>
      <c r="C846" s="24">
        <v>3993.45782052</v>
      </c>
      <c r="D846" s="4">
        <f>C846/C845-1</f>
        <v>-1.1144432647388847E-2</v>
      </c>
    </row>
    <row r="847" spans="1:4" x14ac:dyDescent="0.45">
      <c r="A847">
        <v>1</v>
      </c>
      <c r="B847" s="5">
        <v>43770</v>
      </c>
      <c r="C847" s="24">
        <v>4022.7355872899998</v>
      </c>
    </row>
    <row r="848" spans="1:4" x14ac:dyDescent="0.45">
      <c r="A848">
        <v>29</v>
      </c>
      <c r="B848" s="5">
        <v>43798</v>
      </c>
      <c r="C848" s="24">
        <v>4066.7324173900001</v>
      </c>
      <c r="D848" s="4">
        <f>C848/C847-1</f>
        <v>1.0937042503864847E-2</v>
      </c>
    </row>
    <row r="849" spans="1:4" x14ac:dyDescent="0.45">
      <c r="A849">
        <v>2</v>
      </c>
      <c r="B849" s="5">
        <v>43801</v>
      </c>
      <c r="C849" s="24">
        <v>4035.77241271</v>
      </c>
    </row>
    <row r="850" spans="1:4" x14ac:dyDescent="0.45">
      <c r="A850">
        <v>31</v>
      </c>
      <c r="B850" s="5">
        <v>43830</v>
      </c>
      <c r="C850" s="24">
        <v>4196.47359177</v>
      </c>
      <c r="D850" s="4">
        <f>C850/C849-1</f>
        <v>3.981918766130077E-2</v>
      </c>
    </row>
    <row r="851" spans="1:4" x14ac:dyDescent="0.45">
      <c r="A851">
        <v>2</v>
      </c>
      <c r="B851" s="5">
        <v>43832</v>
      </c>
      <c r="C851" s="24">
        <v>4231.6558838999999</v>
      </c>
    </row>
    <row r="852" spans="1:4" x14ac:dyDescent="0.45">
      <c r="A852">
        <v>31</v>
      </c>
      <c r="B852" s="5">
        <v>43861</v>
      </c>
      <c r="C852" s="24">
        <v>4057.4701269000002</v>
      </c>
      <c r="D852" s="4">
        <f>C852/C851-1</f>
        <v>-4.1162552385867857E-2</v>
      </c>
    </row>
    <row r="853" spans="1:4" x14ac:dyDescent="0.45">
      <c r="A853">
        <v>3</v>
      </c>
      <c r="B853" s="5">
        <v>43864</v>
      </c>
      <c r="C853" s="24">
        <v>4076.19043728</v>
      </c>
    </row>
    <row r="854" spans="1:4" x14ac:dyDescent="0.45">
      <c r="A854">
        <v>28</v>
      </c>
      <c r="B854" s="5">
        <v>43889</v>
      </c>
      <c r="C854" s="24">
        <v>3673.6122953600002</v>
      </c>
      <c r="D854" s="4">
        <f>C854/C853-1</f>
        <v>-9.8763330152120132E-2</v>
      </c>
    </row>
    <row r="855" spans="1:4" x14ac:dyDescent="0.45">
      <c r="A855">
        <v>2</v>
      </c>
      <c r="B855" s="5">
        <v>43892</v>
      </c>
      <c r="C855" s="24">
        <v>3706.8305577299998</v>
      </c>
    </row>
    <row r="856" spans="1:4" x14ac:dyDescent="0.45">
      <c r="A856">
        <v>31</v>
      </c>
      <c r="B856" s="5">
        <v>43921</v>
      </c>
      <c r="C856" s="24">
        <v>3107.4177580300002</v>
      </c>
      <c r="D856" s="4">
        <f>C856/C855-1</f>
        <v>-0.16170493643148065</v>
      </c>
    </row>
    <row r="857" spans="1:4" x14ac:dyDescent="0.45">
      <c r="A857">
        <v>1</v>
      </c>
      <c r="B857" s="5">
        <v>43922</v>
      </c>
      <c r="C857" s="24">
        <v>2991.1223972299999</v>
      </c>
    </row>
    <row r="858" spans="1:4" x14ac:dyDescent="0.45">
      <c r="A858">
        <v>30</v>
      </c>
      <c r="B858" s="5">
        <v>43951</v>
      </c>
      <c r="C858" s="24">
        <v>3262.5060045</v>
      </c>
      <c r="D858" s="4">
        <f>C858/C857-1</f>
        <v>9.0729689805178593E-2</v>
      </c>
    </row>
    <row r="859" spans="1:4" x14ac:dyDescent="0.45">
      <c r="A859">
        <v>1</v>
      </c>
      <c r="B859" s="5">
        <v>43952</v>
      </c>
      <c r="C859" s="24">
        <v>3189.4054185700002</v>
      </c>
    </row>
    <row r="860" spans="1:4" x14ac:dyDescent="0.45">
      <c r="A860">
        <v>29</v>
      </c>
      <c r="B860" s="5">
        <v>43980</v>
      </c>
      <c r="C860" s="24">
        <v>3363.6687433799998</v>
      </c>
      <c r="D860" s="4">
        <f>C860/C859-1</f>
        <v>5.4638185473495637E-2</v>
      </c>
    </row>
    <row r="861" spans="1:4" x14ac:dyDescent="0.45">
      <c r="A861">
        <v>1</v>
      </c>
      <c r="B861" s="5">
        <v>43983</v>
      </c>
      <c r="C861" s="24">
        <v>3412.5007453200001</v>
      </c>
    </row>
    <row r="862" spans="1:4" x14ac:dyDescent="0.45">
      <c r="A862">
        <v>30</v>
      </c>
      <c r="B862" s="5">
        <v>44012</v>
      </c>
      <c r="C862" s="24">
        <v>3410.9289831999999</v>
      </c>
      <c r="D862" s="4">
        <f>C862/C861-1</f>
        <v>-4.6058953163763405E-4</v>
      </c>
    </row>
    <row r="863" spans="1:4" x14ac:dyDescent="0.45">
      <c r="A863">
        <v>1</v>
      </c>
      <c r="B863" s="5">
        <v>44013</v>
      </c>
      <c r="C863" s="24">
        <v>3407.7792744799999</v>
      </c>
    </row>
    <row r="864" spans="1:4" x14ac:dyDescent="0.45">
      <c r="A864">
        <v>31</v>
      </c>
      <c r="B864" s="5">
        <v>44043</v>
      </c>
      <c r="C864" s="24">
        <v>3282.0247925100002</v>
      </c>
      <c r="D864" s="4">
        <f>C864/C863-1</f>
        <v>-3.6902179349391329E-2</v>
      </c>
    </row>
    <row r="865" spans="1:4" x14ac:dyDescent="0.45">
      <c r="A865">
        <v>3</v>
      </c>
      <c r="B865" s="5">
        <v>44046</v>
      </c>
      <c r="C865" s="24">
        <v>3349.4997446100001</v>
      </c>
    </row>
    <row r="866" spans="1:4" x14ac:dyDescent="0.45">
      <c r="A866">
        <v>28</v>
      </c>
      <c r="B866" s="5">
        <v>44071</v>
      </c>
      <c r="C866" s="24">
        <v>3342.44466582</v>
      </c>
      <c r="D866" s="4">
        <f>C866/C865-1</f>
        <v>-2.1063082035915892E-3</v>
      </c>
    </row>
    <row r="867" spans="1:4" x14ac:dyDescent="0.45">
      <c r="A867">
        <v>1</v>
      </c>
      <c r="B867" s="5">
        <v>44075</v>
      </c>
      <c r="C867" s="24">
        <v>3290.80917899</v>
      </c>
    </row>
    <row r="868" spans="1:4" x14ac:dyDescent="0.45">
      <c r="A868">
        <v>30</v>
      </c>
      <c r="B868" s="5">
        <v>44104</v>
      </c>
      <c r="C868" s="24">
        <v>3282.2514868500002</v>
      </c>
      <c r="D868" s="4">
        <f>C868/C867-1</f>
        <v>-2.6004826395391589E-3</v>
      </c>
    </row>
    <row r="869" spans="1:4" x14ac:dyDescent="0.45">
      <c r="A869">
        <v>1</v>
      </c>
      <c r="B869" s="5">
        <v>44105</v>
      </c>
      <c r="C869" s="24">
        <v>3290.9086585999999</v>
      </c>
    </row>
    <row r="870" spans="1:4" x14ac:dyDescent="0.45">
      <c r="A870">
        <v>30</v>
      </c>
      <c r="B870" s="5">
        <v>44134</v>
      </c>
      <c r="C870" s="24">
        <v>3151.27</v>
      </c>
      <c r="D870" s="4">
        <f>C870/C869-1</f>
        <v>-4.2431642165177585E-2</v>
      </c>
    </row>
    <row r="871" spans="1:4" x14ac:dyDescent="0.45">
      <c r="A871">
        <v>2</v>
      </c>
      <c r="B871" s="5">
        <v>44137</v>
      </c>
      <c r="C871" s="24">
        <v>3184.55</v>
      </c>
    </row>
    <row r="872" spans="1:4" x14ac:dyDescent="0.45">
      <c r="A872">
        <v>30</v>
      </c>
      <c r="B872" s="5">
        <v>44165</v>
      </c>
      <c r="C872" s="24">
        <v>3542.87</v>
      </c>
      <c r="D872" s="4">
        <f>C872/C871-1</f>
        <v>0.11251825218633704</v>
      </c>
    </row>
    <row r="873" spans="1:4" x14ac:dyDescent="0.45">
      <c r="A873">
        <v>1</v>
      </c>
      <c r="B873" s="5">
        <v>44166</v>
      </c>
      <c r="C873" s="24">
        <v>3614.17</v>
      </c>
    </row>
    <row r="874" spans="1:4" x14ac:dyDescent="0.45">
      <c r="A874">
        <v>31</v>
      </c>
      <c r="B874" s="5">
        <v>44196</v>
      </c>
      <c r="C874" s="24">
        <v>3673.63</v>
      </c>
      <c r="D874" s="4">
        <f>C874/C873-1</f>
        <v>1.6451910120442559E-2</v>
      </c>
    </row>
    <row r="875" spans="1:4" x14ac:dyDescent="0.45">
      <c r="A875">
        <v>4</v>
      </c>
      <c r="B875" s="5">
        <v>44200</v>
      </c>
      <c r="C875" s="24">
        <v>3725</v>
      </c>
    </row>
    <row r="876" spans="1:4" x14ac:dyDescent="0.45">
      <c r="A876">
        <v>29</v>
      </c>
      <c r="B876" s="5">
        <v>44225</v>
      </c>
      <c r="C876" s="24">
        <v>3642</v>
      </c>
      <c r="D876" s="4">
        <f>C876/C875-1</f>
        <v>-2.2281879194630871E-2</v>
      </c>
    </row>
    <row r="877" spans="1:4" x14ac:dyDescent="0.45">
      <c r="A877">
        <v>1</v>
      </c>
      <c r="B877" s="5">
        <v>44228</v>
      </c>
      <c r="C877" s="24">
        <v>3674</v>
      </c>
    </row>
    <row r="878" spans="1:4" x14ac:dyDescent="0.45">
      <c r="A878">
        <v>26</v>
      </c>
      <c r="B878" s="5">
        <v>44253</v>
      </c>
      <c r="C878" s="24">
        <v>3702</v>
      </c>
      <c r="D878" s="4">
        <f>C878/C877-1</f>
        <v>7.6211213935764022E-3</v>
      </c>
    </row>
    <row r="879" spans="1:4" x14ac:dyDescent="0.45">
      <c r="A879">
        <v>1</v>
      </c>
      <c r="B879" s="5">
        <v>44256</v>
      </c>
      <c r="C879" s="24">
        <v>3761</v>
      </c>
    </row>
    <row r="880" spans="1:4" x14ac:dyDescent="0.45">
      <c r="A880">
        <v>31</v>
      </c>
      <c r="B880" s="5">
        <v>44286</v>
      </c>
      <c r="C880" s="24">
        <v>3831</v>
      </c>
      <c r="D880" s="4">
        <f>C880/C879-1</f>
        <v>1.8612071257644303E-2</v>
      </c>
    </row>
    <row r="881" spans="1:4" x14ac:dyDescent="0.45">
      <c r="A881">
        <v>1</v>
      </c>
      <c r="B881" s="5">
        <v>44287</v>
      </c>
      <c r="C881" s="24">
        <v>3849</v>
      </c>
    </row>
    <row r="882" spans="1:4" x14ac:dyDescent="0.45">
      <c r="A882">
        <v>30</v>
      </c>
      <c r="B882" s="5">
        <v>44316</v>
      </c>
      <c r="C882" s="24">
        <v>3984</v>
      </c>
      <c r="D882" s="4">
        <f>C882/C881-1</f>
        <v>3.5074045206547222E-2</v>
      </c>
    </row>
    <row r="883" spans="1:4" x14ac:dyDescent="0.45">
      <c r="A883">
        <v>4</v>
      </c>
      <c r="B883" s="5">
        <v>44320</v>
      </c>
      <c r="C883" s="24">
        <v>3957</v>
      </c>
    </row>
    <row r="884" spans="1:4" x14ac:dyDescent="0.45">
      <c r="A884">
        <v>28</v>
      </c>
      <c r="B884" s="5">
        <v>44344</v>
      </c>
      <c r="C884" s="24">
        <v>4016</v>
      </c>
      <c r="D884" s="4">
        <f>C884/C883-1</f>
        <v>1.4910285569876169E-2</v>
      </c>
    </row>
    <row r="885" spans="1:4" x14ac:dyDescent="0.45">
      <c r="A885">
        <v>1</v>
      </c>
      <c r="B885" s="5">
        <v>44348</v>
      </c>
      <c r="C885" s="24">
        <v>4049</v>
      </c>
    </row>
    <row r="886" spans="1:4" x14ac:dyDescent="0.45">
      <c r="A886">
        <v>30</v>
      </c>
      <c r="B886" s="5">
        <v>44377</v>
      </c>
      <c r="C886" s="24">
        <v>4015</v>
      </c>
      <c r="D886" s="4">
        <f>C886/C885-1</f>
        <v>-8.3971350950852175E-3</v>
      </c>
    </row>
    <row r="887" spans="1:4" x14ac:dyDescent="0.45">
      <c r="A887">
        <v>1</v>
      </c>
      <c r="B887" s="5">
        <v>44378</v>
      </c>
      <c r="C887" s="24">
        <v>4062</v>
      </c>
    </row>
    <row r="888" spans="1:4" x14ac:dyDescent="0.45">
      <c r="A888">
        <v>30</v>
      </c>
      <c r="B888" s="5">
        <v>44407</v>
      </c>
      <c r="C888" s="24">
        <v>4030</v>
      </c>
      <c r="D888" s="4">
        <f>C888/C887-1</f>
        <v>-7.8778926637124158E-3</v>
      </c>
    </row>
    <row r="889" spans="1:4" x14ac:dyDescent="0.45">
      <c r="A889">
        <v>2</v>
      </c>
      <c r="B889" s="5">
        <v>44410</v>
      </c>
      <c r="C889" s="24">
        <v>4061</v>
      </c>
    </row>
    <row r="890" spans="1:4" x14ac:dyDescent="0.45">
      <c r="A890">
        <v>31</v>
      </c>
      <c r="B890" s="5">
        <v>44439</v>
      </c>
      <c r="C890" s="24">
        <v>4110</v>
      </c>
      <c r="D890" s="4">
        <f>C890/C889-1</f>
        <v>1.206599359763616E-2</v>
      </c>
    </row>
    <row r="891" spans="1:4" x14ac:dyDescent="0.45">
      <c r="A891">
        <v>1</v>
      </c>
      <c r="B891" s="5">
        <v>44440</v>
      </c>
      <c r="C891" s="24">
        <v>4129</v>
      </c>
    </row>
    <row r="892" spans="1:4" x14ac:dyDescent="0.45">
      <c r="A892">
        <v>30</v>
      </c>
      <c r="B892" s="5">
        <v>44469</v>
      </c>
      <c r="C892" s="24">
        <v>4059</v>
      </c>
      <c r="D892" s="4">
        <f>C892/C891-1</f>
        <v>-1.6953257447323788E-2</v>
      </c>
    </row>
    <row r="893" spans="1:4" x14ac:dyDescent="0.45">
      <c r="A893">
        <v>1</v>
      </c>
      <c r="B893" s="5">
        <v>44470</v>
      </c>
      <c r="C893" s="24">
        <v>4029</v>
      </c>
    </row>
    <row r="894" spans="1:4" x14ac:dyDescent="0.45">
      <c r="A894">
        <v>29</v>
      </c>
      <c r="B894" s="5">
        <v>44498</v>
      </c>
      <c r="C894" s="24">
        <v>4129</v>
      </c>
      <c r="D894" s="4">
        <f>C894/C893-1</f>
        <v>2.4820054604120179E-2</v>
      </c>
    </row>
    <row r="895" spans="1:4" x14ac:dyDescent="0.45">
      <c r="A895">
        <v>1</v>
      </c>
      <c r="B895" s="5">
        <v>44501</v>
      </c>
      <c r="C895" s="24">
        <v>4156</v>
      </c>
    </row>
    <row r="896" spans="1:4" x14ac:dyDescent="0.45">
      <c r="A896">
        <v>30</v>
      </c>
      <c r="B896" s="5">
        <v>44530</v>
      </c>
      <c r="C896" s="24">
        <v>4026</v>
      </c>
      <c r="D896" s="4">
        <f>C896/C895-1</f>
        <v>-3.128007699711266E-2</v>
      </c>
    </row>
    <row r="897" spans="1:4" x14ac:dyDescent="0.45">
      <c r="A897">
        <v>1</v>
      </c>
      <c r="B897" s="5">
        <v>44531</v>
      </c>
      <c r="C897" s="24">
        <v>4089</v>
      </c>
    </row>
    <row r="898" spans="1:4" x14ac:dyDescent="0.45">
      <c r="A898">
        <v>31</v>
      </c>
      <c r="B898" s="5">
        <v>44561</v>
      </c>
      <c r="C898" s="24">
        <v>4208</v>
      </c>
      <c r="D898" s="4">
        <f>C898/C897-1</f>
        <v>2.9102470041574957E-2</v>
      </c>
    </row>
    <row r="899" spans="1:4" x14ac:dyDescent="0.45">
      <c r="A899">
        <v>4</v>
      </c>
      <c r="B899" s="5">
        <v>44565</v>
      </c>
      <c r="C899" s="24">
        <v>4276</v>
      </c>
    </row>
    <row r="900" spans="1:4" x14ac:dyDescent="0.45">
      <c r="A900">
        <v>31</v>
      </c>
      <c r="B900" s="5">
        <v>44592</v>
      </c>
      <c r="C900" s="24">
        <v>4192</v>
      </c>
      <c r="D900" s="4">
        <f>C900/C899-1</f>
        <v>-1.9644527595883976E-2</v>
      </c>
    </row>
    <row r="901" spans="1:4" x14ac:dyDescent="0.45">
      <c r="A901">
        <v>1</v>
      </c>
      <c r="B901" s="5">
        <v>44593</v>
      </c>
      <c r="C901" s="24">
        <v>4232</v>
      </c>
    </row>
    <row r="902" spans="1:4" x14ac:dyDescent="0.45">
      <c r="A902">
        <v>28</v>
      </c>
      <c r="B902" s="5">
        <v>44620</v>
      </c>
      <c r="C902" s="24">
        <v>4158</v>
      </c>
      <c r="D902" s="4">
        <f>C902/C901-1</f>
        <v>-1.7485822306238186E-2</v>
      </c>
    </row>
    <row r="903" spans="1:4" x14ac:dyDescent="0.45">
      <c r="A903">
        <v>1</v>
      </c>
      <c r="B903" s="5">
        <v>44621</v>
      </c>
      <c r="C903" s="24">
        <v>4080</v>
      </c>
    </row>
    <row r="904" spans="1:4" x14ac:dyDescent="0.45">
      <c r="A904">
        <v>31</v>
      </c>
      <c r="B904" s="5">
        <v>44651</v>
      </c>
      <c r="C904" s="24">
        <v>4188</v>
      </c>
      <c r="D904" s="4">
        <f>C904/C903-1</f>
        <v>2.6470588235294024E-2</v>
      </c>
    </row>
    <row r="905" spans="1:4" x14ac:dyDescent="0.45">
      <c r="A905">
        <v>1</v>
      </c>
      <c r="B905" s="5">
        <v>44652</v>
      </c>
      <c r="C905" s="24">
        <v>4199</v>
      </c>
    </row>
    <row r="906" spans="1:4" x14ac:dyDescent="0.45">
      <c r="A906">
        <v>29</v>
      </c>
      <c r="B906" s="5">
        <v>44680</v>
      </c>
      <c r="C906" s="24">
        <v>4185</v>
      </c>
      <c r="D906" s="4">
        <f>C906/C905-1</f>
        <v>-3.3341271731364142E-3</v>
      </c>
    </row>
    <row r="907" spans="1:4" x14ac:dyDescent="0.45">
      <c r="A907">
        <v>3</v>
      </c>
      <c r="B907" s="5">
        <v>44684</v>
      </c>
      <c r="C907" s="24">
        <v>4187</v>
      </c>
    </row>
    <row r="908" spans="1:4" x14ac:dyDescent="0.45">
      <c r="A908">
        <v>31</v>
      </c>
      <c r="B908" s="5">
        <v>44712</v>
      </c>
      <c r="C908" s="24">
        <v>4202</v>
      </c>
      <c r="D908" s="4">
        <f>C908/C907-1</f>
        <v>3.5825173155004109E-3</v>
      </c>
    </row>
    <row r="909" spans="1:4" x14ac:dyDescent="0.45">
      <c r="A909">
        <v>1</v>
      </c>
      <c r="B909" s="5">
        <v>44713</v>
      </c>
      <c r="C909" s="24">
        <v>4164</v>
      </c>
    </row>
    <row r="910" spans="1:4" x14ac:dyDescent="0.45">
      <c r="A910">
        <v>30</v>
      </c>
      <c r="B910" s="5">
        <v>44742</v>
      </c>
      <c r="C910" s="24">
        <v>3941</v>
      </c>
      <c r="D910" s="4">
        <f>C910/C909-1</f>
        <v>-5.3554274735830965E-2</v>
      </c>
    </row>
    <row r="911" spans="1:4" x14ac:dyDescent="0.45">
      <c r="A911">
        <v>1</v>
      </c>
      <c r="B911" s="5">
        <v>44743</v>
      </c>
      <c r="C911" s="24">
        <v>3940</v>
      </c>
    </row>
    <row r="912" spans="1:4" x14ac:dyDescent="0.45">
      <c r="A912">
        <v>29</v>
      </c>
      <c r="B912" s="5">
        <v>44771</v>
      </c>
      <c r="C912" s="24">
        <v>4107</v>
      </c>
      <c r="D912" s="4">
        <f>C912/C911-1</f>
        <v>4.2385786802030534E-2</v>
      </c>
    </row>
    <row r="913" spans="1:4" x14ac:dyDescent="0.45">
      <c r="A913">
        <v>1</v>
      </c>
      <c r="B913" s="5">
        <v>44774</v>
      </c>
      <c r="C913" s="24">
        <v>4100</v>
      </c>
    </row>
    <row r="914" spans="1:4" x14ac:dyDescent="0.45">
      <c r="A914">
        <v>31</v>
      </c>
      <c r="B914" s="5">
        <v>44804</v>
      </c>
      <c r="C914" s="24">
        <v>4007</v>
      </c>
      <c r="D914" s="4">
        <f>C914/C913-1</f>
        <v>-2.2682926829268313E-2</v>
      </c>
    </row>
    <row r="915" spans="1:4" x14ac:dyDescent="0.45">
      <c r="A915">
        <v>1</v>
      </c>
      <c r="B915" s="5">
        <v>44805</v>
      </c>
      <c r="C915" s="24">
        <v>3926</v>
      </c>
    </row>
    <row r="916" spans="1:4" x14ac:dyDescent="0.45">
      <c r="A916">
        <v>30</v>
      </c>
      <c r="B916" s="5">
        <v>44834</v>
      </c>
      <c r="C916" s="24">
        <v>3763</v>
      </c>
      <c r="D916" s="4">
        <f>C916/C915-1</f>
        <v>-4.151808456444217E-2</v>
      </c>
    </row>
    <row r="917" spans="1:4" x14ac:dyDescent="0.45">
      <c r="A917">
        <v>3</v>
      </c>
      <c r="B917" s="5">
        <v>44837</v>
      </c>
      <c r="C917" s="24">
        <v>3774</v>
      </c>
    </row>
    <row r="918" spans="1:4" x14ac:dyDescent="0.45">
      <c r="A918">
        <v>31</v>
      </c>
      <c r="B918" s="5">
        <v>44865</v>
      </c>
      <c r="C918" s="24">
        <v>3876</v>
      </c>
      <c r="D918" s="4">
        <f>C918/C917-1</f>
        <v>2.7027027027026973E-2</v>
      </c>
    </row>
    <row r="919" spans="1:4" x14ac:dyDescent="0.45">
      <c r="A919">
        <v>1</v>
      </c>
      <c r="B919" s="5">
        <v>44866</v>
      </c>
      <c r="C919" s="24">
        <v>3929</v>
      </c>
    </row>
    <row r="920" spans="1:4" x14ac:dyDescent="0.45">
      <c r="A920">
        <v>30</v>
      </c>
      <c r="B920" s="5">
        <v>44895</v>
      </c>
      <c r="C920" s="24">
        <v>4140</v>
      </c>
      <c r="D920" s="4">
        <f>C920/C919-1</f>
        <v>5.3703232374650023E-2</v>
      </c>
    </row>
    <row r="921" spans="1:4" x14ac:dyDescent="0.45">
      <c r="A921">
        <v>1</v>
      </c>
      <c r="B921" s="5">
        <v>44896</v>
      </c>
      <c r="C921" s="24">
        <v>4141</v>
      </c>
    </row>
    <row r="922" spans="1:4" x14ac:dyDescent="0.45">
      <c r="A922">
        <f t="shared" ref="A922" si="67">DAY(B922)</f>
        <v>30</v>
      </c>
      <c r="B922" s="23">
        <v>44925</v>
      </c>
      <c r="C922" s="24">
        <v>4075</v>
      </c>
      <c r="D922" s="4">
        <f>C922/C921-1</f>
        <v>-1.593817918377205E-2</v>
      </c>
    </row>
  </sheetData>
  <autoFilter ref="A318:D922" xr:uid="{CC413A3C-9F31-47E5-9907-3125A922EE6E}"/>
  <mergeCells count="1">
    <mergeCell ref="N5:P5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7 g O 9 V u q d Q 3 O j A A A A 9 Q A A A B I A H A B D b 2 5 m a W c v U G F j a 2 F n Z S 5 4 b W w g o h g A K K A U A A A A A A A A A A A A A A A A A A A A A A A A A A A A h Y 8 x D o I w G I W v Q r r T l h o T J D 9 l c J X E h G h c m 1 K h E Y q h x X I 3 B 4 / k F c Q o 6 u b 4 v v c N 7 9 2 v N 8 j G t g k u q r e 6 M y m K M E W B M r I r t a l S N L h j G K O M w 1 b I k 6 h U M M n G J q M t U 1 Q 7 d 0 4 I 8 d 5 j v 8 B d X x F G a U Q O + a a Q t W o F + s j 6 v x x q Y 5 0 w U i E O + 9 c Y z v C K 4 m X M M A U y M 8 i 1 + f Z s m v t s f y C s h 8 Y N v e L K h L s C y B y B v C / w B 1 B L A w Q U A A I A C A D u A 7 1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7 g O 9 V i i K R 7 g O A A A A E Q A A A B M A H A B G b 3 J t d W x h c y 9 T Z W N 0 a W 9 u M S 5 t I K I Y A C i g F A A A A A A A A A A A A A A A A A A A A A A A A A A A A C t O T S 7 J z M 9 T C I b Q h t Y A U E s B A i 0 A F A A C A A g A 7 g O 9 V u q d Q 3 O j A A A A 9 Q A A A B I A A A A A A A A A A A A A A A A A A A A A A E N v b m Z p Z y 9 Q Y W N r Y W d l L n h t b F B L A Q I t A B Q A A g A I A O 4 D v V Y P y u m r p A A A A O k A A A A T A A A A A A A A A A A A A A A A A O 8 A A A B b Q 2 9 u d G V u d F 9 U e X B l c 1 0 u e G 1 s U E s B A i 0 A F A A C A A g A 7 g O 9 V i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J Z H i V 1 X L s 5 P r n V / 5 9 K 9 w 2 Q A A A A A A g A A A A A A E G Y A A A A B A A A g A A A A h q Y b l w n r f w o q F 7 b 2 z L b a D E 0 Y F s + b M E Z B L q 6 N O r + I o y Y A A A A A D o A A A A A C A A A g A A A A 8 o F m 0 W 7 H F p C k Z a F Q 0 e F P Y r K F X E l 6 2 y K t 2 r C c z t t 5 0 J 5 Q A A A A d / 6 m f F U Q L W i g 9 C h S x H F I i 3 g X F O g v t P d g P I 2 4 M E b x N G S + B O s b A O Q h Y D T e F S I p y m N D O E W Q / 6 u F B O O o E 7 o f O m Y Z 9 1 6 s 5 5 i 7 p K L z P X B I D O I q U H 1 A A A A A J + Y X H s x p Q C w 6 r T 0 S I S s / b u I Q 8 o i l D I V n y G a v L C k W g q A a q i L a f A / F 2 w G A T q G Q m 8 c f f F O 8 D d 7 / X H x f X x j / l k k Y u g = = < / D a t a M a s h u p > 
</file>

<file path=customXml/itemProps1.xml><?xml version="1.0" encoding="utf-8"?>
<ds:datastoreItem xmlns:ds="http://schemas.openxmlformats.org/officeDocument/2006/customXml" ds:itemID="{27DA2CC2-5DFF-4BB2-B985-11A87D2B148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Evaluation</vt:lpstr>
      <vt:lpstr>Market Timing_Daily</vt:lpstr>
      <vt:lpstr>Pivot_Avg</vt:lpstr>
      <vt:lpstr>MT_Monthly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Nhan Nguyen</dc:creator>
  <cp:lastModifiedBy>Nhan Nguyen</cp:lastModifiedBy>
  <dcterms:created xsi:type="dcterms:W3CDTF">2015-06-05T18:17:20Z</dcterms:created>
  <dcterms:modified xsi:type="dcterms:W3CDTF">2023-06-03T23:55:19Z</dcterms:modified>
</cp:coreProperties>
</file>